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ÑO 2023\MARZO 2023\"/>
    </mc:Choice>
  </mc:AlternateContent>
  <bookViews>
    <workbookView xWindow="0" yWindow="0" windowWidth="19200" windowHeight="11595"/>
  </bookViews>
  <sheets>
    <sheet name="Estado de Situación" sheetId="1" r:id="rId1"/>
  </sheets>
  <definedNames>
    <definedName name="_xlnm.Print_Area" localSheetId="0">'Estado de Situación'!$A$1:$C$74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B41" i="1"/>
  <c r="B16" i="1"/>
  <c r="B27" i="1" l="1"/>
  <c r="B50" i="1" l="1"/>
  <c r="B52" i="1" l="1"/>
  <c r="B62" i="1" l="1"/>
  <c r="B29" i="1"/>
</calcChain>
</file>

<file path=xl/sharedStrings.xml><?xml version="1.0" encoding="utf-8"?>
<sst xmlns="http://schemas.openxmlformats.org/spreadsheetml/2006/main" count="59" uniqueCount="59">
  <si>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</si>
  <si>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</si>
  <si>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</si>
  <si>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</si>
  <si>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</si>
  <si>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</si>
  <si>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</si>
  <si>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</si>
  <si>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</si>
  <si>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</si>
  <si>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</si>
  <si>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</si>
  <si>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</si>
  <si>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</si>
  <si>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</si>
  <si>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</si>
  <si>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</si>
  <si>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</si>
  <si>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</si>
  <si>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</si>
  <si>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</si>
  <si>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</si>
  <si>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</si>
  <si>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</si>
  <si>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</si>
  <si>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</si>
  <si>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</si>
  <si>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</si>
  <si>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</si>
  <si>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</si>
  <si>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</si>
  <si>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</si>
  <si>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</si>
  <si>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</si>
  <si>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</si>
  <si>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</si>
  <si>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</si>
  <si>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</si>
  <si>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</si>
  <si>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</si>
  <si>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</si>
  <si>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Cuenta por cobrar a corto plazo (Notas 8)</t>
  </si>
  <si>
    <t>Propiedad, planta y equipo neto (Nota 10)</t>
  </si>
  <si>
    <t>Pasivos corrientes</t>
  </si>
  <si>
    <t>Total de Pasivos y activos netos/ Patrimonio</t>
  </si>
  <si>
    <t>Inventarios (Nota 9)</t>
  </si>
  <si>
    <t>Director General</t>
  </si>
  <si>
    <t>Dr. Freddy Manuel Novas Cuevas</t>
  </si>
  <si>
    <t xml:space="preserve">    Sub-Director Adm. y Financiero</t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</si>
  <si>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</si>
  <si>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</si>
  <si>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</si>
  <si>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</si>
  <si>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</si>
  <si>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</si>
  <si>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 xml:space="preserve"> Licda. Leidy Sanchez Suarez</t>
  </si>
  <si>
    <t>Contadora</t>
  </si>
  <si>
    <t>Bienes intangibles (Nota 11)</t>
  </si>
  <si>
    <t>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</si>
</sst>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10" fillId="0" borderId="0" xfId="0" applyFont="1"/>
    <xf numFmtId="0" fontId="10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11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 indent="1"/>
    </xf>
    <xf numFmtId="43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3" fontId="7" fillId="2" borderId="0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103909</xdr:colOff>
      <xdr:row>1</xdr:row>
      <xdr:rowOff>95251</xdr:rowOff>
    </xdr:from>
    <xdr:to>
      <xdr:col>0</xdr:col>
      <xdr:colOff>1056409</xdr:colOff>
      <xdr:row>4</xdr:row>
      <xdr:rowOff>112569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09" y="355024"/>
          <a:ext cx="952500" cy="796636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69</xdr:row>
      <xdr:rowOff>114300</xdr:rowOff>
    </xdr:from>
    <xdr:to>
      <xdr:col>2</xdr:col>
      <xdr:colOff>787400</xdr:colOff>
      <xdr:row>73</xdr:row>
      <xdr:rowOff>184150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8553450"/>
          <a:ext cx="1549400" cy="8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33" zoomScale="110" zoomScaleNormal="110" zoomScaleSheetLayoutView="100" workbookViewId="0">
      <selection activeCell="B80" sqref="B80"/>
    </sheetView>
  </sheetViews>
  <sheetFormatPr baseColWidth="10" defaultColWidth="11.42578125" defaultRowHeight="15" x14ac:dyDescent="0.25"/>
  <cols>
    <col min="1" max="1" width="59.42578125" customWidth="1"/>
    <col min="2" max="2" width="20.42578125" bestFit="1" customWidth="1"/>
    <col min="3" max="3" width="12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45" t="s">
        <v>0</v>
      </c>
      <c r="B1" s="45"/>
      <c r="C1" s="1"/>
    </row>
    <row r="2" spans="1:8" ht="20.25" x14ac:dyDescent="0.25">
      <c r="A2" s="45" t="s">
        <v>1</v>
      </c>
      <c r="B2" s="45"/>
      <c r="C2" s="1"/>
    </row>
    <row r="3" spans="1:8" ht="20.25" x14ac:dyDescent="0.25">
      <c r="A3" s="45" t="s">
        <v>58</v>
      </c>
      <c r="B3" s="45"/>
      <c r="C3" s="1"/>
    </row>
    <row r="4" spans="1:8" ht="20.25" x14ac:dyDescent="0.25">
      <c r="A4" s="45" t="s">
        <v>2</v>
      </c>
      <c r="B4" s="45"/>
      <c r="C4" s="1"/>
    </row>
    <row r="5" spans="1:8" ht="20.25" x14ac:dyDescent="0.25">
      <c r="A5" s="16"/>
      <c r="B5" s="16"/>
      <c r="C5" s="16"/>
    </row>
    <row r="6" spans="1:8" ht="12.75" customHeight="1" x14ac:dyDescent="0.25">
      <c r="A6" s="2"/>
      <c r="B6" s="3">
        <v>2023</v>
      </c>
      <c r="C6" s="11"/>
      <c r="D6" s="21"/>
      <c r="E6" s="21"/>
      <c r="F6" s="21"/>
      <c r="G6" s="21"/>
      <c r="H6" s="21"/>
    </row>
    <row r="7" spans="1:8" ht="15.75" x14ac:dyDescent="0.25">
      <c r="A7" s="5" t="s">
        <v>3</v>
      </c>
      <c r="B7" s="2"/>
      <c r="C7" s="4"/>
      <c r="D7" s="21"/>
      <c r="E7" s="21"/>
      <c r="F7" s="21"/>
      <c r="G7" s="21"/>
    </row>
    <row r="8" spans="1:8" ht="15.75" x14ac:dyDescent="0.25">
      <c r="A8" s="5" t="s">
        <v>4</v>
      </c>
      <c r="B8" s="2"/>
      <c r="C8" s="4"/>
      <c r="D8" s="21"/>
      <c r="E8" s="21"/>
      <c r="F8" s="21"/>
      <c r="G8" s="21"/>
    </row>
    <row r="9" spans="1:8" ht="15.75" x14ac:dyDescent="0.25">
      <c r="A9" s="6" t="s">
        <v>5</v>
      </c>
      <c r="B9" s="29">
        <v>129885411.81</v>
      </c>
      <c r="C9" s="7"/>
      <c r="D9" s="22"/>
      <c r="E9" s="21"/>
      <c r="F9" s="21"/>
      <c r="G9" s="21"/>
    </row>
    <row r="10" spans="1:8" ht="15.75" hidden="1" x14ac:dyDescent="0.25">
      <c r="A10" s="6" t="s">
        <v>6</v>
      </c>
      <c r="B10" s="30"/>
      <c r="C10" s="7"/>
      <c r="D10" s="22"/>
      <c r="E10" s="21"/>
      <c r="F10" s="21"/>
      <c r="G10" s="21"/>
    </row>
    <row r="11" spans="1:8" ht="15.75" hidden="1" x14ac:dyDescent="0.25">
      <c r="A11" s="6" t="s">
        <v>7</v>
      </c>
      <c r="B11" s="30"/>
      <c r="C11" s="7"/>
      <c r="D11" s="22"/>
      <c r="E11" s="21"/>
      <c r="F11" s="21"/>
      <c r="G11" s="21"/>
    </row>
    <row r="12" spans="1:8" ht="15.75" x14ac:dyDescent="0.25">
      <c r="A12" s="6" t="s">
        <v>41</v>
      </c>
      <c r="B12" s="29">
        <v>177145352.28999999</v>
      </c>
      <c r="C12" s="7"/>
      <c r="D12" s="22"/>
      <c r="E12" s="21"/>
      <c r="F12" s="21"/>
      <c r="G12" s="21"/>
    </row>
    <row r="13" spans="1:8" ht="15.75" x14ac:dyDescent="0.25">
      <c r="A13" s="6" t="s">
        <v>45</v>
      </c>
      <c r="B13" s="27">
        <v>35257080</v>
      </c>
      <c r="C13" s="7"/>
      <c r="D13" s="22"/>
      <c r="E13" s="21"/>
      <c r="F13" s="21"/>
      <c r="G13" s="21"/>
    </row>
    <row r="14" spans="1:8" ht="15.75" hidden="1" x14ac:dyDescent="0.25">
      <c r="A14" s="6" t="s">
        <v>8</v>
      </c>
      <c r="B14" s="30">
        <v>0</v>
      </c>
      <c r="C14" s="4"/>
      <c r="D14" s="22"/>
      <c r="E14" s="21"/>
      <c r="F14" s="21"/>
      <c r="G14" s="21"/>
    </row>
    <row r="15" spans="1:8" ht="15.75" hidden="1" x14ac:dyDescent="0.25">
      <c r="A15" s="6" t="s">
        <v>9</v>
      </c>
      <c r="B15" s="31">
        <v>0</v>
      </c>
      <c r="C15" s="4"/>
      <c r="D15" s="22"/>
      <c r="E15" s="21"/>
      <c r="F15" s="21"/>
      <c r="G15" s="21"/>
    </row>
    <row r="16" spans="1:8" ht="15.75" x14ac:dyDescent="0.25">
      <c r="A16" s="5" t="s">
        <v>10</v>
      </c>
      <c r="B16" s="32">
        <f>SUM(B9:B15)</f>
        <v>342287844.10000002</v>
      </c>
      <c r="C16" s="4"/>
      <c r="D16" s="22"/>
      <c r="E16" s="22"/>
      <c r="F16" s="21"/>
      <c r="G16" s="21"/>
    </row>
    <row r="17" spans="1:8" ht="10.5" customHeight="1" x14ac:dyDescent="0.25">
      <c r="A17" s="5"/>
      <c r="B17" s="33"/>
      <c r="C17" s="4"/>
      <c r="D17" s="21"/>
      <c r="E17" s="21"/>
      <c r="F17" s="21"/>
      <c r="G17" s="21"/>
    </row>
    <row r="18" spans="1:8" ht="15.75" x14ac:dyDescent="0.25">
      <c r="A18" s="5" t="s">
        <v>11</v>
      </c>
      <c r="B18" s="33"/>
      <c r="C18" s="4"/>
      <c r="D18" s="24"/>
      <c r="E18" s="21"/>
      <c r="F18" s="21"/>
      <c r="G18" s="21"/>
      <c r="H18" s="21"/>
    </row>
    <row r="19" spans="1:8" ht="15.75" hidden="1" x14ac:dyDescent="0.25">
      <c r="A19" s="6" t="s">
        <v>12</v>
      </c>
      <c r="B19" s="30">
        <v>0</v>
      </c>
      <c r="C19" s="4"/>
      <c r="D19" s="21"/>
      <c r="E19" s="21"/>
      <c r="F19" s="21"/>
      <c r="G19" s="21"/>
      <c r="H19" s="21"/>
    </row>
    <row r="20" spans="1:8" ht="15.75" hidden="1" x14ac:dyDescent="0.25">
      <c r="A20" s="6" t="s">
        <v>13</v>
      </c>
      <c r="B20" s="30">
        <v>0</v>
      </c>
      <c r="C20" s="4"/>
      <c r="D20" s="21"/>
      <c r="E20" s="21"/>
      <c r="F20" s="21"/>
      <c r="G20" s="21"/>
      <c r="H20" s="21"/>
    </row>
    <row r="21" spans="1:8" ht="15.75" hidden="1" x14ac:dyDescent="0.25">
      <c r="A21" s="6" t="s">
        <v>14</v>
      </c>
      <c r="B21" s="30">
        <v>0</v>
      </c>
      <c r="C21" s="4"/>
      <c r="D21" s="21"/>
      <c r="E21" s="21"/>
      <c r="F21" s="21"/>
      <c r="G21" s="21"/>
      <c r="H21" s="21"/>
    </row>
    <row r="22" spans="1:8" ht="15.75" x14ac:dyDescent="0.25">
      <c r="A22" s="28" t="s">
        <v>15</v>
      </c>
      <c r="B22" s="30"/>
      <c r="C22" s="4"/>
      <c r="D22" s="22"/>
      <c r="E22" s="21"/>
      <c r="F22" s="21"/>
      <c r="G22" s="21"/>
      <c r="H22" s="21"/>
    </row>
    <row r="23" spans="1:8" ht="15.75" x14ac:dyDescent="0.25">
      <c r="A23" s="6" t="s">
        <v>42</v>
      </c>
      <c r="B23" s="34">
        <v>11617016.83</v>
      </c>
      <c r="C23" s="7"/>
      <c r="D23" s="22"/>
      <c r="E23" s="21"/>
      <c r="F23" s="21"/>
      <c r="G23" s="21"/>
      <c r="H23" s="21"/>
    </row>
    <row r="24" spans="1:8" ht="15.75" hidden="1" x14ac:dyDescent="0.25">
      <c r="A24" s="6" t="s">
        <v>16</v>
      </c>
      <c r="B24" s="30"/>
      <c r="C24" s="4"/>
      <c r="D24" s="21"/>
      <c r="E24" s="21"/>
      <c r="F24" s="21"/>
      <c r="G24" s="21"/>
      <c r="H24" s="21"/>
    </row>
    <row r="25" spans="1:8" ht="15.75" hidden="1" x14ac:dyDescent="0.25">
      <c r="A25" s="6" t="s">
        <v>17</v>
      </c>
      <c r="B25" s="35"/>
      <c r="C25" s="4"/>
      <c r="D25" s="21"/>
      <c r="E25" s="21"/>
      <c r="F25" s="21"/>
      <c r="G25" s="21"/>
      <c r="H25" s="21"/>
    </row>
    <row r="26" spans="1:8" ht="15.75" x14ac:dyDescent="0.25">
      <c r="A26" s="6" t="s">
        <v>57</v>
      </c>
      <c r="B26" s="27">
        <v>0</v>
      </c>
      <c r="C26" s="4"/>
      <c r="D26" s="21"/>
      <c r="E26" s="21"/>
      <c r="F26" s="21"/>
      <c r="G26" s="21"/>
      <c r="H26" s="21"/>
    </row>
    <row r="27" spans="1:8" ht="15.75" x14ac:dyDescent="0.25">
      <c r="A27" s="5" t="s">
        <v>18</v>
      </c>
      <c r="B27" s="32">
        <f>SUM(B19:B26)</f>
        <v>11617016.83</v>
      </c>
      <c r="C27" s="4"/>
      <c r="D27" s="22"/>
      <c r="E27" s="21"/>
      <c r="F27" s="21"/>
      <c r="G27" s="21"/>
      <c r="H27" s="21"/>
    </row>
    <row r="28" spans="1:8" ht="9" customHeight="1" x14ac:dyDescent="0.25">
      <c r="A28" s="5"/>
      <c r="B28" s="33"/>
      <c r="C28" s="4"/>
      <c r="D28" s="21"/>
      <c r="E28" s="21"/>
      <c r="F28" s="21"/>
      <c r="G28" s="21"/>
      <c r="H28" s="21"/>
    </row>
    <row r="29" spans="1:8" ht="16.5" thickBot="1" x14ac:dyDescent="0.3">
      <c r="A29" s="5" t="s">
        <v>19</v>
      </c>
      <c r="B29" s="36">
        <f>+B16+B27</f>
        <v>353904860.93000001</v>
      </c>
      <c r="C29" s="4"/>
      <c r="D29" s="22"/>
      <c r="E29" s="21"/>
      <c r="F29" s="21"/>
      <c r="G29" s="21"/>
      <c r="H29" s="22"/>
    </row>
    <row r="30" spans="1:8" ht="16.5" thickTop="1" x14ac:dyDescent="0.25">
      <c r="A30" s="5" t="s">
        <v>43</v>
      </c>
      <c r="B30" s="37"/>
      <c r="C30" s="4"/>
      <c r="D30" s="21"/>
      <c r="E30" s="21"/>
      <c r="F30" s="21"/>
      <c r="G30" s="21"/>
      <c r="H30" s="21"/>
    </row>
    <row r="31" spans="1:8" ht="15.75" hidden="1" x14ac:dyDescent="0.25">
      <c r="A31" s="5"/>
      <c r="B31" s="38"/>
      <c r="C31" s="4"/>
      <c r="D31" s="21"/>
      <c r="E31" s="21"/>
      <c r="F31" s="21"/>
      <c r="G31" s="21"/>
      <c r="H31" s="21"/>
    </row>
    <row r="32" spans="1:8" ht="15.75" hidden="1" x14ac:dyDescent="0.25">
      <c r="A32" s="6" t="s">
        <v>20</v>
      </c>
      <c r="B32" s="39">
        <v>0</v>
      </c>
      <c r="C32" s="4"/>
      <c r="D32" s="21"/>
      <c r="E32" s="21"/>
      <c r="F32" s="21"/>
      <c r="G32" s="21"/>
      <c r="H32" s="21"/>
    </row>
    <row r="33" spans="1:8" ht="15.75" x14ac:dyDescent="0.25">
      <c r="A33" s="6" t="s">
        <v>50</v>
      </c>
      <c r="B33" s="34">
        <v>96556115.170000002</v>
      </c>
      <c r="C33" s="7"/>
      <c r="D33" s="15"/>
      <c r="E33" s="21"/>
      <c r="F33" s="21"/>
      <c r="G33" s="21"/>
      <c r="H33" s="21"/>
    </row>
    <row r="34" spans="1:8" ht="15.75" hidden="1" x14ac:dyDescent="0.25">
      <c r="A34" s="6" t="s">
        <v>21</v>
      </c>
      <c r="B34" s="39"/>
      <c r="C34" s="7"/>
      <c r="D34" s="14"/>
      <c r="E34" s="21"/>
      <c r="F34" s="21"/>
      <c r="G34" s="21"/>
      <c r="H34" s="21"/>
    </row>
    <row r="35" spans="1:8" ht="15.75" hidden="1" x14ac:dyDescent="0.25">
      <c r="A35" s="6" t="s">
        <v>22</v>
      </c>
      <c r="B35" s="39"/>
      <c r="C35" s="7"/>
      <c r="D35" s="14"/>
      <c r="E35" s="21"/>
      <c r="F35" s="21"/>
      <c r="G35" s="21"/>
      <c r="H35" s="21"/>
    </row>
    <row r="36" spans="1:8" ht="15.75" x14ac:dyDescent="0.25">
      <c r="A36" s="6" t="s">
        <v>51</v>
      </c>
      <c r="B36" s="34">
        <v>10000</v>
      </c>
      <c r="C36" s="7"/>
      <c r="D36" s="20"/>
      <c r="E36" s="21"/>
      <c r="F36" s="21"/>
      <c r="G36" s="21"/>
      <c r="H36" s="21"/>
    </row>
    <row r="37" spans="1:8" ht="15.75" hidden="1" x14ac:dyDescent="0.25">
      <c r="A37" s="6" t="s">
        <v>23</v>
      </c>
      <c r="B37" s="30"/>
      <c r="C37" s="4"/>
      <c r="D37" s="15"/>
      <c r="E37" s="21"/>
      <c r="F37" s="21"/>
      <c r="G37" s="21"/>
      <c r="H37" s="21"/>
    </row>
    <row r="38" spans="1:8" ht="15.75" x14ac:dyDescent="0.25">
      <c r="A38" s="6" t="s">
        <v>52</v>
      </c>
      <c r="B38" s="34">
        <v>9710329.3100000005</v>
      </c>
      <c r="C38" s="4"/>
      <c r="D38" s="15"/>
      <c r="E38" s="22"/>
      <c r="F38" s="21"/>
      <c r="G38" s="21"/>
      <c r="H38" s="21"/>
    </row>
    <row r="39" spans="1:8" ht="15.75" hidden="1" x14ac:dyDescent="0.25">
      <c r="A39" s="6" t="s">
        <v>24</v>
      </c>
      <c r="B39" s="30"/>
      <c r="C39" s="4"/>
      <c r="D39" s="14"/>
      <c r="E39" s="21"/>
      <c r="F39" s="21"/>
      <c r="G39" s="21"/>
      <c r="H39" s="21"/>
    </row>
    <row r="40" spans="1:8" ht="15.75" x14ac:dyDescent="0.25">
      <c r="A40" s="6" t="s">
        <v>53</v>
      </c>
      <c r="B40" s="40">
        <v>1660352.38</v>
      </c>
      <c r="C40" s="4"/>
      <c r="D40" s="15"/>
      <c r="E40" s="22"/>
      <c r="F40" s="21"/>
      <c r="G40" s="21"/>
      <c r="H40" s="21"/>
    </row>
    <row r="41" spans="1:8" ht="15.75" x14ac:dyDescent="0.25">
      <c r="A41" s="5" t="s">
        <v>25</v>
      </c>
      <c r="B41" s="32">
        <f>SUM(B33:B40)</f>
        <v>107936796.86</v>
      </c>
      <c r="C41" s="4"/>
      <c r="D41" s="23"/>
      <c r="E41" s="22"/>
      <c r="F41" s="21"/>
      <c r="G41" s="21"/>
      <c r="H41" s="21"/>
    </row>
    <row r="42" spans="1:8" ht="15.75" x14ac:dyDescent="0.25">
      <c r="A42" s="5"/>
      <c r="B42" s="33"/>
      <c r="C42" s="4"/>
      <c r="D42" s="22"/>
      <c r="E42" s="22"/>
      <c r="F42" s="21"/>
      <c r="G42" s="21"/>
      <c r="H42" s="21"/>
    </row>
    <row r="43" spans="1:8" ht="15.75" hidden="1" x14ac:dyDescent="0.25">
      <c r="A43" s="9" t="s">
        <v>26</v>
      </c>
      <c r="B43" s="41"/>
      <c r="C43" s="4"/>
    </row>
    <row r="44" spans="1:8" ht="15.75" hidden="1" x14ac:dyDescent="0.25">
      <c r="A44" s="10" t="s">
        <v>27</v>
      </c>
      <c r="B44" s="30">
        <v>0</v>
      </c>
      <c r="C44" s="4"/>
    </row>
    <row r="45" spans="1:8" ht="15.75" hidden="1" x14ac:dyDescent="0.25">
      <c r="A45" s="10" t="s">
        <v>28</v>
      </c>
      <c r="B45" s="30">
        <v>0</v>
      </c>
      <c r="C45" s="4"/>
    </row>
    <row r="46" spans="1:8" ht="15.75" hidden="1" x14ac:dyDescent="0.25">
      <c r="A46" s="10" t="s">
        <v>29</v>
      </c>
      <c r="B46" s="30">
        <v>0</v>
      </c>
      <c r="C46" s="4"/>
    </row>
    <row r="47" spans="1:8" ht="15.75" hidden="1" x14ac:dyDescent="0.25">
      <c r="A47" s="10" t="s">
        <v>30</v>
      </c>
      <c r="B47" s="30">
        <v>0</v>
      </c>
      <c r="C47" s="4"/>
    </row>
    <row r="48" spans="1:8" ht="15.75" hidden="1" x14ac:dyDescent="0.25">
      <c r="A48" s="10" t="s">
        <v>31</v>
      </c>
      <c r="B48" s="30">
        <v>0</v>
      </c>
      <c r="C48" s="4"/>
    </row>
    <row r="49" spans="1:6" ht="15.75" hidden="1" x14ac:dyDescent="0.25">
      <c r="A49" s="10" t="s">
        <v>32</v>
      </c>
      <c r="B49" s="35">
        <v>0</v>
      </c>
      <c r="C49" s="4"/>
    </row>
    <row r="50" spans="1:6" ht="15.75" hidden="1" x14ac:dyDescent="0.25">
      <c r="A50" s="9" t="s">
        <v>33</v>
      </c>
      <c r="B50" s="33">
        <f>SUM(B44:B49)</f>
        <v>0</v>
      </c>
      <c r="C50" s="4"/>
    </row>
    <row r="51" spans="1:6" ht="10.5" hidden="1" customHeight="1" x14ac:dyDescent="0.25">
      <c r="A51" s="9"/>
      <c r="B51" s="33"/>
      <c r="C51" s="4"/>
    </row>
    <row r="52" spans="1:6" ht="16.5" thickBot="1" x14ac:dyDescent="0.3">
      <c r="A52" s="5" t="s">
        <v>34</v>
      </c>
      <c r="B52" s="36">
        <f>+B41+B50</f>
        <v>107936796.86</v>
      </c>
      <c r="C52" s="4"/>
      <c r="D52" s="8"/>
      <c r="E52" s="25"/>
    </row>
    <row r="53" spans="1:6" ht="20.25" customHeight="1" thickTop="1" x14ac:dyDescent="0.25">
      <c r="A53" s="5"/>
      <c r="B53" s="33"/>
      <c r="C53" s="4"/>
      <c r="D53" s="8"/>
      <c r="E53" s="8"/>
      <c r="F53" s="8"/>
    </row>
    <row r="54" spans="1:6" ht="15.75" x14ac:dyDescent="0.25">
      <c r="A54" s="5" t="s">
        <v>54</v>
      </c>
      <c r="B54" s="41"/>
      <c r="C54" s="4"/>
      <c r="D54" s="8"/>
    </row>
    <row r="55" spans="1:6" ht="12.75" hidden="1" customHeight="1" x14ac:dyDescent="0.25">
      <c r="A55" s="6" t="s">
        <v>35</v>
      </c>
      <c r="B55" s="30"/>
      <c r="C55" s="4"/>
    </row>
    <row r="56" spans="1:6" ht="12.75" hidden="1" customHeight="1" x14ac:dyDescent="0.25">
      <c r="A56" s="6" t="s">
        <v>36</v>
      </c>
      <c r="B56" s="30"/>
      <c r="C56" s="4"/>
    </row>
    <row r="57" spans="1:6" ht="15.75" x14ac:dyDescent="0.25">
      <c r="A57" s="6" t="s">
        <v>37</v>
      </c>
      <c r="B57" s="29">
        <v>-63022587.009999998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30"/>
      <c r="C58" s="4"/>
    </row>
    <row r="59" spans="1:6" ht="15.75" x14ac:dyDescent="0.25">
      <c r="A59" s="6" t="s">
        <v>39</v>
      </c>
      <c r="B59" s="27">
        <v>308990651.07999998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42">
        <f>SUM(B55:B59)</f>
        <v>245968064.06999999</v>
      </c>
      <c r="C60" s="11"/>
      <c r="D60" s="8"/>
      <c r="E60" s="8"/>
      <c r="F60" s="8"/>
    </row>
    <row r="61" spans="1:6" ht="10.5" customHeight="1" x14ac:dyDescent="0.25">
      <c r="B61" s="26"/>
      <c r="D61" s="8"/>
      <c r="E61" s="8"/>
    </row>
    <row r="62" spans="1:6" ht="16.5" thickBot="1" x14ac:dyDescent="0.3">
      <c r="A62" s="12" t="s">
        <v>44</v>
      </c>
      <c r="B62" s="36">
        <f>B52+B60</f>
        <v>353904860.93000001</v>
      </c>
      <c r="D62" s="8"/>
      <c r="E62" s="8"/>
    </row>
    <row r="63" spans="1:6" ht="15.75" thickTop="1" x14ac:dyDescent="0.25"/>
    <row r="64" spans="1:6" ht="15.75" x14ac:dyDescent="0.25">
      <c r="A64" s="44" t="s">
        <v>47</v>
      </c>
      <c r="B64" s="44"/>
      <c r="C64" s="13"/>
    </row>
    <row r="65" spans="1:3" ht="14.25" customHeight="1" x14ac:dyDescent="0.25">
      <c r="A65" s="43" t="s">
        <v>46</v>
      </c>
      <c r="B65" s="43"/>
      <c r="C65" s="18"/>
    </row>
    <row r="68" spans="1:3" ht="15.75" x14ac:dyDescent="0.25">
      <c r="A68" s="19" t="s">
        <v>49</v>
      </c>
      <c r="B68" s="44" t="s">
        <v>55</v>
      </c>
      <c r="C68" s="44"/>
    </row>
    <row r="69" spans="1:3" x14ac:dyDescent="0.25">
      <c r="A69" s="17" t="s">
        <v>48</v>
      </c>
      <c r="B69" s="43" t="s">
        <v>56</v>
      </c>
      <c r="C69" s="43"/>
    </row>
  </sheetData>
  <mergeCells count="8">
    <mergeCell ref="B69:C69"/>
    <mergeCell ref="A64:B64"/>
    <mergeCell ref="A65:B65"/>
    <mergeCell ref="A1:B1"/>
    <mergeCell ref="A2:B2"/>
    <mergeCell ref="A3:B3"/>
    <mergeCell ref="A4:B4"/>
    <mergeCell ref="B68:C68"/>
  </mergeCells>
  <printOptions horizontalCentered="1"/>
  <pageMargins left="0.94488188976377963" right="0.35433070866141736" top="0.9055118110236221" bottom="0.98425196850393704" header="0.31496062992125984" footer="0.31496062992125984"/>
  <pageSetup scale="90"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Raynerys Castillo Rodriguez</cp:lastModifiedBy>
  <cp:lastPrinted>2023-03-07T18:55:22Z</cp:lastPrinted>
  <dcterms:created xsi:type="dcterms:W3CDTF">2019-01-23T13:32:50Z</dcterms:created>
  <dcterms:modified xsi:type="dcterms:W3CDTF">2023-04-06T14:33:00Z</dcterms:modified>
</cp:coreProperties>
</file>