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3\SEPTIEMBRE 2023\"/>
    </mc:Choice>
  </mc:AlternateContent>
  <bookViews>
    <workbookView xWindow="0" yWindow="0" windowWidth="14370" windowHeight="7515" activeTab="1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11" i="2" l="1"/>
  <c r="B60" i="1"/>
  <c r="B41" i="1"/>
  <c r="B16" i="1"/>
  <c r="B21" i="2" l="1"/>
  <c r="B27" i="2" s="1"/>
  <c r="B27" i="1" l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<sst xmlns="http://schemas.openxmlformats.org/spreadsheetml/2006/main" count="91" uniqueCount="88">
  <si>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</si>
  <si>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</si>
  <si>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</si>
  <si>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</si>
  <si>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</si>
  <si>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</si>
  <si>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</si>
  <si>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</si>
  <si>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</si>
  <si>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</si>
  <si>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</si>
  <si>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</si>
  <si>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</si>
  <si>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</si>
  <si>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</si>
  <si>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</si>
  <si>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</si>
  <si>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</si>
  <si>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</si>
  <si>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</si>
  <si>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</si>
  <si>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</si>
  <si>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</si>
  <si>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</si>
  <si>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</si>
  <si>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</si>
  <si>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</si>
  <si>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</si>
  <si>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</si>
  <si>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</si>
  <si>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</si>
  <si>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</si>
  <si>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</si>
  <si>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</si>
  <si>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</si>
  <si>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</si>
  <si>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</si>
  <si>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</si>
  <si>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</si>
  <si>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</si>
  <si>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</si>
  <si>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</si>
  <si>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</si>
  <si>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</si>
  <si>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</si>
  <si>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</si>
  <si>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</si>
  <si>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</si>
  <si>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</si>
  <si>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</si>
  <si>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</si>
  <si>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</si>
  <si>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</si>
  <si>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</si>
  <si>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</si>
  <si>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</si>
  <si>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</si>
  <si>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</si>
  <si>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</si>
  <si>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</si>
  <si>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</si>
  <si>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</si>
  <si>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</si>
  <si>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</si>
  <si>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</si>
  <si>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</si>
  <si>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</si>
  <si>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</si>
  <si>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</si>
  <si>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</si>
  <si>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</si>
  <si>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</si>
  <si>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</si>
  <si>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</si>
  <si>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</si>
  <si>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</si>
  <si>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</si>
  <si>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</si>
  <si>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</si>
  <si>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</si>
  <si>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</si>
  <si>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</si>
  <si>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</si>
  <si>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</si>
  <si>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</si>
  <si>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</si>
  <si>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30 de Septiembre del 2023</t>
  </si>
  <si>
    <t>Del ejercicio terminado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</si>
</sst>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5" fillId="2" borderId="0" xfId="0" applyNumberFormat="1" applyFont="1" applyFill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12" fillId="2" borderId="1" xfId="1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43" fontId="5" fillId="2" borderId="0" xfId="0" applyNumberFormat="1" applyFont="1" applyFill="1" applyAlignment="1">
      <alignment horizontal="center" vertical="center" wrapText="1"/>
    </xf>
    <xf numFmtId="4" fontId="14" fillId="2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1194955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1168978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110" zoomScaleNormal="110" zoomScaleSheetLayoutView="100" workbookViewId="0">
      <selection activeCell="E13" sqref="E13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3" t="s">
        <v>0</v>
      </c>
      <c r="B1" s="73"/>
      <c r="C1" s="1"/>
    </row>
    <row r="2" spans="1:8" ht="20.25" x14ac:dyDescent="0.25">
      <c r="A2" s="73" t="s">
        <v>1</v>
      </c>
      <c r="B2" s="73"/>
      <c r="C2" s="1"/>
    </row>
    <row r="3" spans="1:8" ht="20.25" x14ac:dyDescent="0.25">
      <c r="A3" s="73" t="s">
        <v>86</v>
      </c>
      <c r="B3" s="73"/>
      <c r="C3" s="1"/>
    </row>
    <row r="4" spans="1:8" ht="20.25" x14ac:dyDescent="0.25">
      <c r="A4" s="73" t="s">
        <v>2</v>
      </c>
      <c r="B4" s="73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69">
        <v>148322549.94999999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69">
        <v>183369498.16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35253651.699999996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366945699.81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18970626.289999999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18970626.289999999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385916326.10000002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52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3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4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0">
        <v>84105516.329999998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4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4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/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49">
        <v>8226670.4800000004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5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92332186.810000002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56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92332186.810000002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56"/>
      <c r="C54" s="4"/>
      <c r="D54" s="8"/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5.75" x14ac:dyDescent="0.25">
      <c r="A57" s="6" t="s">
        <v>37</v>
      </c>
      <c r="B57" s="41">
        <v>2684406.0799999982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4"/>
      <c r="C58" s="4"/>
    </row>
    <row r="59" spans="1:6" ht="15.75" x14ac:dyDescent="0.25">
      <c r="A59" s="6" t="s">
        <v>39</v>
      </c>
      <c r="B59" s="49">
        <f>290889733.21+10000</f>
        <v>290899733.20999998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8">
        <f>SUM(B55:B59)</f>
        <v>293584139.28999996</v>
      </c>
      <c r="C60" s="11"/>
      <c r="D60" s="8"/>
      <c r="E60" s="8"/>
      <c r="F60" s="8"/>
    </row>
    <row r="61" spans="1:6" x14ac:dyDescent="0.25">
      <c r="B61" s="42"/>
      <c r="D61" s="8"/>
      <c r="E61" s="8"/>
    </row>
    <row r="62" spans="1:6" ht="16.5" thickBot="1" x14ac:dyDescent="0.3">
      <c r="A62" s="24" t="s">
        <v>63</v>
      </c>
      <c r="B62" s="51">
        <f>B52+B60</f>
        <v>385916326.09999996</v>
      </c>
      <c r="C62" s="8"/>
      <c r="D62" s="8"/>
      <c r="E62" s="8"/>
    </row>
    <row r="63" spans="1:6" ht="15.75" thickTop="1" x14ac:dyDescent="0.25"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72" t="s">
        <v>69</v>
      </c>
      <c r="B67" s="72"/>
      <c r="C67" s="25"/>
    </row>
    <row r="68" spans="1:3" ht="14.25" customHeight="1" x14ac:dyDescent="0.25">
      <c r="A68" s="71" t="s">
        <v>67</v>
      </c>
      <c r="B68" s="71"/>
      <c r="C68" s="30"/>
    </row>
    <row r="72" spans="1:3" ht="15.75" x14ac:dyDescent="0.25">
      <c r="A72" s="33" t="s">
        <v>74</v>
      </c>
      <c r="B72" s="72" t="s">
        <v>81</v>
      </c>
      <c r="C72" s="72"/>
    </row>
    <row r="73" spans="1:3" x14ac:dyDescent="0.25">
      <c r="A73" s="29" t="s">
        <v>72</v>
      </c>
      <c r="B73" s="71" t="s">
        <v>82</v>
      </c>
      <c r="C73" s="71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F31" sqref="F31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3" t="s">
        <v>0</v>
      </c>
      <c r="B1" s="73"/>
      <c r="C1" s="73"/>
      <c r="D1" s="1"/>
      <c r="E1" s="1"/>
    </row>
    <row r="2" spans="1:7" ht="21" x14ac:dyDescent="0.35">
      <c r="A2" s="73" t="s">
        <v>41</v>
      </c>
      <c r="B2" s="73"/>
      <c r="C2" s="73"/>
      <c r="D2" s="1"/>
      <c r="E2" s="12"/>
    </row>
    <row r="3" spans="1:7" ht="21" x14ac:dyDescent="0.35">
      <c r="A3" s="73" t="s">
        <v>87</v>
      </c>
      <c r="B3" s="73"/>
      <c r="C3" s="73"/>
      <c r="D3" s="1"/>
      <c r="E3" s="12"/>
    </row>
    <row r="4" spans="1:7" ht="21" x14ac:dyDescent="0.35">
      <c r="A4" s="73" t="s">
        <v>42</v>
      </c>
      <c r="B4" s="73"/>
      <c r="C4" s="73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64">
        <v>45342453.339999996</v>
      </c>
    </row>
    <row r="9" spans="1:7" ht="15.75" x14ac:dyDescent="0.25">
      <c r="A9" s="15" t="s">
        <v>45</v>
      </c>
      <c r="B9" s="65">
        <v>31554504.650000002</v>
      </c>
    </row>
    <row r="10" spans="1:7" ht="15.75" hidden="1" x14ac:dyDescent="0.25">
      <c r="A10" s="15" t="s">
        <v>46</v>
      </c>
      <c r="B10" s="58">
        <v>0</v>
      </c>
    </row>
    <row r="11" spans="1:7" ht="15.75" x14ac:dyDescent="0.25">
      <c r="A11" s="14" t="s">
        <v>47</v>
      </c>
      <c r="B11" s="59">
        <f>SUM(B7:B10)</f>
        <v>76896957.989999995</v>
      </c>
    </row>
    <row r="12" spans="1:7" ht="15.75" x14ac:dyDescent="0.25">
      <c r="A12" s="18"/>
      <c r="B12" s="60"/>
    </row>
    <row r="13" spans="1:7" ht="15.75" x14ac:dyDescent="0.25">
      <c r="A13" s="20" t="s">
        <v>85</v>
      </c>
      <c r="B13" s="42"/>
      <c r="G13" s="22"/>
    </row>
    <row r="14" spans="1:7" ht="15.75" x14ac:dyDescent="0.25">
      <c r="A14" s="15" t="s">
        <v>64</v>
      </c>
      <c r="B14" s="57">
        <v>69186933.180000007</v>
      </c>
      <c r="G14" s="8"/>
    </row>
    <row r="15" spans="1:7" ht="15.75" hidden="1" customHeight="1" x14ac:dyDescent="0.25">
      <c r="A15" s="15" t="s">
        <v>48</v>
      </c>
      <c r="B15" s="57"/>
    </row>
    <row r="16" spans="1:7" ht="15.75" x14ac:dyDescent="0.25">
      <c r="A16" s="15" t="s">
        <v>49</v>
      </c>
      <c r="B16" s="57">
        <v>4379608.58</v>
      </c>
      <c r="E16" s="23"/>
      <c r="F16" s="8"/>
      <c r="G16" s="8"/>
    </row>
    <row r="17" spans="1:6" ht="15.75" x14ac:dyDescent="0.25">
      <c r="A17" s="15" t="s">
        <v>50</v>
      </c>
      <c r="B17" s="57">
        <v>41346.269999999997</v>
      </c>
      <c r="E17" s="57"/>
      <c r="F17" s="39"/>
    </row>
    <row r="18" spans="1:6" ht="15.75" hidden="1" x14ac:dyDescent="0.25">
      <c r="A18" s="15" t="s">
        <v>51</v>
      </c>
      <c r="B18" s="57"/>
    </row>
    <row r="19" spans="1:6" ht="15.75" x14ac:dyDescent="0.25">
      <c r="A19" s="15" t="s">
        <v>65</v>
      </c>
      <c r="B19" s="66">
        <v>604663.87999999989</v>
      </c>
    </row>
    <row r="20" spans="1:6" ht="15.75" hidden="1" x14ac:dyDescent="0.25">
      <c r="A20" s="15" t="s">
        <v>52</v>
      </c>
      <c r="B20" s="58"/>
    </row>
    <row r="21" spans="1:6" ht="15.75" x14ac:dyDescent="0.25">
      <c r="A21" s="14" t="s">
        <v>53</v>
      </c>
      <c r="B21" s="59">
        <f>SUM(B14:B20)</f>
        <v>74212551.909999996</v>
      </c>
      <c r="E21" s="8"/>
      <c r="F21" s="8"/>
    </row>
    <row r="22" spans="1:6" ht="15.75" hidden="1" x14ac:dyDescent="0.25">
      <c r="A22" s="18"/>
      <c r="B22" s="60"/>
    </row>
    <row r="23" spans="1:6" ht="15.75" hidden="1" x14ac:dyDescent="0.25">
      <c r="A23" s="15" t="s">
        <v>54</v>
      </c>
      <c r="B23" s="61" t="s">
        <v>55</v>
      </c>
    </row>
    <row r="24" spans="1:6" ht="15.75" hidden="1" x14ac:dyDescent="0.25">
      <c r="A24" s="18"/>
      <c r="B24" s="62"/>
    </row>
    <row r="25" spans="1:6" ht="15.75" hidden="1" x14ac:dyDescent="0.25">
      <c r="A25" s="15" t="s">
        <v>56</v>
      </c>
      <c r="B25" s="58">
        <v>0</v>
      </c>
    </row>
    <row r="26" spans="1:6" ht="15.75" x14ac:dyDescent="0.25">
      <c r="A26" s="18"/>
      <c r="B26" s="63"/>
      <c r="E26" s="8"/>
    </row>
    <row r="27" spans="1:6" ht="16.5" thickBot="1" x14ac:dyDescent="0.3">
      <c r="A27" s="14" t="s">
        <v>57</v>
      </c>
      <c r="B27" s="67">
        <f>+B11-B21</f>
        <v>2684406.0799999982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74" t="s">
        <v>70</v>
      </c>
      <c r="B42" s="74"/>
      <c r="C42" s="74"/>
    </row>
    <row r="43" spans="1:3" x14ac:dyDescent="0.25">
      <c r="A43" s="71" t="s">
        <v>68</v>
      </c>
      <c r="B43" s="71"/>
      <c r="C43" s="71"/>
    </row>
    <row r="47" spans="1:3" ht="15.75" x14ac:dyDescent="0.25">
      <c r="A47" s="32" t="s">
        <v>73</v>
      </c>
      <c r="B47" s="74" t="s">
        <v>83</v>
      </c>
      <c r="C47" s="74"/>
    </row>
    <row r="48" spans="1:3" x14ac:dyDescent="0.25">
      <c r="A48" s="29" t="s">
        <v>71</v>
      </c>
      <c r="B48" s="71" t="s">
        <v>82</v>
      </c>
      <c r="C48" s="71"/>
    </row>
  </sheetData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Raynerys Castillo Rodriguez</cp:lastModifiedBy>
  <cp:lastPrinted>2023-10-06T17:35:45Z</cp:lastPrinted>
  <dcterms:created xsi:type="dcterms:W3CDTF">2019-01-23T13:32:50Z</dcterms:created>
  <dcterms:modified xsi:type="dcterms:W3CDTF">2023-10-13T16:04:43Z</dcterms:modified>
</cp:coreProperties>
</file>