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AÑO 2025\ENERO 2025\"/>
    </mc:Choice>
  </mc:AlternateContent>
  <bookViews>
    <workbookView xWindow="0" yWindow="0" windowWidth="24000" windowHeight="9135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11" i="2" l="1"/>
  <c r="B60" i="1"/>
  <c r="B16" i="1"/>
  <c r="B21" i="2" l="1"/>
  <c r="B27" i="2" l="1"/>
  <c r="B27" i="1"/>
  <c r="B50" i="1" l="1"/>
  <c r="B52" i="1" l="1"/>
  <c r="B62" i="1" s="1"/>
  <c r="B29" i="1" l="1"/>
  <c r="D54" i="1" l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<sst xmlns="http://schemas.openxmlformats.org/spreadsheetml/2006/main" count="91" uniqueCount="88">
  <si>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</si>
  <si>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</si>
  <si>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</si>
  <si>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</si>
  <si>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</si>
  <si>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</si>
  <si>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</si>
  <si>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</si>
  <si>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</si>
  <si>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</si>
  <si>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</si>
  <si>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</si>
  <si>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</si>
  <si>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</si>
  <si>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</si>
  <si>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</si>
  <si>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</si>
  <si>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</si>
  <si>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</si>
  <si>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</si>
  <si>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</si>
  <si>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</si>
  <si>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</si>
  <si>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</si>
  <si>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</si>
  <si>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</si>
  <si>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</si>
  <si>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</si>
  <si>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</si>
  <si>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</si>
  <si>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</si>
  <si>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</si>
  <si>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</si>
  <si>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</si>
  <si>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</si>
  <si>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</si>
  <si>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</si>
  <si>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</si>
  <si>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</si>
  <si>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</si>
  <si>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</si>
  <si>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</si>
  <si>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</si>
  <si>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</si>
  <si>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</si>
  <si>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</si>
  <si>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</si>
  <si>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</si>
  <si>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</si>
  <si>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</si>
  <si>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</si>
  <si>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</si>
  <si>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</si>
  <si>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</si>
  <si>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</si>
  <si>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</si>
  <si>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</si>
  <si>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</si>
  <si>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</si>
  <si>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</si>
  <si>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</si>
  <si>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</si>
  <si>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</si>
  <si>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</si>
  <si>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</si>
  <si>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</si>
  <si>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</si>
  <si>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</si>
  <si>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</si>
  <si>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</si>
  <si>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</si>
  <si>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</si>
  <si>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</si>
  <si>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</si>
  <si>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</si>
  <si>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</si>
  <si>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</si>
  <si>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</si>
  <si>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</si>
  <si>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</si>
  <si>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</si>
  <si>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>Contadora</t>
  </si>
  <si>
    <t>Bienes intangibles (Nota 11)</t>
  </si>
  <si>
    <t xml:space="preserve"> Licda. Luz Maireny González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</si>
  <si>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Luz Maireny González</t>
    </r>
  </si>
  <si>
    <t>Al  31 de Enero del 2025</t>
  </si>
  <si>
    <t>Del ejercicio terminado al 31 de Enero 2025</t>
  </si>
  <si>
    <t>Gastos (Notas 19, 20, 21 y 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</si>
</sst>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6" fillId="2" borderId="0" xfId="0" applyFont="1" applyFill="1"/>
    <xf numFmtId="43" fontId="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/>
    <xf numFmtId="43" fontId="0" fillId="2" borderId="0" xfId="0" applyNumberFormat="1" applyFill="1"/>
    <xf numFmtId="4" fontId="14" fillId="2" borderId="0" xfId="0" applyNumberFormat="1" applyFont="1" applyFill="1" applyBorder="1"/>
    <xf numFmtId="43" fontId="12" fillId="2" borderId="1" xfId="1" applyFont="1" applyFill="1" applyBorder="1"/>
    <xf numFmtId="0" fontId="3" fillId="2" borderId="0" xfId="0" applyFont="1" applyFill="1" applyAlignment="1">
      <alignment vertical="center" wrapText="1"/>
    </xf>
    <xf numFmtId="4" fontId="10" fillId="2" borderId="0" xfId="0" applyNumberFormat="1" applyFont="1" applyFill="1" applyBorder="1"/>
    <xf numFmtId="43" fontId="5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4" fontId="18" fillId="4" borderId="5" xfId="2" applyNumberFormat="1" applyFont="1" applyFill="1" applyBorder="1"/>
    <xf numFmtId="4" fontId="18" fillId="4" borderId="1" xfId="2" applyNumberFormat="1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174336</xdr:rowOff>
    </xdr:from>
    <xdr:to>
      <xdr:col>0</xdr:col>
      <xdr:colOff>1117023</xdr:colOff>
      <xdr:row>4</xdr:row>
      <xdr:rowOff>138545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434109"/>
          <a:ext cx="1091046" cy="743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110" zoomScaleNormal="110" zoomScaleSheetLayoutView="100" workbookViewId="0">
      <selection activeCell="B60" sqref="B60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81" t="s">
        <v>0</v>
      </c>
      <c r="B1" s="81"/>
      <c r="C1" s="1"/>
    </row>
    <row r="2" spans="1:8" ht="20.25" x14ac:dyDescent="0.25">
      <c r="A2" s="81" t="s">
        <v>1</v>
      </c>
      <c r="B2" s="81"/>
      <c r="C2" s="1"/>
    </row>
    <row r="3" spans="1:8" ht="20.25" x14ac:dyDescent="0.25">
      <c r="A3" s="81" t="s">
        <v>85</v>
      </c>
      <c r="B3" s="81"/>
      <c r="C3" s="1"/>
    </row>
    <row r="4" spans="1:8" ht="20.25" x14ac:dyDescent="0.25">
      <c r="A4" s="81" t="s">
        <v>2</v>
      </c>
      <c r="B4" s="81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2025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72"/>
      <c r="C8" s="4"/>
      <c r="D8" s="35"/>
      <c r="E8" s="35"/>
      <c r="F8" s="35"/>
      <c r="G8" s="35"/>
    </row>
    <row r="9" spans="1:8" ht="15.75" x14ac:dyDescent="0.25">
      <c r="A9" s="6" t="s">
        <v>5</v>
      </c>
      <c r="B9" s="73">
        <v>122496001.03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5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5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74">
        <v>192900424.49000001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71839680.75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5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6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7">
        <f>SUM(B9:B15)</f>
        <v>387236106.26999998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8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8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5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5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5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5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49">
        <v>33007877.879999999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5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0"/>
      <c r="C25" s="4"/>
      <c r="D25" s="35"/>
      <c r="E25" s="35"/>
      <c r="F25" s="35"/>
      <c r="G25" s="35"/>
      <c r="H25" s="35"/>
    </row>
    <row r="26" spans="1:8" ht="15.75" x14ac:dyDescent="0.25">
      <c r="A26" s="6" t="s">
        <v>82</v>
      </c>
      <c r="B26" s="43">
        <v>0</v>
      </c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7">
        <f>SUM(B19:B26)</f>
        <v>33007877.879999999</v>
      </c>
      <c r="C27" s="4"/>
      <c r="D27" s="36"/>
      <c r="E27" s="38"/>
      <c r="F27" s="35"/>
      <c r="G27" s="35"/>
      <c r="H27" s="35"/>
    </row>
    <row r="28" spans="1:8" ht="9" customHeight="1" x14ac:dyDescent="0.25">
      <c r="A28" s="5"/>
      <c r="B28" s="48"/>
      <c r="C28" s="4"/>
      <c r="D28" s="35"/>
      <c r="E28" s="38"/>
      <c r="F28" s="35"/>
      <c r="G28" s="35"/>
      <c r="H28" s="35"/>
    </row>
    <row r="29" spans="1:8" ht="16.5" thickBot="1" x14ac:dyDescent="0.3">
      <c r="A29" s="5" t="s">
        <v>19</v>
      </c>
      <c r="B29" s="51">
        <f>+B16+B27</f>
        <v>420243984.14999998</v>
      </c>
      <c r="C29" s="4"/>
      <c r="D29" s="36"/>
      <c r="E29" s="38"/>
      <c r="F29" s="35"/>
      <c r="G29" s="35"/>
      <c r="H29" s="36"/>
    </row>
    <row r="30" spans="1:8" ht="16.5" thickTop="1" x14ac:dyDescent="0.25">
      <c r="A30" s="5" t="s">
        <v>62</v>
      </c>
      <c r="B30" s="64"/>
      <c r="C30" s="4"/>
      <c r="D30" s="35"/>
      <c r="E30" s="38"/>
      <c r="F30" s="35"/>
      <c r="G30" s="35"/>
      <c r="H30" s="35"/>
    </row>
    <row r="31" spans="1:8" ht="15.75" hidden="1" x14ac:dyDescent="0.25">
      <c r="A31" s="5"/>
      <c r="B31" s="52"/>
      <c r="C31" s="4"/>
      <c r="D31" s="35"/>
      <c r="E31" s="38"/>
      <c r="F31" s="35"/>
      <c r="G31" s="35"/>
      <c r="H31" s="35"/>
    </row>
    <row r="32" spans="1:8" ht="15.75" hidden="1" x14ac:dyDescent="0.25">
      <c r="A32" s="6" t="s">
        <v>20</v>
      </c>
      <c r="B32" s="53">
        <v>0</v>
      </c>
      <c r="C32" s="4"/>
      <c r="D32" s="35"/>
      <c r="E32" s="38"/>
      <c r="F32" s="35"/>
      <c r="G32" s="35"/>
      <c r="H32" s="35"/>
    </row>
    <row r="33" spans="1:8" ht="15.75" x14ac:dyDescent="0.25">
      <c r="A33" s="6" t="s">
        <v>75</v>
      </c>
      <c r="B33" s="75">
        <v>8106937.3799999999</v>
      </c>
      <c r="C33" s="7"/>
      <c r="D33" s="27"/>
      <c r="E33" s="38"/>
      <c r="F33" s="35"/>
      <c r="G33" s="35"/>
      <c r="H33" s="35"/>
    </row>
    <row r="34" spans="1:8" ht="15.75" hidden="1" x14ac:dyDescent="0.25">
      <c r="A34" s="6" t="s">
        <v>21</v>
      </c>
      <c r="B34" s="53"/>
      <c r="C34" s="7"/>
      <c r="D34" s="26"/>
      <c r="E34" s="38"/>
      <c r="F34" s="35"/>
      <c r="G34" s="35"/>
      <c r="H34" s="35"/>
    </row>
    <row r="35" spans="1:8" ht="15.75" hidden="1" x14ac:dyDescent="0.25">
      <c r="A35" s="6" t="s">
        <v>22</v>
      </c>
      <c r="B35" s="53"/>
      <c r="C35" s="7"/>
      <c r="D35" s="26"/>
      <c r="E35" s="38"/>
      <c r="F35" s="35"/>
      <c r="G35" s="35"/>
      <c r="H35" s="35"/>
    </row>
    <row r="36" spans="1:8" ht="15.75" x14ac:dyDescent="0.25">
      <c r="A36" s="6" t="s">
        <v>76</v>
      </c>
      <c r="B36" s="49">
        <v>0</v>
      </c>
      <c r="C36" s="7"/>
      <c r="D36" s="34"/>
      <c r="E36" s="38"/>
      <c r="F36" s="35"/>
      <c r="G36" s="35"/>
      <c r="H36" s="35"/>
    </row>
    <row r="37" spans="1:8" ht="15.75" hidden="1" x14ac:dyDescent="0.25">
      <c r="A37" s="6" t="s">
        <v>23</v>
      </c>
      <c r="B37" s="45"/>
      <c r="C37" s="4"/>
      <c r="D37" s="27"/>
      <c r="E37" s="38"/>
      <c r="F37" s="35"/>
      <c r="G37" s="35"/>
      <c r="H37" s="35"/>
    </row>
    <row r="38" spans="1:8" ht="15.75" x14ac:dyDescent="0.25">
      <c r="A38" s="6" t="s">
        <v>77</v>
      </c>
      <c r="B38" s="76">
        <v>20291406.170000002</v>
      </c>
      <c r="C38" s="4"/>
      <c r="D38" s="27"/>
      <c r="E38" s="38"/>
      <c r="F38" s="35"/>
      <c r="G38" s="35"/>
      <c r="H38" s="35"/>
    </row>
    <row r="39" spans="1:8" ht="15.75" hidden="1" x14ac:dyDescent="0.25">
      <c r="A39" s="6" t="s">
        <v>24</v>
      </c>
      <c r="B39" s="45"/>
      <c r="C39" s="4"/>
      <c r="D39" s="26"/>
      <c r="E39" s="38"/>
      <c r="F39" s="35"/>
      <c r="G39" s="35"/>
      <c r="H39" s="35"/>
    </row>
    <row r="40" spans="1:8" ht="15.75" x14ac:dyDescent="0.25">
      <c r="A40" s="6" t="s">
        <v>78</v>
      </c>
      <c r="B40" s="54">
        <v>0</v>
      </c>
      <c r="C40" s="7"/>
      <c r="D40" s="27"/>
      <c r="E40" s="38"/>
      <c r="F40" s="35"/>
      <c r="G40" s="35"/>
      <c r="H40" s="35"/>
    </row>
    <row r="41" spans="1:8" ht="15.75" x14ac:dyDescent="0.25">
      <c r="A41" s="5" t="s">
        <v>25</v>
      </c>
      <c r="B41" s="47">
        <f>SUM(B33:B40)</f>
        <v>28398343.550000001</v>
      </c>
      <c r="C41" s="4"/>
      <c r="D41" s="37"/>
      <c r="E41" s="38"/>
      <c r="F41" s="35"/>
      <c r="G41" s="35"/>
      <c r="H41" s="35"/>
    </row>
    <row r="42" spans="1:8" ht="15.75" x14ac:dyDescent="0.25">
      <c r="A42" s="5"/>
      <c r="B42" s="48"/>
      <c r="C42" s="4"/>
      <c r="D42" s="36"/>
      <c r="E42" s="38"/>
      <c r="F42" s="35"/>
      <c r="G42" s="35"/>
      <c r="H42" s="35"/>
    </row>
    <row r="43" spans="1:8" ht="15.75" hidden="1" x14ac:dyDescent="0.25">
      <c r="A43" s="9" t="s">
        <v>26</v>
      </c>
      <c r="B43" s="65"/>
      <c r="C43" s="4"/>
      <c r="E43" s="23"/>
    </row>
    <row r="44" spans="1:8" ht="15.75" hidden="1" x14ac:dyDescent="0.25">
      <c r="A44" s="10" t="s">
        <v>27</v>
      </c>
      <c r="B44" s="45">
        <v>0</v>
      </c>
      <c r="C44" s="4"/>
      <c r="E44" s="23"/>
    </row>
    <row r="45" spans="1:8" ht="15.75" hidden="1" x14ac:dyDescent="0.25">
      <c r="A45" s="10" t="s">
        <v>28</v>
      </c>
      <c r="B45" s="45">
        <v>0</v>
      </c>
      <c r="C45" s="4"/>
      <c r="E45" s="23"/>
    </row>
    <row r="46" spans="1:8" ht="15.75" hidden="1" x14ac:dyDescent="0.25">
      <c r="A46" s="10" t="s">
        <v>29</v>
      </c>
      <c r="B46" s="45">
        <v>0</v>
      </c>
      <c r="C46" s="4"/>
      <c r="E46" s="23"/>
    </row>
    <row r="47" spans="1:8" ht="15.75" hidden="1" x14ac:dyDescent="0.25">
      <c r="A47" s="10" t="s">
        <v>30</v>
      </c>
      <c r="B47" s="45">
        <v>0</v>
      </c>
      <c r="C47" s="4"/>
      <c r="E47" s="23"/>
    </row>
    <row r="48" spans="1:8" ht="15.75" hidden="1" x14ac:dyDescent="0.25">
      <c r="A48" s="10" t="s">
        <v>31</v>
      </c>
      <c r="B48" s="45">
        <v>0</v>
      </c>
      <c r="C48" s="4"/>
      <c r="E48" s="23"/>
    </row>
    <row r="49" spans="1:6" ht="15.75" hidden="1" x14ac:dyDescent="0.25">
      <c r="A49" s="10" t="s">
        <v>32</v>
      </c>
      <c r="B49" s="50">
        <v>0</v>
      </c>
      <c r="C49" s="4"/>
      <c r="E49" s="23"/>
    </row>
    <row r="50" spans="1:6" ht="15.75" hidden="1" x14ac:dyDescent="0.25">
      <c r="A50" s="9" t="s">
        <v>33</v>
      </c>
      <c r="B50" s="48">
        <f>SUM(B44:B49)</f>
        <v>0</v>
      </c>
      <c r="C50" s="4"/>
      <c r="E50" s="23"/>
    </row>
    <row r="51" spans="1:6" ht="10.5" hidden="1" customHeight="1" x14ac:dyDescent="0.25">
      <c r="A51" s="9"/>
      <c r="B51" s="48"/>
      <c r="C51" s="4"/>
      <c r="E51" s="23"/>
    </row>
    <row r="52" spans="1:6" ht="16.5" thickBot="1" x14ac:dyDescent="0.3">
      <c r="A52" s="5" t="s">
        <v>34</v>
      </c>
      <c r="B52" s="51">
        <f>+B41+B50</f>
        <v>28398343.550000001</v>
      </c>
      <c r="C52" s="4"/>
      <c r="D52" s="8"/>
      <c r="E52" s="23"/>
    </row>
    <row r="53" spans="1:6" ht="20.25" customHeight="1" thickTop="1" x14ac:dyDescent="0.25">
      <c r="A53" s="5"/>
      <c r="B53" s="48"/>
      <c r="C53" s="7"/>
      <c r="D53" s="8"/>
      <c r="E53" s="23"/>
      <c r="F53" s="8"/>
    </row>
    <row r="54" spans="1:6" ht="15.75" x14ac:dyDescent="0.25">
      <c r="A54" s="5" t="s">
        <v>79</v>
      </c>
      <c r="B54" s="65"/>
      <c r="C54" s="4"/>
      <c r="D54" s="8">
        <f>+B29-B62</f>
        <v>0</v>
      </c>
      <c r="E54" s="23"/>
    </row>
    <row r="55" spans="1:6" ht="12.75" hidden="1" customHeight="1" x14ac:dyDescent="0.25">
      <c r="A55" s="6" t="s">
        <v>35</v>
      </c>
      <c r="B55" s="45"/>
      <c r="C55" s="4"/>
      <c r="E55" s="23"/>
    </row>
    <row r="56" spans="1:6" ht="12.75" hidden="1" customHeight="1" x14ac:dyDescent="0.25">
      <c r="A56" s="6" t="s">
        <v>36</v>
      </c>
      <c r="B56" s="45"/>
      <c r="C56" s="4"/>
      <c r="E56" s="23"/>
    </row>
    <row r="57" spans="1:6" ht="16.5" thickBot="1" x14ac:dyDescent="0.3">
      <c r="A57" s="6" t="s">
        <v>37</v>
      </c>
      <c r="B57" s="62">
        <v>95452344.299999997</v>
      </c>
      <c r="C57" s="7"/>
      <c r="D57" s="8"/>
      <c r="E57" s="23"/>
      <c r="F57" s="8"/>
    </row>
    <row r="58" spans="1:6" ht="15.75" hidden="1" x14ac:dyDescent="0.25">
      <c r="A58" s="6" t="s">
        <v>38</v>
      </c>
      <c r="B58" s="53"/>
      <c r="C58" s="4"/>
    </row>
    <row r="59" spans="1:6" ht="16.5" thickTop="1" x14ac:dyDescent="0.25">
      <c r="A59" s="6" t="s">
        <v>39</v>
      </c>
      <c r="B59" s="49">
        <v>296393296.30000001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63">
        <f>SUM(B55:B59)</f>
        <v>391845640.60000002</v>
      </c>
      <c r="C60" s="11"/>
      <c r="D60" s="8"/>
      <c r="E60" s="8"/>
      <c r="F60" s="8"/>
    </row>
    <row r="61" spans="1:6" x14ac:dyDescent="0.25">
      <c r="B61" s="66"/>
      <c r="D61" s="8"/>
      <c r="E61" s="8"/>
    </row>
    <row r="62" spans="1:6" ht="16.5" thickBot="1" x14ac:dyDescent="0.3">
      <c r="A62" s="24" t="s">
        <v>63</v>
      </c>
      <c r="B62" s="51">
        <f>B52+B60</f>
        <v>420243984.15000004</v>
      </c>
      <c r="C62" s="8"/>
      <c r="D62" s="8"/>
      <c r="E62" s="8"/>
    </row>
    <row r="63" spans="1:6" ht="15.75" thickTop="1" x14ac:dyDescent="0.25">
      <c r="B63" s="42"/>
      <c r="D63" s="23"/>
    </row>
    <row r="64" spans="1:6" x14ac:dyDescent="0.25">
      <c r="B64" s="69"/>
      <c r="C64" s="8"/>
      <c r="D64" s="8"/>
      <c r="E64" s="8"/>
    </row>
    <row r="67" spans="1:3" ht="15.75" x14ac:dyDescent="0.25">
      <c r="A67" s="80" t="s">
        <v>69</v>
      </c>
      <c r="B67" s="80"/>
      <c r="C67" s="25"/>
    </row>
    <row r="68" spans="1:3" ht="14.25" customHeight="1" x14ac:dyDescent="0.25">
      <c r="A68" s="79" t="s">
        <v>67</v>
      </c>
      <c r="B68" s="79"/>
      <c r="C68" s="30"/>
    </row>
    <row r="72" spans="1:3" ht="15.75" x14ac:dyDescent="0.25">
      <c r="A72" s="33" t="s">
        <v>74</v>
      </c>
      <c r="B72" s="80" t="s">
        <v>83</v>
      </c>
      <c r="C72" s="80"/>
    </row>
    <row r="73" spans="1:3" x14ac:dyDescent="0.25">
      <c r="A73" s="29" t="s">
        <v>72</v>
      </c>
      <c r="B73" s="79" t="s">
        <v>81</v>
      </c>
      <c r="C73" s="79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4" zoomScaleNormal="100" zoomScaleSheetLayoutView="100" workbookViewId="0">
      <selection activeCell="B19" sqref="B19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81" t="s">
        <v>0</v>
      </c>
      <c r="B1" s="81"/>
      <c r="C1" s="81"/>
      <c r="D1" s="1"/>
      <c r="E1" s="1"/>
    </row>
    <row r="2" spans="1:7" ht="21" x14ac:dyDescent="0.35">
      <c r="A2" s="81" t="s">
        <v>41</v>
      </c>
      <c r="B2" s="81"/>
      <c r="C2" s="81"/>
      <c r="D2" s="1"/>
      <c r="E2" s="12"/>
    </row>
    <row r="3" spans="1:7" ht="21" x14ac:dyDescent="0.35">
      <c r="A3" s="81" t="s">
        <v>86</v>
      </c>
      <c r="B3" s="81"/>
      <c r="C3" s="81"/>
      <c r="D3" s="1"/>
      <c r="E3" s="12"/>
    </row>
    <row r="4" spans="1:7" ht="21" x14ac:dyDescent="0.35">
      <c r="A4" s="81" t="s">
        <v>42</v>
      </c>
      <c r="B4" s="81"/>
      <c r="C4" s="81"/>
      <c r="D4" s="1"/>
      <c r="E4" s="12"/>
    </row>
    <row r="5" spans="1:7" ht="15.75" x14ac:dyDescent="0.25">
      <c r="A5" s="4"/>
      <c r="B5" s="13">
        <v>2025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77">
        <v>31265503.41</v>
      </c>
    </row>
    <row r="9" spans="1:7" ht="15.75" x14ac:dyDescent="0.25">
      <c r="A9" s="15" t="s">
        <v>45</v>
      </c>
      <c r="B9" s="78">
        <v>109860969.91</v>
      </c>
    </row>
    <row r="10" spans="1:7" ht="15.75" hidden="1" x14ac:dyDescent="0.25">
      <c r="A10" s="15" t="s">
        <v>46</v>
      </c>
      <c r="B10" s="56">
        <v>0</v>
      </c>
    </row>
    <row r="11" spans="1:7" ht="16.5" thickBot="1" x14ac:dyDescent="0.3">
      <c r="A11" s="14" t="s">
        <v>47</v>
      </c>
      <c r="B11" s="67">
        <f>SUM(B7:B10)</f>
        <v>141126473.31999999</v>
      </c>
    </row>
    <row r="12" spans="1:7" ht="16.5" thickTop="1" x14ac:dyDescent="0.25">
      <c r="A12" s="18"/>
      <c r="B12" s="58"/>
    </row>
    <row r="13" spans="1:7" ht="15.75" x14ac:dyDescent="0.25">
      <c r="A13" s="20" t="s">
        <v>87</v>
      </c>
      <c r="B13" s="68"/>
      <c r="G13" s="22"/>
    </row>
    <row r="14" spans="1:7" ht="15.75" x14ac:dyDescent="0.25">
      <c r="A14" s="15" t="s">
        <v>64</v>
      </c>
      <c r="B14" s="73">
        <v>44019929.909999996</v>
      </c>
      <c r="G14" s="8"/>
    </row>
    <row r="15" spans="1:7" ht="15.75" hidden="1" customHeight="1" x14ac:dyDescent="0.25">
      <c r="A15" s="15" t="s">
        <v>48</v>
      </c>
      <c r="B15" s="55"/>
    </row>
    <row r="16" spans="1:7" ht="15.75" x14ac:dyDescent="0.25">
      <c r="A16" s="15" t="s">
        <v>49</v>
      </c>
      <c r="B16" s="55">
        <v>458200</v>
      </c>
      <c r="E16" s="23"/>
      <c r="F16" s="8"/>
      <c r="G16" s="8"/>
    </row>
    <row r="17" spans="1:6" ht="15.75" x14ac:dyDescent="0.25">
      <c r="A17" s="15" t="s">
        <v>50</v>
      </c>
      <c r="B17" s="70">
        <v>138768.44</v>
      </c>
      <c r="E17" s="55"/>
      <c r="F17" s="39"/>
    </row>
    <row r="18" spans="1:6" ht="15.75" hidden="1" x14ac:dyDescent="0.25">
      <c r="A18" s="15" t="s">
        <v>51</v>
      </c>
      <c r="B18" s="55"/>
    </row>
    <row r="19" spans="1:6" ht="15.75" x14ac:dyDescent="0.25">
      <c r="A19" s="15" t="s">
        <v>65</v>
      </c>
      <c r="B19" s="71">
        <v>1057230.67</v>
      </c>
    </row>
    <row r="20" spans="1:6" ht="15.75" hidden="1" x14ac:dyDescent="0.25">
      <c r="A20" s="15" t="s">
        <v>52</v>
      </c>
      <c r="B20" s="56"/>
    </row>
    <row r="21" spans="1:6" ht="15.75" x14ac:dyDescent="0.25">
      <c r="A21" s="14" t="s">
        <v>53</v>
      </c>
      <c r="B21" s="57">
        <f>SUM(B14:B20)</f>
        <v>45674129.019999996</v>
      </c>
      <c r="E21" s="8"/>
      <c r="F21" s="8"/>
    </row>
    <row r="22" spans="1:6" ht="15.75" hidden="1" x14ac:dyDescent="0.25">
      <c r="A22" s="18"/>
      <c r="B22" s="58"/>
    </row>
    <row r="23" spans="1:6" ht="15.75" hidden="1" x14ac:dyDescent="0.25">
      <c r="A23" s="15" t="s">
        <v>54</v>
      </c>
      <c r="B23" s="59" t="s">
        <v>55</v>
      </c>
    </row>
    <row r="24" spans="1:6" ht="15.75" hidden="1" x14ac:dyDescent="0.25">
      <c r="A24" s="18"/>
      <c r="B24" s="60"/>
    </row>
    <row r="25" spans="1:6" ht="15.75" hidden="1" x14ac:dyDescent="0.25">
      <c r="A25" s="15" t="s">
        <v>56</v>
      </c>
      <c r="B25" s="56">
        <v>0</v>
      </c>
    </row>
    <row r="26" spans="1:6" ht="15.75" x14ac:dyDescent="0.25">
      <c r="A26" s="18"/>
      <c r="B26" s="61"/>
      <c r="E26" s="8"/>
    </row>
    <row r="27" spans="1:6" ht="16.5" thickBot="1" x14ac:dyDescent="0.3">
      <c r="A27" s="14" t="s">
        <v>57</v>
      </c>
      <c r="B27" s="62">
        <f>+B11-B21</f>
        <v>95452344.299999997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82" t="s">
        <v>70</v>
      </c>
      <c r="B42" s="82"/>
      <c r="C42" s="82"/>
    </row>
    <row r="43" spans="1:3" x14ac:dyDescent="0.25">
      <c r="A43" s="79" t="s">
        <v>68</v>
      </c>
      <c r="B43" s="79"/>
      <c r="C43" s="79"/>
    </row>
    <row r="47" spans="1:3" ht="15.75" x14ac:dyDescent="0.25">
      <c r="A47" s="32" t="s">
        <v>73</v>
      </c>
      <c r="B47" s="82" t="s">
        <v>84</v>
      </c>
      <c r="C47" s="82"/>
    </row>
    <row r="48" spans="1:3" x14ac:dyDescent="0.25">
      <c r="A48" s="29" t="s">
        <v>71</v>
      </c>
      <c r="B48" s="79" t="s">
        <v>81</v>
      </c>
      <c r="C48" s="79"/>
    </row>
  </sheetData>
  <protectedRanges>
    <protectedRange algorithmName="SHA-512" hashValue="ZAfGeYA5VbL0gG93akD1xexJu2rI3UXxHwEtGuh6c0glGlh5rE1RHQPZZ54q7AqVc1jO4jlchft9pel46vZT4g==" saltValue="JJI+A7ZZczdDIztssZc9Vg==" spinCount="100000" sqref="B8" name="Rango1_2"/>
    <protectedRange algorithmName="SHA-512" hashValue="ZAfGeYA5VbL0gG93akD1xexJu2rI3UXxHwEtGuh6c0glGlh5rE1RHQPZZ54q7AqVc1jO4jlchft9pel46vZT4g==" saltValue="JJI+A7ZZczdDIztssZc9Vg==" spinCount="100000" sqref="B9" name="Rango1_4"/>
  </protectedRanges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Luz Maireny Gonzalez</cp:lastModifiedBy>
  <cp:lastPrinted>2025-02-05T14:27:00Z</cp:lastPrinted>
  <dcterms:created xsi:type="dcterms:W3CDTF">2019-01-23T13:32:50Z</dcterms:created>
  <dcterms:modified xsi:type="dcterms:W3CDTF">2025-02-06T13:42:44Z</dcterms:modified>
</cp:coreProperties>
</file>