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AGOSTO 2025\"/>
    </mc:Choice>
  </mc:AlternateContent>
  <bookViews>
    <workbookView xWindow="0" yWindow="0" windowWidth="19200" windowHeight="11475" activeTab="1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0">'CUENTA UNICA '!$A$1:$F$364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5" i="9"/>
  <c r="F16" i="8" l="1"/>
  <c r="E16" i="8"/>
  <c r="G14" i="8"/>
  <c r="G15" i="8" s="1"/>
  <c r="D322" i="7" l="1"/>
  <c r="E322" i="7" l="1"/>
</calcChain>
</file>

<file path=xl/sharedStrings.xml><?xml version="1.0" encoding="utf-8"?>
<sst xmlns="http://schemas.openxmlformats.org/spreadsheetml/2006/main" count="764" uniqueCount="340">
  <si>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</si>
  <si>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</si>
  <si>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</si>
  <si>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</si>
  <si>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</si>
  <si>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</si>
  <si>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</si>
  <si>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</si>
  <si>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</si>
  <si>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</si>
  <si>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</si>
  <si>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</si>
  <si>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</si>
  <si>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</si>
  <si>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</si>
  <si>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Contadora</t>
  </si>
  <si>
    <t>CUENTA UNICA N0. 010-252486-6</t>
  </si>
  <si>
    <t>ARS SENASA CONTRIBUTIVO</t>
  </si>
  <si>
    <t>ARS PRIMERA</t>
  </si>
  <si>
    <t>NULO</t>
  </si>
  <si>
    <t>ARS SENASA SUBSIDIADO</t>
  </si>
  <si>
    <t>ARS RENACER</t>
  </si>
  <si>
    <t>4580-1</t>
  </si>
  <si>
    <t xml:space="preserve">ARS MAPFRE SALUD </t>
  </si>
  <si>
    <t>ARS UNIVERSAL</t>
  </si>
  <si>
    <t>DEL 1 AL 31 DE AGOSTO 2025</t>
  </si>
  <si>
    <t>1-3/8/2025</t>
  </si>
  <si>
    <t>4745-1</t>
  </si>
  <si>
    <t>4747-1</t>
  </si>
  <si>
    <t>4755-1</t>
  </si>
  <si>
    <t>13/8/2025</t>
  </si>
  <si>
    <t>4947-1</t>
  </si>
  <si>
    <t>4949-1</t>
  </si>
  <si>
    <t>4951-1</t>
  </si>
  <si>
    <t>4953-1</t>
  </si>
  <si>
    <t>14/8/2025</t>
  </si>
  <si>
    <t>4957-1</t>
  </si>
  <si>
    <t>4959-1</t>
  </si>
  <si>
    <t>4961-1</t>
  </si>
  <si>
    <t>4963-1</t>
  </si>
  <si>
    <t>4965-1</t>
  </si>
  <si>
    <t>4967-1</t>
  </si>
  <si>
    <t>4970-1</t>
  </si>
  <si>
    <t>4972-1</t>
  </si>
  <si>
    <t>4974-1</t>
  </si>
  <si>
    <t>4976-1</t>
  </si>
  <si>
    <t>4978-1</t>
  </si>
  <si>
    <t>4980-1</t>
  </si>
  <si>
    <t>4982-1</t>
  </si>
  <si>
    <t>15/8/2025</t>
  </si>
  <si>
    <t>5009-1</t>
  </si>
  <si>
    <t>5013-1</t>
  </si>
  <si>
    <t>5016-1</t>
  </si>
  <si>
    <t>5034-1</t>
  </si>
  <si>
    <t>16/8/2025</t>
  </si>
  <si>
    <t>5038-1</t>
  </si>
  <si>
    <t>5040-1</t>
  </si>
  <si>
    <t>5042-1</t>
  </si>
  <si>
    <t>17/8/2025</t>
  </si>
  <si>
    <t>18/8/2025</t>
  </si>
  <si>
    <t>5047-1</t>
  </si>
  <si>
    <t>5051-1</t>
  </si>
  <si>
    <t>5053-1</t>
  </si>
  <si>
    <t>5059-1</t>
  </si>
  <si>
    <t>5061-1</t>
  </si>
  <si>
    <t>5063-1</t>
  </si>
  <si>
    <t>5065-1</t>
  </si>
  <si>
    <t>19/8/2025</t>
  </si>
  <si>
    <t>5067-1</t>
  </si>
  <si>
    <t>5069-1</t>
  </si>
  <si>
    <t>5071-1</t>
  </si>
  <si>
    <t>5073-1</t>
  </si>
  <si>
    <t>5075-1</t>
  </si>
  <si>
    <t>5077-1</t>
  </si>
  <si>
    <t>5079-1</t>
  </si>
  <si>
    <t>5081-1</t>
  </si>
  <si>
    <t>5083-1</t>
  </si>
  <si>
    <t>5085-1</t>
  </si>
  <si>
    <t>5087-1</t>
  </si>
  <si>
    <t>5089-1</t>
  </si>
  <si>
    <t>5091-1</t>
  </si>
  <si>
    <t>5093-1</t>
  </si>
  <si>
    <t>5095-1</t>
  </si>
  <si>
    <t>5097-1</t>
  </si>
  <si>
    <t>5099-1</t>
  </si>
  <si>
    <t>5101-1</t>
  </si>
  <si>
    <t>5103-1</t>
  </si>
  <si>
    <t>5105-1</t>
  </si>
  <si>
    <t>5107-1</t>
  </si>
  <si>
    <t>5109-1</t>
  </si>
  <si>
    <t>5111-1</t>
  </si>
  <si>
    <t>5113-1</t>
  </si>
  <si>
    <t>5115-1</t>
  </si>
  <si>
    <t>5117-1</t>
  </si>
  <si>
    <t>5119-1</t>
  </si>
  <si>
    <t>5121-1</t>
  </si>
  <si>
    <t>5123-1</t>
  </si>
  <si>
    <t>5125-1</t>
  </si>
  <si>
    <t>5127-1</t>
  </si>
  <si>
    <t>5129-1</t>
  </si>
  <si>
    <t>5131-1</t>
  </si>
  <si>
    <t>5133-1</t>
  </si>
  <si>
    <t>5135-1</t>
  </si>
  <si>
    <t>5137-1</t>
  </si>
  <si>
    <t>5141-1</t>
  </si>
  <si>
    <t>5143-1</t>
  </si>
  <si>
    <t>5146-1</t>
  </si>
  <si>
    <t>5151-1</t>
  </si>
  <si>
    <t>5153-1</t>
  </si>
  <si>
    <t>5155-1</t>
  </si>
  <si>
    <t>5157-1</t>
  </si>
  <si>
    <t>5159-1</t>
  </si>
  <si>
    <t>5161-1</t>
  </si>
  <si>
    <t>20/8/2025</t>
  </si>
  <si>
    <t>5163-1</t>
  </si>
  <si>
    <t>5165-1</t>
  </si>
  <si>
    <t>5167-1</t>
  </si>
  <si>
    <t>5169-1</t>
  </si>
  <si>
    <t>5171-1</t>
  </si>
  <si>
    <t>5173-1</t>
  </si>
  <si>
    <t>5175-1</t>
  </si>
  <si>
    <t>5177-1</t>
  </si>
  <si>
    <t>5184-1</t>
  </si>
  <si>
    <t>5187-1</t>
  </si>
  <si>
    <t>5189-1</t>
  </si>
  <si>
    <t>5191-1</t>
  </si>
  <si>
    <t>5193-1</t>
  </si>
  <si>
    <t>5195-1</t>
  </si>
  <si>
    <t>5197-1</t>
  </si>
  <si>
    <t>5199-1</t>
  </si>
  <si>
    <t>5201-1</t>
  </si>
  <si>
    <t>5203-1</t>
  </si>
  <si>
    <t>5205-1</t>
  </si>
  <si>
    <t>5207-1</t>
  </si>
  <si>
    <t>5212-1</t>
  </si>
  <si>
    <t>5214-1</t>
  </si>
  <si>
    <t>5216-1</t>
  </si>
  <si>
    <t>5218-1</t>
  </si>
  <si>
    <t>21/8/2025</t>
  </si>
  <si>
    <t>5223-1</t>
  </si>
  <si>
    <t>5226-1</t>
  </si>
  <si>
    <t>5228-1</t>
  </si>
  <si>
    <t>5230-1</t>
  </si>
  <si>
    <t>5232-1</t>
  </si>
  <si>
    <t>22/8/2025</t>
  </si>
  <si>
    <t>5234-1</t>
  </si>
  <si>
    <t>5236-1</t>
  </si>
  <si>
    <t>5238-1</t>
  </si>
  <si>
    <t>5240-1</t>
  </si>
  <si>
    <t>5242-1</t>
  </si>
  <si>
    <t>5244-1</t>
  </si>
  <si>
    <t>5246-1</t>
  </si>
  <si>
    <t>5248-1</t>
  </si>
  <si>
    <t>5250-1</t>
  </si>
  <si>
    <t>5252-1</t>
  </si>
  <si>
    <t>24/8/2025</t>
  </si>
  <si>
    <t>25/8/2025</t>
  </si>
  <si>
    <t>5282-1</t>
  </si>
  <si>
    <t>5284-1</t>
  </si>
  <si>
    <t>5287-1</t>
  </si>
  <si>
    <t>5289-1</t>
  </si>
  <si>
    <t>5292-1</t>
  </si>
  <si>
    <t>5295-1</t>
  </si>
  <si>
    <t>5302-1</t>
  </si>
  <si>
    <t>5304-1</t>
  </si>
  <si>
    <t>5306-1</t>
  </si>
  <si>
    <t>5308-1</t>
  </si>
  <si>
    <t>26/8/2025</t>
  </si>
  <si>
    <t>27/8/2025</t>
  </si>
  <si>
    <t>5334-1</t>
  </si>
  <si>
    <t>5336-1</t>
  </si>
  <si>
    <t>28/8/2025</t>
  </si>
  <si>
    <t>5344-1</t>
  </si>
  <si>
    <t>5357-1</t>
  </si>
  <si>
    <t>31/8/2025</t>
  </si>
  <si>
    <t xml:space="preserve">COBRO PACIENTES </t>
  </si>
  <si>
    <t>COBRO DE TARJETA</t>
  </si>
  <si>
    <t>ARS SENASA SUBSIDIADO ODONTOLOGIA</t>
  </si>
  <si>
    <t>TRANSFERENCIA NO IDENTIFICADA AL 31/7/2025. ARS SENASA CONTRIBUTIVO</t>
  </si>
  <si>
    <t>TRANSFERENCIA NO IDENTIFICADA AL 31/7/2025. ARS CMD</t>
  </si>
  <si>
    <t>TRANSFERENCIA NO IDENTIFICADA AL 31/7/2025. ARS YUNEN</t>
  </si>
  <si>
    <t>TRANSFERENCIA NO IDENTIFICADA AL 31/7/2025. RAMON TAV. CAF.</t>
  </si>
  <si>
    <t xml:space="preserve"> </t>
  </si>
  <si>
    <t>PAGO NOMINA VAC. NO DIF. EX COLAB. AGOSTO 2025.</t>
  </si>
  <si>
    <t>PAGO NOMINA IMDEM. EX COLAB. AGOSTO 2025.</t>
  </si>
  <si>
    <t>ARS ASEMAP</t>
  </si>
  <si>
    <t>PAGO FACT. 17552, COMPRA DE PRODUCTOS QUIMICOS.</t>
  </si>
  <si>
    <t>PAGO FACT. 6675, COMPRA DE MEDICAMENTOS.</t>
  </si>
  <si>
    <t>PAGO FACT. 6672, COMPRA DE INSUMOS MEDICOS.</t>
  </si>
  <si>
    <t>PAGO FACT. 78, COMPRA DE INSUMOS MEDICOS.</t>
  </si>
  <si>
    <t>APORTE NOMINA</t>
  </si>
  <si>
    <t>PAGO FACT. 17550, COMPRA DE INSUMOS MEDICOS Y PRODUCTOS QUIMICOS.</t>
  </si>
  <si>
    <t>PAGO FACT. 6670, COMPRA DE INSUMOS MEDICOS.</t>
  </si>
  <si>
    <t>PAGO FACT. 17555, COMPRA DE PRODUCTOS QUIMICOS.</t>
  </si>
  <si>
    <t>PAGO FACT. 6667, COMPRA DE INSUMOS MEDICOS.</t>
  </si>
  <si>
    <t>PAGO FACT. 46213, 46214, 46216, COMPRA DE MEDICAMENTOS.</t>
  </si>
  <si>
    <t>PAGO FACT. 84, COMPRA DE INSUMOS MEDICOS.</t>
  </si>
  <si>
    <t>PAGO FACT. 64, COMPRA DE INSUMOS MEDICOS.</t>
  </si>
  <si>
    <t>PAGO FACT. 252, COMPRA DE INSUMOS MEDICOS.</t>
  </si>
  <si>
    <t>PAGO NOMINA CARÁCTER TEMPORAL, AGOSTO 2025.</t>
  </si>
  <si>
    <t>NOMINA POR TESORERIA CORRESPONDIENTE AL MES DE AGOSTO, 2025.</t>
  </si>
  <si>
    <t>PAGO RETENCION IMPUESTO SOBRE SALARIO  CORRESPONDIENTE A AGOSTO, 2025. (IR-3).</t>
  </si>
  <si>
    <t>PAGO RETENCION SEGURIDAD SOCIAL AGOSTO, 2025.</t>
  </si>
  <si>
    <t>PAGO FACT. 251, COMPRA DE INSUMOS MEDICOS.</t>
  </si>
  <si>
    <t>PAGO FACT. 234, SERVICIO DE IMPRESIÓN.</t>
  </si>
  <si>
    <t>PAGO FACT. 587, COMPRA DE COMBUSTIBLE.</t>
  </si>
  <si>
    <t>PAGO FACT. 1135, COMPRA DE MEDICAMENTOS.</t>
  </si>
  <si>
    <t>ARS APS</t>
  </si>
  <si>
    <t>PAGO FACT. 1417, COMPRA DE MEDICAMENTOS.</t>
  </si>
  <si>
    <t>PAGO FACT. 282, COMPRA DE MEDICAMENTOS.</t>
  </si>
  <si>
    <t>PAGO FACT. 1136, COMPRA DE INSUMOS MEDICOS.</t>
  </si>
  <si>
    <t>PAGO NOMINA INCENTIVO MEDICO AGOSTO 2025.</t>
  </si>
  <si>
    <t>PAGO FACT. 155, COMPRA DE MEDICAMENTOS.</t>
  </si>
  <si>
    <t>PAGO FACT. 158, COMPRA DE INSUMOS MEDICOS.</t>
  </si>
  <si>
    <t>PAGO FACT. 338, COMPRA DE MEDICAMENTOS.</t>
  </si>
  <si>
    <t>PAGO FACT. 86450 Y 86451, SERVICIO DE TELEFONOS, CABLE E INTERNET.</t>
  </si>
  <si>
    <t>PAGO FACT. 16890, SERVICIO CABLE E INTERNET.</t>
  </si>
  <si>
    <t>PAGO FACT. 337, COMPRA DE MEDICAMENTOS.</t>
  </si>
  <si>
    <t>PAGO FACT. 77, COMPRA DE EQUIPO DE CLIMATIZACION.</t>
  </si>
  <si>
    <t>PAGO FACT. 249, MANTENIMIENTO Y REPARACION DE EQUIPOS MEDICOS.</t>
  </si>
  <si>
    <t>PAGO FACT. 482, SERVICIOS DE MANTENIMEINTO.</t>
  </si>
  <si>
    <t>PAGO FACT. 488, SERVICIOS DE MANTENIMIENTO.</t>
  </si>
  <si>
    <t>PAGO FACT. 486, SERVICIO DE MANTENIMIENTO.</t>
  </si>
  <si>
    <t>PAGO FACT. 50, COMPRA DE PRODUCTOS METALICOS, PRODUCTOS ELECTRICOS Y ACCESORIOS.</t>
  </si>
  <si>
    <t>PAGO FACT. 86, COMPRA DE MATERIAL DE LIMPIEZA.</t>
  </si>
  <si>
    <t>PAGO FACT. 89, COMPRA DE PRODUCTOS METALICOS, PRODUCTOS ELECTRICOS Y ACCESORIOS.</t>
  </si>
  <si>
    <t>PAGO FACT. 87, COMPRA DE MUEBLES, EQUIPOS DE OFICINA Y ESTANTERIA.</t>
  </si>
  <si>
    <t>PAGO FACT. 85, COMPRA DE PRODUCTOS Y UTILES DIVERSOS.</t>
  </si>
  <si>
    <t>PAGO FACT. 248, COMPRA DE PRODUCTOS ELECTRICOS Y EQUIPO MEDICO.</t>
  </si>
  <si>
    <t>PAGO FACT. 1349, COMPRA DE INSUMOS MEDICOS.</t>
  </si>
  <si>
    <t>PAGO FACT. 249, COMPRA DE ALIMENTOS Y BEBIDAS.</t>
  </si>
  <si>
    <t>PAGO FACT. 1359, COMPRA DE INSUMOS MEDICOS.</t>
  </si>
  <si>
    <t>PAGPO FACT. 395, COMPRA DE PAPEL Y CARTON, PRODUCTOS DE ARTES GRAFICAS Y RESPUESTOS.</t>
  </si>
  <si>
    <t>PAGO FACT. 394, COMPRA DE PAPEL DE ESCRITORIO, PINTURAS, LACAS, BARNICES, MATERIALES DE ESCRITORIO Y RESPUESTOS.</t>
  </si>
  <si>
    <t>PAGO FACT. 393, COMPRA DE PAPEL DE ESCRITORIO Y PAPEL Y CARTON.</t>
  </si>
  <si>
    <t>PAGO FACT. 397, COMPRA DE RESPUESTOS.</t>
  </si>
  <si>
    <t>PAGO FACT. 627, COMPRA DE PRODUCTOS Y UTILES DIVERSOS.</t>
  </si>
  <si>
    <t>PAGO FACT. 628, COMPRA DE ALIMENTOS Y BEBIDAS.</t>
  </si>
  <si>
    <t>PAGO FACT. 7485, COMPRA DE PRODUCTOS QUIMICOS.</t>
  </si>
  <si>
    <t>PAGO FACT. 140, COMPRA DE MEDICAMENTOS.</t>
  </si>
  <si>
    <t>PAGO FACT. 590, COMPRA DE MATERIAL DE LIMPIEZA.</t>
  </si>
  <si>
    <t>PAGO FACT. 589, COMPRA DE MATERIAL DE LIMPIEZA.</t>
  </si>
  <si>
    <t>PAGO FACT. 408, COMPRA DE PRODUCTOS DE ARTES GRAFICAS Y UTILES DIVERSOS.</t>
  </si>
  <si>
    <t>PAGO FACT. 409, COMPRA DE PRODUCTOS DE ARTES GRAFICAS.</t>
  </si>
  <si>
    <t>PAGO FACT. 3489, COMPRA DE PRODUCTOS QUIMICOS.</t>
  </si>
  <si>
    <t>PAGO FACT. 3487, COMPRA DE PRODUCTOS QUIMICOS.</t>
  </si>
  <si>
    <t>PAGO FACT. 70, COMPRA DE PAPEL Y CARTON.</t>
  </si>
  <si>
    <t>PAGO FACT. 369, COMPRA DE PRODUCTOS QUIMICOS.</t>
  </si>
  <si>
    <t>PAGO FACT. 140, COMPRA DE INSUMOS MEDICOS.</t>
  </si>
  <si>
    <t>PAGO FACT. 5453, COMPRA DE INUSMOS MEDICOS.</t>
  </si>
  <si>
    <t>PAGO FACT. 58, COMPRA DE PRODUCTOS QUIMICOS.</t>
  </si>
  <si>
    <t>PAGO FACT. 112, COMPRA DE MEDICAMENTOS.</t>
  </si>
  <si>
    <t>PAGO FACT. 253, COMPRA DE INSUMOS MEDICOS.</t>
  </si>
  <si>
    <t>PAGO FACT. 1294, COMPRA DE MATERIAL DE LIMPIEZA.</t>
  </si>
  <si>
    <t>PAGO FACT. 17606, COMPRA DE INSUMOS MEDICOS Y PAPEL Y CARTON.</t>
  </si>
  <si>
    <t>PAGO FACT. 2217, RECOLECCION DE RESIDUOS.</t>
  </si>
  <si>
    <t>PAGO FACT. 5024, COMPRA DE GASOLINA.</t>
  </si>
  <si>
    <t>PAGO FACT. 244, SERVICIO JURIDICOS.</t>
  </si>
  <si>
    <t>PAGO FACT. 706, COMPRA DE ALIMENTOS Y BEBIDAS.</t>
  </si>
  <si>
    <t>PAGO FACT. 707, COMPRA DE ALIMENTOS Y BEBIDAS.</t>
  </si>
  <si>
    <t>PAGO FACT. 708, COMPRA DE ALIMENTOS Y BEBIDAS.</t>
  </si>
  <si>
    <t>PAGO FACT. 713, COMPRA DE PAPEL Y CARTON.</t>
  </si>
  <si>
    <t>PAGO FACT. 710, COMPRA DE ALIMENTOS Y BEBIDAS, PLASTICOS Y UTILES DE COCINA Y COMEDOR.</t>
  </si>
  <si>
    <t>PAGO FACT. 248, COMPRA DE ALIMENTOS Y BEBIDAS.</t>
  </si>
  <si>
    <t>PAGO FACT. 250, COMPRA DE ALIMENTOS Y BEBIDAS.</t>
  </si>
  <si>
    <t>PAGO FACT. 61, COMPRA DE PRODUCTOS QUIMICOS.</t>
  </si>
  <si>
    <t>PAGO FACT. 60, COMPRA DE PRODUCTOS QUIMICOS.</t>
  </si>
  <si>
    <t>SUBSIDIO POR MATERNIDAD</t>
  </si>
  <si>
    <t>PAGO FACT. 714, COMPRA DE PAPEL Y CARTON.</t>
  </si>
  <si>
    <t>PAGO FACT. 715, COMPRA DE PAPEL Y CARTON.</t>
  </si>
  <si>
    <t>PAGO FACT. 711, COMPRA DE UTILES DE COCINA.</t>
  </si>
  <si>
    <t>PAGO FACT. 709, COMPRA DE ALIMENTOS Y BEBIDAS.</t>
  </si>
  <si>
    <t>PAGO FACT. 712, COMPRA DE PAPEL Y CARTON.</t>
  </si>
  <si>
    <t>PAGO FACT. 1348, COMPRA DE INSUMOS MEDICOS.</t>
  </si>
  <si>
    <t>PAGO FACT. 512, COMPRA DE PRODUCTOS QUIMICOS.</t>
  </si>
  <si>
    <t>PAGO FACT. 129, COMPRA DE INSUMOS MEDICOS.</t>
  </si>
  <si>
    <t>PAGO FACT. 109, COMPRA DE MEDICAMENTOS.</t>
  </si>
  <si>
    <t>PAGO FACT. 12849, SERVICIO DE AGUA.</t>
  </si>
  <si>
    <t>PAGO FACT. 1617, RECOLECCION DE RESIDUOS SOLIDOS.</t>
  </si>
  <si>
    <t>PAGO FACT. 107, COMPRA DE MEDICAMENTOS.</t>
  </si>
  <si>
    <t>PAGO FACT. 108, COMPRA DE MEDICAMENTOS.</t>
  </si>
  <si>
    <t>PAGO FACT. 105, COMPRA DE MEDICAMENTOS.</t>
  </si>
  <si>
    <t>PAGO FACT. 17551, COMPRA DE PRODUCTOS QUIMICOS.</t>
  </si>
  <si>
    <t>PAGO FACT. 17554, COMPRA DE PRODUCTOS QUIMICOS.</t>
  </si>
  <si>
    <t>PAGO FACT. 133, COMPRA DE EQUIPO MEDICO.</t>
  </si>
  <si>
    <t>PAGO FACT. 3416, COMPRA DE MEDICAMENTOS.</t>
  </si>
  <si>
    <t>PAGO FACT. 79, COMPRA DE MEDICAMENTOS E INSUMOS MEDICOS.</t>
  </si>
  <si>
    <t>PAGO FACT. 6671, COMPRA DE MEDICAMENTOS.</t>
  </si>
  <si>
    <t>PAGO FACT. 3488, COMPRA DE PRODUCTOS QUIMICOS.</t>
  </si>
  <si>
    <t>PAGO FACT. 2096, COMPRA DE PAPEL DE ESCRITORIO.</t>
  </si>
  <si>
    <t>PAGO FACT. 3481, COMPRA DE MEDICAMENTOS.</t>
  </si>
  <si>
    <t>PAGO FACT. 3429, COMPRA DE PRODUCTOS QUIMICOS.</t>
  </si>
  <si>
    <t xml:space="preserve">ARS CMD </t>
  </si>
  <si>
    <t xml:space="preserve">ARS BANCO CENTRAL </t>
  </si>
  <si>
    <t>PAGO FACT. 198, COMPRA DE MEDICAMENTOS.</t>
  </si>
  <si>
    <t>PAGO FACT. 3482, COMPRA DE INSTRUMENTAL MEDICO.</t>
  </si>
  <si>
    <t>PAGO FACT. 116, ALQUILERES DE EQUIPOS ELECTRONICOS.</t>
  </si>
  <si>
    <t>PAGO FACT. 769, COMPRA DE INSUMOS MEDICOS.</t>
  </si>
  <si>
    <t>PAGO FACT. 998, COMPRA DE MEDICAMENTOS.</t>
  </si>
  <si>
    <t>ARS MONUMENTAL</t>
  </si>
  <si>
    <t>ARS HUMANO</t>
  </si>
  <si>
    <t>PAGO FACT. 63, COMPRA DE INSUMOS MEDICOS.</t>
  </si>
  <si>
    <t>PAGO FACT. 130, COMPRA DE INSUMOS MEDICOS.</t>
  </si>
  <si>
    <t>PAGO FACT. 157, COMPRA DE INSUMOS MEDICOS.</t>
  </si>
  <si>
    <t>PAGO FACT. 156, COMPRA DE INSUMOS MEDICOS.</t>
  </si>
  <si>
    <t>PAGO FACT. 376, COMPRA DE PRODUCTOS QUIMICOS.</t>
  </si>
  <si>
    <t>PAGO FACT. 378, COMPRA DE INSUMOS MEDICOS Y UTILES DE COCINA.</t>
  </si>
  <si>
    <t>PAGO FACT. 377, COMPRA DE PRODUCTOS QUIMICOS.</t>
  </si>
  <si>
    <t>PAGO FACT. 998, COMPRA DE ALIMENTOS Y BEBIDAS.</t>
  </si>
  <si>
    <t>PAGO FACT. 55, MANTENIMEINTO Y REPARACION DE EQUIPOS.</t>
  </si>
  <si>
    <t>PAGO FACT. 23, COMPRA DE PRODUCTOS QUIMICOS.</t>
  </si>
  <si>
    <t xml:space="preserve">ARS SENASA CONTRUBUTIVO </t>
  </si>
  <si>
    <t>PAGO FACT. 917, COMPRA DE MEDICAMENTOS.</t>
  </si>
  <si>
    <t>PAGO FACT. 598, COMPRA DE INSUMOS DE LIMPIEZA E HIGUIENE.</t>
  </si>
  <si>
    <t>PAGO FACT. 57 Y 59, COMPRA DE PRODUCTOS QUIMICOS.</t>
  </si>
  <si>
    <t>PAGO FACT. 250, MANTENIMIENTOS DE EQUIPOS.</t>
  </si>
  <si>
    <t>PAGO FACT. 56, COMPRA DE INSUMOS MEDICOS.</t>
  </si>
  <si>
    <t>PAGO FACT. 2160, COMPRA DE INSUMOS MEDICOS.</t>
  </si>
  <si>
    <t>PAGO FACT. 1270, COMPRA DE PAPEL, CARTON Y UTILES VARIOS.</t>
  </si>
  <si>
    <t>PAGO FACT. 485, COMPRA DE HERRAMIENTAS MENORES.</t>
  </si>
  <si>
    <t>PAGO FACT. 219, SERVICIO DE AUDITORIA ABONO 20%.</t>
  </si>
  <si>
    <t>PAGO FACT. 2982, 3005, 2984 Y 2985, COMPRA DE PRODUCTOS QUIMICOS.</t>
  </si>
  <si>
    <t>PAGO FACT. 71, COMPRA DE INSUMOS MEDICOS</t>
  </si>
  <si>
    <t>PAGO FACT. 89153 Y 89154, SERVICIO DE TELEFONO, CABLE E INTERNET.</t>
  </si>
  <si>
    <t>PAGO FACT. 352, COMPRA DE MEDICAMENTOS.</t>
  </si>
  <si>
    <t>PAGO FACT. 256, SERVICIO DE FUMIGACION.</t>
  </si>
  <si>
    <t>TRANSFERENCIA NO IDENTIFICADA AL 31/8/2025</t>
  </si>
  <si>
    <t>COMISION CARNET</t>
  </si>
  <si>
    <t>Licdo. Geraldo Antonio Acosta Tifas</t>
  </si>
  <si>
    <t>Sub-Director Administrativo y Financiero</t>
  </si>
  <si>
    <t xml:space="preserve"> Licda. Luz M. Gonzalez</t>
  </si>
  <si>
    <t xml:space="preserve">     </t>
  </si>
  <si>
    <t>CUENTA SUBVENCION N0. 033-002877-4</t>
  </si>
  <si>
    <t>No. Ck/Transf.</t>
  </si>
  <si>
    <t>COMISION MANEJO DE CUENTA</t>
  </si>
  <si>
    <t>CARGO BALANCE PROMEDIO MINIMO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</si>
  <si>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</si>
  <si>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Luz Gonzalez</t>
  </si>
  <si>
    <t xml:space="preserve">                                            Sub-Director Administrativo y Financiero</t>
  </si>
  <si>
    <t>CUENTA OPERATIVA N0. 960-0737439-5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</si>
</sst>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345</xdr:row>
      <xdr:rowOff>98425</xdr:rowOff>
    </xdr:from>
    <xdr:to>
      <xdr:col>5</xdr:col>
      <xdr:colOff>647700</xdr:colOff>
      <xdr:row>350</xdr:row>
      <xdr:rowOff>165099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8225" y="85363050"/>
          <a:ext cx="1816100" cy="1098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9525</xdr:rowOff>
    </xdr:from>
    <xdr:to>
      <xdr:col>1</xdr:col>
      <xdr:colOff>381000</xdr:colOff>
      <xdr:row>4</xdr:row>
      <xdr:rowOff>171450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0025"/>
          <a:ext cx="14192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42</xdr:row>
      <xdr:rowOff>38100</xdr:rowOff>
    </xdr:from>
    <xdr:to>
      <xdr:col>8</xdr:col>
      <xdr:colOff>142875</xdr:colOff>
      <xdr:row>46</xdr:row>
      <xdr:rowOff>152400</xdr:rowOff>
    </xdr:to>
    <xdr:pic>
      <xdr:nvPicPr>
        <xdr:cNvPr id="5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86815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114300</xdr:rowOff>
    </xdr:from>
    <xdr:to>
      <xdr:col>2</xdr:col>
      <xdr:colOff>238125</xdr:colOff>
      <xdr:row>5</xdr:row>
      <xdr:rowOff>85725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14573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42</xdr:row>
      <xdr:rowOff>38100</xdr:rowOff>
    </xdr:from>
    <xdr:to>
      <xdr:col>6</xdr:col>
      <xdr:colOff>1162050</xdr:colOff>
      <xdr:row>46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6586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31"/>
  <sheetViews>
    <sheetView zoomScaleNormal="100" workbookViewId="0">
      <selection activeCell="E81" sqref="E81"/>
    </sheetView>
  </sheetViews>
  <sheetFormatPr baseColWidth="10" defaultRowHeight="16.5" customHeight="1" x14ac:dyDescent="0.25"/>
  <cols>
    <col min="1" max="1" width="18.140625" style="6" customWidth="1"/>
    <col min="2" max="2" width="17.285156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8" t="s">
        <v>7</v>
      </c>
      <c r="B1" s="38"/>
      <c r="C1" s="38"/>
      <c r="D1" s="38"/>
      <c r="E1" s="38"/>
      <c r="F1" s="38"/>
    </row>
    <row r="2" spans="1:128" ht="15.75" x14ac:dyDescent="0.25">
      <c r="A2" s="39" t="s">
        <v>9</v>
      </c>
      <c r="B2" s="39"/>
      <c r="C2" s="39"/>
      <c r="D2" s="39"/>
      <c r="E2" s="39"/>
      <c r="F2" s="39"/>
    </row>
    <row r="3" spans="1:128" ht="15.75" x14ac:dyDescent="0.25">
      <c r="A3" s="39" t="s">
        <v>8</v>
      </c>
      <c r="B3" s="39"/>
      <c r="C3" s="39"/>
      <c r="D3" s="39"/>
      <c r="E3" s="39"/>
      <c r="F3" s="39"/>
    </row>
    <row r="4" spans="1:128" ht="15.75" x14ac:dyDescent="0.25">
      <c r="A4" s="39" t="s">
        <v>10</v>
      </c>
      <c r="B4" s="39"/>
      <c r="C4" s="39"/>
      <c r="D4" s="39"/>
      <c r="E4" s="39"/>
      <c r="F4" s="39"/>
    </row>
    <row r="5" spans="1:128" ht="15.75" x14ac:dyDescent="0.25">
      <c r="A5" s="36" t="s">
        <v>11</v>
      </c>
      <c r="B5" s="36"/>
      <c r="C5" s="36"/>
      <c r="D5" s="36"/>
      <c r="E5" s="36"/>
      <c r="F5" s="36"/>
    </row>
    <row r="6" spans="1:128" s="6" customFormat="1" ht="15.75" x14ac:dyDescent="0.25">
      <c r="A6" s="36" t="s">
        <v>12</v>
      </c>
      <c r="B6" s="36"/>
      <c r="C6" s="36"/>
      <c r="D6" s="36"/>
      <c r="E6" s="36"/>
      <c r="F6" s="36"/>
    </row>
    <row r="7" spans="1:128" s="6" customFormat="1" ht="15.75" x14ac:dyDescent="0.25">
      <c r="A7" s="36" t="s">
        <v>25</v>
      </c>
      <c r="B7" s="36"/>
      <c r="C7" s="36"/>
      <c r="D7" s="36"/>
      <c r="E7" s="36"/>
      <c r="F7" s="36"/>
    </row>
    <row r="8" spans="1:128" s="6" customFormat="1" ht="15.75" x14ac:dyDescent="0.25">
      <c r="A8" s="37" t="s">
        <v>16</v>
      </c>
      <c r="B8" s="37"/>
      <c r="C8" s="37"/>
      <c r="D8" s="37"/>
      <c r="E8" s="37"/>
      <c r="F8" s="37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3" t="s">
        <v>0</v>
      </c>
      <c r="E10" s="34"/>
      <c r="F10" s="10">
        <v>131605701.25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5" t="s">
        <v>26</v>
      </c>
      <c r="B12" s="24"/>
      <c r="C12" s="26" t="s">
        <v>175</v>
      </c>
      <c r="D12" s="27">
        <v>64950</v>
      </c>
      <c r="E12" s="20"/>
      <c r="F12" s="20">
        <v>131670651.25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5" t="s">
        <v>26</v>
      </c>
      <c r="B13" s="24"/>
      <c r="C13" s="26" t="s">
        <v>176</v>
      </c>
      <c r="D13" s="27">
        <v>17718.52</v>
      </c>
      <c r="E13" s="20">
        <v>442.96300000000002</v>
      </c>
      <c r="F13" s="20">
        <v>131687926.807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5" t="s">
        <v>26</v>
      </c>
      <c r="B14" s="24"/>
      <c r="C14" s="26" t="s">
        <v>176</v>
      </c>
      <c r="D14" s="27">
        <v>719.44</v>
      </c>
      <c r="E14" s="20">
        <v>17.986000000000001</v>
      </c>
      <c r="F14" s="20">
        <v>131688628.26099999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5" t="s">
        <v>26</v>
      </c>
      <c r="B15" s="24"/>
      <c r="C15" s="26" t="s">
        <v>176</v>
      </c>
      <c r="D15" s="27">
        <v>965.14</v>
      </c>
      <c r="E15" s="20">
        <v>24.128500000000003</v>
      </c>
      <c r="F15" s="20">
        <v>131689569.27249999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5" t="s">
        <v>26</v>
      </c>
      <c r="B16" s="24"/>
      <c r="C16" s="26" t="s">
        <v>176</v>
      </c>
      <c r="D16" s="27">
        <v>5581.26</v>
      </c>
      <c r="E16" s="20">
        <v>139.53150000000002</v>
      </c>
      <c r="F16" s="20">
        <v>131695011.001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5" t="s">
        <v>26</v>
      </c>
      <c r="B17" s="24"/>
      <c r="C17" s="26" t="s">
        <v>176</v>
      </c>
      <c r="D17" s="27">
        <v>2266.6799999999998</v>
      </c>
      <c r="E17" s="20">
        <v>56.667000000000002</v>
      </c>
      <c r="F17" s="20">
        <v>131697221.01400001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5" t="s">
        <v>26</v>
      </c>
      <c r="B18" s="24"/>
      <c r="C18" s="26" t="s">
        <v>176</v>
      </c>
      <c r="D18" s="27">
        <v>1330.18</v>
      </c>
      <c r="E18" s="20">
        <v>33.2545</v>
      </c>
      <c r="F18" s="20">
        <v>131698517.93950002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5">
        <v>45873</v>
      </c>
      <c r="B19" s="24"/>
      <c r="C19" s="26" t="s">
        <v>175</v>
      </c>
      <c r="D19" s="27">
        <v>39751</v>
      </c>
      <c r="E19" s="20"/>
      <c r="F19" s="20">
        <v>131738268.93950002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5">
        <v>45873</v>
      </c>
      <c r="B20" s="24"/>
      <c r="C20" s="26" t="s">
        <v>176</v>
      </c>
      <c r="D20" s="27">
        <v>1890.46</v>
      </c>
      <c r="E20" s="20">
        <v>47.261500000000005</v>
      </c>
      <c r="F20" s="20">
        <v>131740112.13800001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5">
        <v>45873</v>
      </c>
      <c r="B21" s="24"/>
      <c r="C21" s="26" t="s">
        <v>176</v>
      </c>
      <c r="D21" s="27">
        <v>106.59</v>
      </c>
      <c r="E21" s="20">
        <v>2.6647500000000002</v>
      </c>
      <c r="F21" s="20">
        <v>131740216.06325002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5">
        <v>45873</v>
      </c>
      <c r="B22" s="24"/>
      <c r="C22" s="26" t="s">
        <v>176</v>
      </c>
      <c r="D22" s="27">
        <v>242.86</v>
      </c>
      <c r="E22" s="20">
        <v>6.0715000000000003</v>
      </c>
      <c r="F22" s="20">
        <v>131740452.85175002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5">
        <v>45873</v>
      </c>
      <c r="B23" s="24"/>
      <c r="C23" s="26" t="s">
        <v>176</v>
      </c>
      <c r="D23" s="27">
        <v>1296.44</v>
      </c>
      <c r="E23" s="20">
        <v>32.411000000000001</v>
      </c>
      <c r="F23" s="20">
        <v>131741716.88075002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5">
        <v>45873</v>
      </c>
      <c r="B24" s="24"/>
      <c r="C24" s="26" t="s">
        <v>176</v>
      </c>
      <c r="D24" s="27">
        <v>1648.19</v>
      </c>
      <c r="E24" s="20">
        <v>41.204750000000004</v>
      </c>
      <c r="F24" s="20">
        <v>131743323.86600001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5">
        <v>45873</v>
      </c>
      <c r="B25" s="24"/>
      <c r="C25" s="26" t="s">
        <v>20</v>
      </c>
      <c r="D25" s="27">
        <v>13826895.24</v>
      </c>
      <c r="E25" s="20"/>
      <c r="F25" s="20">
        <v>145570219.10600001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5">
        <v>45873</v>
      </c>
      <c r="B26" s="24"/>
      <c r="C26" s="26" t="s">
        <v>177</v>
      </c>
      <c r="D26" s="27">
        <v>50000</v>
      </c>
      <c r="E26" s="20"/>
      <c r="F26" s="20">
        <v>145620219.10600001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5">
        <v>45873</v>
      </c>
      <c r="B27" s="24"/>
      <c r="C27" s="26" t="s">
        <v>178</v>
      </c>
      <c r="D27" s="27">
        <v>2033432.53</v>
      </c>
      <c r="E27" s="20"/>
      <c r="F27" s="20">
        <v>147653651.63600001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5">
        <v>45873</v>
      </c>
      <c r="B28" s="24"/>
      <c r="C28" s="26" t="s">
        <v>178</v>
      </c>
      <c r="D28" s="27"/>
      <c r="E28" s="20">
        <v>2033432.53</v>
      </c>
      <c r="F28" s="20">
        <v>145620219.10600001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5">
        <v>45873</v>
      </c>
      <c r="B29" s="24"/>
      <c r="C29" s="26" t="s">
        <v>179</v>
      </c>
      <c r="D29" s="27">
        <v>174364.24</v>
      </c>
      <c r="E29" s="20"/>
      <c r="F29" s="20">
        <v>145794583.34600002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31.5" x14ac:dyDescent="0.25">
      <c r="A30" s="25">
        <v>45873</v>
      </c>
      <c r="B30" s="24"/>
      <c r="C30" s="26" t="s">
        <v>179</v>
      </c>
      <c r="D30" s="27"/>
      <c r="E30" s="20">
        <v>174364.24</v>
      </c>
      <c r="F30" s="20">
        <v>145620219.10600001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31.5" x14ac:dyDescent="0.25">
      <c r="A31" s="25">
        <v>45873</v>
      </c>
      <c r="B31" s="24"/>
      <c r="C31" s="26" t="s">
        <v>180</v>
      </c>
      <c r="D31" s="27">
        <v>80556.100000000006</v>
      </c>
      <c r="E31" s="20"/>
      <c r="F31" s="20">
        <v>145700775.206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5">
        <v>45873</v>
      </c>
      <c r="B32" s="24"/>
      <c r="C32" s="26" t="s">
        <v>180</v>
      </c>
      <c r="D32" s="27"/>
      <c r="E32" s="20">
        <v>80556.100000000006</v>
      </c>
      <c r="F32" s="20">
        <v>145620219.10600001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5">
        <v>45873</v>
      </c>
      <c r="B33" s="24"/>
      <c r="C33" s="26" t="s">
        <v>181</v>
      </c>
      <c r="D33" s="27">
        <v>50000</v>
      </c>
      <c r="E33" s="20"/>
      <c r="F33" s="20">
        <v>145670219.10600001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31.5" x14ac:dyDescent="0.25">
      <c r="A34" s="25">
        <v>45873</v>
      </c>
      <c r="B34" s="24"/>
      <c r="C34" s="26" t="s">
        <v>181</v>
      </c>
      <c r="D34" s="27"/>
      <c r="E34" s="20">
        <v>50000</v>
      </c>
      <c r="F34" s="20">
        <v>145620219.10600001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5">
        <v>45874</v>
      </c>
      <c r="B35" s="24"/>
      <c r="C35" s="26" t="s">
        <v>175</v>
      </c>
      <c r="D35" s="27">
        <v>37530</v>
      </c>
      <c r="E35" s="20"/>
      <c r="F35" s="20">
        <v>145657749.10600001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5">
        <v>45874</v>
      </c>
      <c r="B36" s="24"/>
      <c r="C36" s="26" t="s">
        <v>176</v>
      </c>
      <c r="D36" s="27">
        <v>886.4</v>
      </c>
      <c r="E36" s="20">
        <v>22.16</v>
      </c>
      <c r="F36" s="20">
        <v>145658613.34600002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5">
        <v>45874</v>
      </c>
      <c r="B37" s="24"/>
      <c r="C37" s="26" t="s">
        <v>176</v>
      </c>
      <c r="D37" s="27">
        <v>783.12</v>
      </c>
      <c r="E37" s="20">
        <v>19.578000000000003</v>
      </c>
      <c r="F37" s="20">
        <v>145659376.88800001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5">
        <v>45874</v>
      </c>
      <c r="B38" s="24"/>
      <c r="C38" s="26" t="s">
        <v>176</v>
      </c>
      <c r="D38" s="27">
        <v>1533.04</v>
      </c>
      <c r="E38" s="20">
        <v>38.326000000000001</v>
      </c>
      <c r="F38" s="20">
        <v>145660871.602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5">
        <v>45874</v>
      </c>
      <c r="B39" s="24"/>
      <c r="C39" s="26" t="s">
        <v>176</v>
      </c>
      <c r="D39" s="27">
        <v>792.08</v>
      </c>
      <c r="E39" s="20">
        <v>19.802000000000003</v>
      </c>
      <c r="F39" s="20">
        <v>145661643.88000003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5">
        <v>45874</v>
      </c>
      <c r="B40" s="24"/>
      <c r="C40" s="26" t="s">
        <v>176</v>
      </c>
      <c r="D40" s="27">
        <v>1966.89</v>
      </c>
      <c r="E40" s="20">
        <v>49.172250000000005</v>
      </c>
      <c r="F40" s="20">
        <v>145663561.59775001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5">
        <v>45875</v>
      </c>
      <c r="B41" s="24"/>
      <c r="C41" s="26" t="s">
        <v>175</v>
      </c>
      <c r="D41" s="27">
        <v>33450</v>
      </c>
      <c r="E41" s="20"/>
      <c r="F41" s="20">
        <v>145697011.59775001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5">
        <v>45875</v>
      </c>
      <c r="B42" s="24"/>
      <c r="C42" s="26" t="s">
        <v>176</v>
      </c>
      <c r="D42" s="27">
        <v>1800</v>
      </c>
      <c r="E42" s="20">
        <v>45</v>
      </c>
      <c r="F42" s="20">
        <v>145698766.59775001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5">
        <v>45875</v>
      </c>
      <c r="B43" s="24"/>
      <c r="C43" s="26" t="s">
        <v>176</v>
      </c>
      <c r="D43" s="27">
        <v>2246.7199999999998</v>
      </c>
      <c r="E43" s="20">
        <v>56.167999999999999</v>
      </c>
      <c r="F43" s="20">
        <v>145700957.14974999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5">
        <v>45875</v>
      </c>
      <c r="B44" s="24"/>
      <c r="C44" s="26" t="s">
        <v>176</v>
      </c>
      <c r="D44" s="27">
        <v>896.24</v>
      </c>
      <c r="E44" s="20">
        <v>22.406000000000002</v>
      </c>
      <c r="F44" s="20">
        <v>145701830.98375002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5">
        <v>45875</v>
      </c>
      <c r="B45" s="24"/>
      <c r="C45" s="26" t="s">
        <v>176</v>
      </c>
      <c r="D45" s="27">
        <v>240</v>
      </c>
      <c r="E45" s="20">
        <v>6</v>
      </c>
      <c r="F45" s="20">
        <v>145702064.98375002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5">
        <v>45875</v>
      </c>
      <c r="B46" s="24"/>
      <c r="C46" s="26" t="s">
        <v>176</v>
      </c>
      <c r="D46" s="27">
        <v>9613.08</v>
      </c>
      <c r="E46" s="20">
        <v>240.327</v>
      </c>
      <c r="F46" s="20">
        <v>145711437.73675004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5">
        <v>45875</v>
      </c>
      <c r="B47" s="24" t="s">
        <v>27</v>
      </c>
      <c r="C47" s="26" t="s">
        <v>182</v>
      </c>
      <c r="D47" s="27"/>
      <c r="E47" s="20">
        <v>103830.18</v>
      </c>
      <c r="F47" s="20">
        <v>145607607.55675003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31.5" x14ac:dyDescent="0.25">
      <c r="A48" s="25">
        <v>45875</v>
      </c>
      <c r="B48" s="24" t="s">
        <v>28</v>
      </c>
      <c r="C48" s="26" t="s">
        <v>183</v>
      </c>
      <c r="D48" s="27"/>
      <c r="E48" s="20">
        <v>96848.93</v>
      </c>
      <c r="F48" s="20">
        <v>145510758.62675002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5">
        <v>45875</v>
      </c>
      <c r="B49" s="24" t="s">
        <v>29</v>
      </c>
      <c r="C49" s="26" t="s">
        <v>184</v>
      </c>
      <c r="D49" s="27"/>
      <c r="E49" s="20">
        <v>24200</v>
      </c>
      <c r="F49" s="20">
        <v>145486558.62675002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5">
        <v>45876</v>
      </c>
      <c r="B50" s="24"/>
      <c r="C50" s="26" t="s">
        <v>175</v>
      </c>
      <c r="D50" s="27">
        <v>32505</v>
      </c>
      <c r="E50" s="20"/>
      <c r="F50" s="20">
        <v>145519063.62675002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5">
        <v>45876</v>
      </c>
      <c r="B51" s="24"/>
      <c r="C51" s="26" t="s">
        <v>176</v>
      </c>
      <c r="D51" s="27">
        <v>792.08</v>
      </c>
      <c r="E51" s="20">
        <v>19.802000000000003</v>
      </c>
      <c r="F51" s="20">
        <v>145519835.90475005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5">
        <v>45876</v>
      </c>
      <c r="B52" s="24"/>
      <c r="C52" s="26" t="s">
        <v>176</v>
      </c>
      <c r="D52" s="27">
        <v>420.54</v>
      </c>
      <c r="E52" s="20">
        <v>10.513500000000001</v>
      </c>
      <c r="F52" s="20">
        <v>145520245.93125004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5">
        <v>45876</v>
      </c>
      <c r="B53" s="24"/>
      <c r="C53" s="26" t="s">
        <v>176</v>
      </c>
      <c r="D53" s="27">
        <v>400</v>
      </c>
      <c r="E53" s="20">
        <v>10</v>
      </c>
      <c r="F53" s="20">
        <v>145520635.93125004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5">
        <v>45876</v>
      </c>
      <c r="B54" s="24"/>
      <c r="C54" s="26" t="s">
        <v>176</v>
      </c>
      <c r="D54" s="27">
        <v>847.68</v>
      </c>
      <c r="E54" s="20">
        <v>21.192</v>
      </c>
      <c r="F54" s="20">
        <v>145521462.41925004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5">
        <v>45876</v>
      </c>
      <c r="B55" s="24"/>
      <c r="C55" s="26" t="s">
        <v>176</v>
      </c>
      <c r="D55" s="27">
        <v>1462.92</v>
      </c>
      <c r="E55" s="20">
        <v>36.573</v>
      </c>
      <c r="F55" s="20">
        <v>145522888.76625001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5">
        <v>45879</v>
      </c>
      <c r="B56" s="24"/>
      <c r="C56" s="26" t="s">
        <v>175</v>
      </c>
      <c r="D56" s="27">
        <v>60235</v>
      </c>
      <c r="E56" s="20"/>
      <c r="F56" s="20">
        <v>145583123.76625001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5">
        <v>45879</v>
      </c>
      <c r="B57" s="24"/>
      <c r="C57" s="26" t="s">
        <v>176</v>
      </c>
      <c r="D57" s="27">
        <v>2573</v>
      </c>
      <c r="E57" s="20">
        <v>64.325000000000003</v>
      </c>
      <c r="F57" s="20">
        <v>145585632.44125003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5">
        <v>45879</v>
      </c>
      <c r="B58" s="24"/>
      <c r="C58" s="26" t="s">
        <v>176</v>
      </c>
      <c r="D58" s="27">
        <v>216</v>
      </c>
      <c r="E58" s="20">
        <v>5.4</v>
      </c>
      <c r="F58" s="20">
        <v>145585843.04125002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5">
        <v>45879</v>
      </c>
      <c r="B59" s="24"/>
      <c r="C59" s="26" t="s">
        <v>176</v>
      </c>
      <c r="D59" s="27">
        <v>1165.32</v>
      </c>
      <c r="E59" s="20">
        <v>29.132999999999999</v>
      </c>
      <c r="F59" s="20">
        <v>145586979.22825003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5">
        <v>45879</v>
      </c>
      <c r="B60" s="24"/>
      <c r="C60" s="26" t="s">
        <v>176</v>
      </c>
      <c r="D60" s="27">
        <v>12494.16</v>
      </c>
      <c r="E60" s="20">
        <v>312.35400000000004</v>
      </c>
      <c r="F60" s="20">
        <v>145599161.03425002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5">
        <v>45879</v>
      </c>
      <c r="B61" s="24"/>
      <c r="C61" s="26" t="s">
        <v>176</v>
      </c>
      <c r="D61" s="27">
        <v>827.65</v>
      </c>
      <c r="E61" s="20">
        <v>20.69125</v>
      </c>
      <c r="F61" s="20">
        <v>145599967.99300003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5">
        <v>45879</v>
      </c>
      <c r="B62" s="24"/>
      <c r="C62" s="26" t="s">
        <v>176</v>
      </c>
      <c r="D62" s="27">
        <v>597.5</v>
      </c>
      <c r="E62" s="20">
        <v>14.9375</v>
      </c>
      <c r="F62" s="20">
        <v>145600550.55550003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5">
        <v>45879</v>
      </c>
      <c r="B63" s="24"/>
      <c r="C63" s="26" t="s">
        <v>176</v>
      </c>
      <c r="D63" s="27">
        <v>1986.4</v>
      </c>
      <c r="E63" s="20">
        <v>49.660000000000004</v>
      </c>
      <c r="F63" s="20">
        <v>145602487.29550004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5">
        <v>45880</v>
      </c>
      <c r="B64" s="24"/>
      <c r="C64" s="26" t="s">
        <v>175</v>
      </c>
      <c r="D64" s="27">
        <v>55415</v>
      </c>
      <c r="E64" s="20"/>
      <c r="F64" s="20">
        <v>145657902.29550004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5">
        <v>45880</v>
      </c>
      <c r="B65" s="24"/>
      <c r="C65" s="26" t="s">
        <v>176</v>
      </c>
      <c r="D65" s="27">
        <v>792.08</v>
      </c>
      <c r="E65" s="20">
        <v>19.802000000000003</v>
      </c>
      <c r="F65" s="20">
        <v>145658674.57350007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5">
        <v>45880</v>
      </c>
      <c r="B66" s="24"/>
      <c r="C66" s="26" t="s">
        <v>176</v>
      </c>
      <c r="D66" s="27">
        <v>11119.92</v>
      </c>
      <c r="E66" s="20">
        <v>277.99799999999999</v>
      </c>
      <c r="F66" s="20">
        <v>145669516.49550006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5">
        <v>45880</v>
      </c>
      <c r="B67" s="24"/>
      <c r="C67" s="26" t="s">
        <v>176</v>
      </c>
      <c r="D67" s="27">
        <v>4860</v>
      </c>
      <c r="E67" s="20">
        <v>121.5</v>
      </c>
      <c r="F67" s="20">
        <v>145674254.99550006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5">
        <v>45880</v>
      </c>
      <c r="B68" s="24"/>
      <c r="C68" s="26" t="s">
        <v>176</v>
      </c>
      <c r="D68" s="27">
        <v>1100</v>
      </c>
      <c r="E68" s="20">
        <v>27.5</v>
      </c>
      <c r="F68" s="20">
        <v>145675327.49550006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5">
        <v>45880</v>
      </c>
      <c r="B69" s="24"/>
      <c r="C69" s="26" t="s">
        <v>176</v>
      </c>
      <c r="D69" s="27">
        <v>980.62</v>
      </c>
      <c r="E69" s="20">
        <v>24.515500000000003</v>
      </c>
      <c r="F69" s="20">
        <v>145676283.60000005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5">
        <v>45880</v>
      </c>
      <c r="B70" s="24"/>
      <c r="C70" s="26" t="s">
        <v>17</v>
      </c>
      <c r="D70" s="27">
        <v>741568.09</v>
      </c>
      <c r="E70" s="20"/>
      <c r="F70" s="20">
        <v>146417851.69000006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5">
        <v>45880</v>
      </c>
      <c r="B71" s="24"/>
      <c r="C71" s="26" t="s">
        <v>17</v>
      </c>
      <c r="D71" s="27">
        <v>180793.18</v>
      </c>
      <c r="E71" s="20"/>
      <c r="F71" s="20">
        <v>146598644.87000006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5">
        <v>45880</v>
      </c>
      <c r="B72" s="24"/>
      <c r="C72" s="26" t="s">
        <v>17</v>
      </c>
      <c r="D72" s="27">
        <v>158046.46</v>
      </c>
      <c r="E72" s="20"/>
      <c r="F72" s="20">
        <v>146756691.33000007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5">
        <v>45880</v>
      </c>
      <c r="B73" s="24"/>
      <c r="C73" s="26" t="s">
        <v>17</v>
      </c>
      <c r="D73" s="27">
        <v>142000</v>
      </c>
      <c r="E73" s="20"/>
      <c r="F73" s="20">
        <v>146898691.33000007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5">
        <v>45880</v>
      </c>
      <c r="B74" s="24"/>
      <c r="C74" s="26" t="s">
        <v>17</v>
      </c>
      <c r="D74" s="27">
        <v>117192.87</v>
      </c>
      <c r="E74" s="20"/>
      <c r="F74" s="20">
        <v>147015884.20000008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5">
        <v>45880</v>
      </c>
      <c r="B75" s="24"/>
      <c r="C75" s="26" t="s">
        <v>185</v>
      </c>
      <c r="D75" s="27">
        <v>47523.74</v>
      </c>
      <c r="E75" s="20"/>
      <c r="F75" s="20">
        <v>147063407.94000009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5">
        <v>45880</v>
      </c>
      <c r="B76" s="24"/>
      <c r="C76" s="26" t="s">
        <v>17</v>
      </c>
      <c r="D76" s="27">
        <v>14108.56</v>
      </c>
      <c r="E76" s="20"/>
      <c r="F76" s="20">
        <v>147077516.50000009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5">
        <v>45881</v>
      </c>
      <c r="B77" s="24"/>
      <c r="C77" s="26" t="s">
        <v>175</v>
      </c>
      <c r="D77" s="27">
        <v>40910</v>
      </c>
      <c r="E77" s="20"/>
      <c r="F77" s="20">
        <v>147118426.50000009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5">
        <v>45881</v>
      </c>
      <c r="B78" s="24"/>
      <c r="C78" s="26" t="s">
        <v>176</v>
      </c>
      <c r="D78" s="27">
        <v>129.47</v>
      </c>
      <c r="E78" s="20">
        <v>3.2367500000000002</v>
      </c>
      <c r="F78" s="20">
        <v>147118552.73325008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5">
        <v>45881</v>
      </c>
      <c r="B79" s="24"/>
      <c r="C79" s="26" t="s">
        <v>176</v>
      </c>
      <c r="D79" s="27">
        <v>456.89</v>
      </c>
      <c r="E79" s="20">
        <v>11.42225</v>
      </c>
      <c r="F79" s="20">
        <v>147118998.20100006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5">
        <v>45881</v>
      </c>
      <c r="B80" s="24"/>
      <c r="C80" s="26" t="s">
        <v>176</v>
      </c>
      <c r="D80" s="27">
        <v>1600</v>
      </c>
      <c r="E80" s="20">
        <v>40</v>
      </c>
      <c r="F80" s="20">
        <v>147120558.20100006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5">
        <v>45881</v>
      </c>
      <c r="B81" s="24"/>
      <c r="C81" s="26" t="s">
        <v>176</v>
      </c>
      <c r="D81" s="27">
        <v>500</v>
      </c>
      <c r="E81" s="20">
        <v>12.5</v>
      </c>
      <c r="F81" s="20">
        <v>147121045.70100006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5" t="s">
        <v>30</v>
      </c>
      <c r="B82" s="24"/>
      <c r="C82" s="26" t="s">
        <v>175</v>
      </c>
      <c r="D82" s="27">
        <v>32370</v>
      </c>
      <c r="E82" s="20"/>
      <c r="F82" s="20">
        <v>147153415.70100006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5" t="s">
        <v>30</v>
      </c>
      <c r="B83" s="24"/>
      <c r="C83" s="26" t="s">
        <v>176</v>
      </c>
      <c r="D83" s="27">
        <v>792.08</v>
      </c>
      <c r="E83" s="20">
        <v>19.802000000000003</v>
      </c>
      <c r="F83" s="20">
        <v>147154187.97900009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5" t="s">
        <v>30</v>
      </c>
      <c r="B84" s="24"/>
      <c r="C84" s="26" t="s">
        <v>176</v>
      </c>
      <c r="D84" s="27">
        <v>5630</v>
      </c>
      <c r="E84" s="20">
        <v>140.75</v>
      </c>
      <c r="F84" s="20">
        <v>147159677.22900009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5" t="s">
        <v>30</v>
      </c>
      <c r="B85" s="24"/>
      <c r="C85" s="26" t="s">
        <v>176</v>
      </c>
      <c r="D85" s="27">
        <v>3256.96</v>
      </c>
      <c r="E85" s="20">
        <v>81.424000000000007</v>
      </c>
      <c r="F85" s="20">
        <v>147162852.7650001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5" t="s">
        <v>30</v>
      </c>
      <c r="B86" s="24"/>
      <c r="C86" s="26" t="s">
        <v>176</v>
      </c>
      <c r="D86" s="27">
        <v>1028.4000000000001</v>
      </c>
      <c r="E86" s="20">
        <v>25.710000000000004</v>
      </c>
      <c r="F86" s="20">
        <v>147163855.4550001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31.5" x14ac:dyDescent="0.25">
      <c r="A87" s="25" t="s">
        <v>30</v>
      </c>
      <c r="B87" s="24" t="s">
        <v>31</v>
      </c>
      <c r="C87" s="26" t="s">
        <v>186</v>
      </c>
      <c r="D87" s="27"/>
      <c r="E87" s="20">
        <v>242244.6</v>
      </c>
      <c r="F87" s="20">
        <v>146921610.85500011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5" t="s">
        <v>30</v>
      </c>
      <c r="B88" s="24" t="s">
        <v>32</v>
      </c>
      <c r="C88" s="26" t="s">
        <v>187</v>
      </c>
      <c r="D88" s="27"/>
      <c r="E88" s="20">
        <v>264000</v>
      </c>
      <c r="F88" s="20">
        <v>146657610.85500011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5" t="s">
        <v>30</v>
      </c>
      <c r="B89" s="24" t="s">
        <v>33</v>
      </c>
      <c r="C89" s="26" t="s">
        <v>188</v>
      </c>
      <c r="D89" s="27"/>
      <c r="E89" s="20">
        <v>264556</v>
      </c>
      <c r="F89" s="20">
        <v>146393054.85500011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5" t="s">
        <v>30</v>
      </c>
      <c r="B90" s="24" t="s">
        <v>34</v>
      </c>
      <c r="C90" s="26" t="s">
        <v>189</v>
      </c>
      <c r="D90" s="27"/>
      <c r="E90" s="20">
        <v>225011.84</v>
      </c>
      <c r="F90" s="20">
        <v>146168043.0150001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5" t="s">
        <v>30</v>
      </c>
      <c r="B91" s="24"/>
      <c r="C91" s="26" t="s">
        <v>190</v>
      </c>
      <c r="D91" s="27">
        <v>45617318.780000001</v>
      </c>
      <c r="E91" s="20"/>
      <c r="F91" s="20">
        <v>191785361.79500011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5" t="s">
        <v>30</v>
      </c>
      <c r="B92" s="24"/>
      <c r="C92" s="26" t="s">
        <v>190</v>
      </c>
      <c r="D92" s="27">
        <v>3638158.13</v>
      </c>
      <c r="E92" s="20"/>
      <c r="F92" s="20">
        <v>195423519.9250001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31.5" x14ac:dyDescent="0.25">
      <c r="A93" s="25" t="s">
        <v>35</v>
      </c>
      <c r="B93" s="24" t="s">
        <v>36</v>
      </c>
      <c r="C93" s="26" t="s">
        <v>191</v>
      </c>
      <c r="D93" s="27"/>
      <c r="E93" s="20">
        <v>76088</v>
      </c>
      <c r="F93" s="20">
        <v>195347431.9250001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5" t="s">
        <v>35</v>
      </c>
      <c r="B94" s="24" t="s">
        <v>37</v>
      </c>
      <c r="C94" s="26" t="s">
        <v>192</v>
      </c>
      <c r="D94" s="27"/>
      <c r="E94" s="20">
        <v>188000</v>
      </c>
      <c r="F94" s="20">
        <v>195159431.9250001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31.5" x14ac:dyDescent="0.25">
      <c r="A95" s="25" t="s">
        <v>35</v>
      </c>
      <c r="B95" s="24" t="s">
        <v>38</v>
      </c>
      <c r="C95" s="26" t="s">
        <v>193</v>
      </c>
      <c r="D95" s="27"/>
      <c r="E95" s="20">
        <v>154926</v>
      </c>
      <c r="F95" s="20">
        <v>195004505.9250001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5" t="s">
        <v>35</v>
      </c>
      <c r="B96" s="24" t="s">
        <v>39</v>
      </c>
      <c r="C96" s="26" t="s">
        <v>194</v>
      </c>
      <c r="D96" s="27"/>
      <c r="E96" s="20">
        <v>270762.8</v>
      </c>
      <c r="F96" s="20">
        <v>194733743.12500009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31.5" x14ac:dyDescent="0.25">
      <c r="A97" s="25" t="s">
        <v>35</v>
      </c>
      <c r="B97" s="24" t="s">
        <v>40</v>
      </c>
      <c r="C97" s="26" t="s">
        <v>195</v>
      </c>
      <c r="D97" s="27"/>
      <c r="E97" s="20">
        <v>1234998.3400000001</v>
      </c>
      <c r="F97" s="20">
        <v>193498744.78500009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5" t="s">
        <v>35</v>
      </c>
      <c r="B98" s="24" t="s">
        <v>41</v>
      </c>
      <c r="C98" s="26" t="s">
        <v>196</v>
      </c>
      <c r="D98" s="27"/>
      <c r="E98" s="20">
        <v>224000</v>
      </c>
      <c r="F98" s="20">
        <v>193274744.78500009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5" t="s">
        <v>35</v>
      </c>
      <c r="B99" s="24" t="s">
        <v>42</v>
      </c>
      <c r="C99" s="26" t="s">
        <v>197</v>
      </c>
      <c r="D99" s="27"/>
      <c r="E99" s="20">
        <v>73773.600000000006</v>
      </c>
      <c r="F99" s="20">
        <v>193200971.18500009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5" t="s">
        <v>35</v>
      </c>
      <c r="B100" s="24" t="s">
        <v>43</v>
      </c>
      <c r="C100" s="26" t="s">
        <v>198</v>
      </c>
      <c r="D100" s="27"/>
      <c r="E100" s="20">
        <v>265500</v>
      </c>
      <c r="F100" s="20">
        <v>192935471.18500009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31.5" x14ac:dyDescent="0.25">
      <c r="A101" s="25" t="s">
        <v>35</v>
      </c>
      <c r="B101" s="24" t="s">
        <v>44</v>
      </c>
      <c r="C101" s="26" t="s">
        <v>199</v>
      </c>
      <c r="D101" s="27"/>
      <c r="E101" s="20">
        <v>41207752.229999997</v>
      </c>
      <c r="F101" s="20">
        <v>151727718.9550001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31.5" x14ac:dyDescent="0.25">
      <c r="A102" s="25" t="s">
        <v>35</v>
      </c>
      <c r="B102" s="24" t="s">
        <v>44</v>
      </c>
      <c r="C102" s="26" t="s">
        <v>200</v>
      </c>
      <c r="D102" s="27"/>
      <c r="E102" s="20">
        <v>2921631.3</v>
      </c>
      <c r="F102" s="20">
        <v>148806087.65500009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31.5" x14ac:dyDescent="0.25">
      <c r="A103" s="25" t="s">
        <v>35</v>
      </c>
      <c r="B103" s="24" t="s">
        <v>44</v>
      </c>
      <c r="C103" s="26" t="s">
        <v>201</v>
      </c>
      <c r="D103" s="27"/>
      <c r="E103" s="20">
        <v>2925750.89</v>
      </c>
      <c r="F103" s="20">
        <v>145880336.7650001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31.5" x14ac:dyDescent="0.25">
      <c r="A104" s="25" t="s">
        <v>35</v>
      </c>
      <c r="B104" s="24" t="s">
        <v>44</v>
      </c>
      <c r="C104" s="26" t="s">
        <v>202</v>
      </c>
      <c r="D104" s="27"/>
      <c r="E104" s="20">
        <v>493524.61</v>
      </c>
      <c r="F104" s="20">
        <v>145386812.15500009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5" t="s">
        <v>35</v>
      </c>
      <c r="B105" s="24" t="s">
        <v>45</v>
      </c>
      <c r="C105" s="26" t="s">
        <v>203</v>
      </c>
      <c r="D105" s="27"/>
      <c r="E105" s="20">
        <v>60720</v>
      </c>
      <c r="F105" s="20">
        <v>145326092.15500009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5" t="s">
        <v>35</v>
      </c>
      <c r="B106" s="24" t="s">
        <v>46</v>
      </c>
      <c r="C106" s="26" t="s">
        <v>204</v>
      </c>
      <c r="D106" s="27"/>
      <c r="E106" s="20">
        <v>197735.43</v>
      </c>
      <c r="F106" s="20">
        <v>145128356.72500008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5" t="s">
        <v>35</v>
      </c>
      <c r="B107" s="24" t="s">
        <v>47</v>
      </c>
      <c r="C107" s="26" t="s">
        <v>205</v>
      </c>
      <c r="D107" s="27"/>
      <c r="E107" s="20">
        <v>464200</v>
      </c>
      <c r="F107" s="20">
        <v>144664156.72500008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5" t="s">
        <v>35</v>
      </c>
      <c r="B108" s="24" t="s">
        <v>48</v>
      </c>
      <c r="C108" s="26" t="s">
        <v>206</v>
      </c>
      <c r="D108" s="27"/>
      <c r="E108" s="20">
        <v>226550</v>
      </c>
      <c r="F108" s="20">
        <v>144437606.72500008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5" t="s">
        <v>35</v>
      </c>
      <c r="B109" s="24"/>
      <c r="C109" s="26" t="s">
        <v>175</v>
      </c>
      <c r="D109" s="27">
        <v>45085</v>
      </c>
      <c r="E109" s="20"/>
      <c r="F109" s="20">
        <v>144482691.72500008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5" t="s">
        <v>35</v>
      </c>
      <c r="B110" s="24"/>
      <c r="C110" s="26" t="s">
        <v>176</v>
      </c>
      <c r="D110" s="27">
        <v>2526.19</v>
      </c>
      <c r="E110" s="20">
        <v>63.154750000000007</v>
      </c>
      <c r="F110" s="20">
        <v>144485154.76025009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5" t="s">
        <v>35</v>
      </c>
      <c r="B111" s="24"/>
      <c r="C111" s="26" t="s">
        <v>176</v>
      </c>
      <c r="D111" s="27">
        <v>149.80000000000001</v>
      </c>
      <c r="E111" s="20">
        <v>3.7450000000000006</v>
      </c>
      <c r="F111" s="20">
        <v>144485300.8152501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5" t="s">
        <v>35</v>
      </c>
      <c r="B112" s="24"/>
      <c r="C112" s="26" t="s">
        <v>176</v>
      </c>
      <c r="D112" s="27">
        <v>2500</v>
      </c>
      <c r="E112" s="20">
        <v>62.5</v>
      </c>
      <c r="F112" s="20">
        <v>144487738.3152501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5" t="s">
        <v>35</v>
      </c>
      <c r="B113" s="24"/>
      <c r="C113" s="26" t="s">
        <v>176</v>
      </c>
      <c r="D113" s="27">
        <v>11732.28</v>
      </c>
      <c r="E113" s="20">
        <v>293.30700000000002</v>
      </c>
      <c r="F113" s="20">
        <v>144499177.28825009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5" t="s">
        <v>35</v>
      </c>
      <c r="B114" s="24"/>
      <c r="C114" s="26" t="s">
        <v>207</v>
      </c>
      <c r="D114" s="27">
        <v>1539429.05</v>
      </c>
      <c r="E114" s="20"/>
      <c r="F114" s="20">
        <v>146038606.3382501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5" t="s">
        <v>35</v>
      </c>
      <c r="B115" s="24"/>
      <c r="C115" s="26" t="s">
        <v>21</v>
      </c>
      <c r="D115" s="27">
        <v>1032743.34</v>
      </c>
      <c r="E115" s="20"/>
      <c r="F115" s="20">
        <v>147071349.6782501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5" t="s">
        <v>49</v>
      </c>
      <c r="B116" s="24" t="s">
        <v>50</v>
      </c>
      <c r="C116" s="26" t="s">
        <v>208</v>
      </c>
      <c r="D116" s="27"/>
      <c r="E116" s="20">
        <v>90250</v>
      </c>
      <c r="F116" s="20">
        <v>146981099.6782501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5" t="s">
        <v>49</v>
      </c>
      <c r="B117" s="24" t="s">
        <v>51</v>
      </c>
      <c r="C117" s="26" t="s">
        <v>209</v>
      </c>
      <c r="D117" s="27"/>
      <c r="E117" s="20">
        <v>101000</v>
      </c>
      <c r="F117" s="20">
        <v>146880099.6782501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5" t="s">
        <v>49</v>
      </c>
      <c r="B118" s="24" t="s">
        <v>52</v>
      </c>
      <c r="C118" s="26" t="s">
        <v>210</v>
      </c>
      <c r="D118" s="27"/>
      <c r="E118" s="20">
        <v>74648</v>
      </c>
      <c r="F118" s="20">
        <v>146805451.6782501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5" t="s">
        <v>49</v>
      </c>
      <c r="B119" s="24" t="s">
        <v>53</v>
      </c>
      <c r="C119" s="26" t="s">
        <v>211</v>
      </c>
      <c r="D119" s="27"/>
      <c r="E119" s="20">
        <v>355869.4</v>
      </c>
      <c r="F119" s="20">
        <v>146449582.2782501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5" t="s">
        <v>54</v>
      </c>
      <c r="B120" s="24" t="s">
        <v>55</v>
      </c>
      <c r="C120" s="26" t="s">
        <v>212</v>
      </c>
      <c r="D120" s="27"/>
      <c r="E120" s="20">
        <v>80000</v>
      </c>
      <c r="F120" s="20">
        <v>146369582.2782501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5" t="s">
        <v>54</v>
      </c>
      <c r="B121" s="24" t="s">
        <v>56</v>
      </c>
      <c r="C121" s="26" t="s">
        <v>213</v>
      </c>
      <c r="D121" s="27"/>
      <c r="E121" s="20">
        <v>39117</v>
      </c>
      <c r="F121" s="20">
        <v>146330465.2782501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5" t="s">
        <v>54</v>
      </c>
      <c r="B122" s="24" t="s">
        <v>57</v>
      </c>
      <c r="C122" s="26" t="s">
        <v>214</v>
      </c>
      <c r="D122" s="27"/>
      <c r="E122" s="20">
        <v>92000</v>
      </c>
      <c r="F122" s="20">
        <v>146238465.2782501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5" t="s">
        <v>58</v>
      </c>
      <c r="B123" s="24"/>
      <c r="C123" s="26" t="s">
        <v>175</v>
      </c>
      <c r="D123" s="27">
        <v>94715</v>
      </c>
      <c r="E123" s="20"/>
      <c r="F123" s="20">
        <v>146333180.2782501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5" t="s">
        <v>58</v>
      </c>
      <c r="B124" s="24"/>
      <c r="C124" s="26" t="s">
        <v>176</v>
      </c>
      <c r="D124" s="27">
        <v>1156.96</v>
      </c>
      <c r="E124" s="20">
        <v>28.924000000000003</v>
      </c>
      <c r="F124" s="20">
        <v>146334308.31425011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5" t="s">
        <v>58</v>
      </c>
      <c r="B125" s="24"/>
      <c r="C125" s="26" t="s">
        <v>176</v>
      </c>
      <c r="D125" s="27">
        <v>129.47</v>
      </c>
      <c r="E125" s="20">
        <v>3.2367500000000002</v>
      </c>
      <c r="F125" s="20">
        <v>146334434.5475001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5" t="s">
        <v>58</v>
      </c>
      <c r="B126" s="24"/>
      <c r="C126" s="26" t="s">
        <v>176</v>
      </c>
      <c r="D126" s="27">
        <v>2590.61</v>
      </c>
      <c r="E126" s="20">
        <v>64.765250000000009</v>
      </c>
      <c r="F126" s="20">
        <v>146336960.39225012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5" t="s">
        <v>58</v>
      </c>
      <c r="B127" s="24"/>
      <c r="C127" s="26" t="s">
        <v>176</v>
      </c>
      <c r="D127" s="27">
        <v>91</v>
      </c>
      <c r="E127" s="20">
        <v>2.2749999999999999</v>
      </c>
      <c r="F127" s="20">
        <v>146337049.11725011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5" t="s">
        <v>58</v>
      </c>
      <c r="B128" s="24"/>
      <c r="C128" s="26" t="s">
        <v>176</v>
      </c>
      <c r="D128" s="27">
        <v>1904.58</v>
      </c>
      <c r="E128" s="20">
        <v>47.6145</v>
      </c>
      <c r="F128" s="20">
        <v>146338906.08275014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31.5" x14ac:dyDescent="0.25">
      <c r="A129" s="25" t="s">
        <v>59</v>
      </c>
      <c r="B129" s="24" t="s">
        <v>60</v>
      </c>
      <c r="C129" s="26" t="s">
        <v>215</v>
      </c>
      <c r="D129" s="27"/>
      <c r="E129" s="20">
        <v>303545.69</v>
      </c>
      <c r="F129" s="20">
        <v>146035360.39275014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5" t="s">
        <v>59</v>
      </c>
      <c r="B130" s="24" t="s">
        <v>61</v>
      </c>
      <c r="C130" s="26" t="s">
        <v>216</v>
      </c>
      <c r="D130" s="27"/>
      <c r="E130" s="20">
        <v>32969.11</v>
      </c>
      <c r="F130" s="20">
        <v>146002391.28275013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5" t="s">
        <v>59</v>
      </c>
      <c r="B131" s="24" t="s">
        <v>62</v>
      </c>
      <c r="C131" s="26" t="s">
        <v>217</v>
      </c>
      <c r="D131" s="27"/>
      <c r="E131" s="20">
        <v>217800</v>
      </c>
      <c r="F131" s="20">
        <v>145784591.28275013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31.5" x14ac:dyDescent="0.25">
      <c r="A132" s="25" t="s">
        <v>59</v>
      </c>
      <c r="B132" s="24" t="s">
        <v>63</v>
      </c>
      <c r="C132" s="26" t="s">
        <v>218</v>
      </c>
      <c r="D132" s="27"/>
      <c r="E132" s="20">
        <v>24131000</v>
      </c>
      <c r="F132" s="20">
        <v>121653591.28275013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31.5" x14ac:dyDescent="0.25">
      <c r="A133" s="25" t="s">
        <v>59</v>
      </c>
      <c r="B133" s="24" t="s">
        <v>64</v>
      </c>
      <c r="C133" s="26" t="s">
        <v>219</v>
      </c>
      <c r="D133" s="27"/>
      <c r="E133" s="20">
        <v>1657900</v>
      </c>
      <c r="F133" s="20">
        <v>119995691.28275013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5" t="s">
        <v>59</v>
      </c>
      <c r="B134" s="24" t="s">
        <v>65</v>
      </c>
      <c r="C134" s="26" t="s">
        <v>220</v>
      </c>
      <c r="D134" s="27"/>
      <c r="E134" s="20">
        <v>882005.09</v>
      </c>
      <c r="F134" s="20">
        <v>119113686.19275013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5" t="s">
        <v>59</v>
      </c>
      <c r="B135" s="24" t="s">
        <v>66</v>
      </c>
      <c r="C135" s="26" t="s">
        <v>221</v>
      </c>
      <c r="D135" s="27"/>
      <c r="E135" s="20">
        <v>272018.44</v>
      </c>
      <c r="F135" s="20">
        <v>118841667.75275013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5" t="s">
        <v>59</v>
      </c>
      <c r="B136" s="24"/>
      <c r="C136" s="26" t="s">
        <v>175</v>
      </c>
      <c r="D136" s="27">
        <v>30365</v>
      </c>
      <c r="E136" s="20"/>
      <c r="F136" s="20">
        <v>118872032.75275013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5" t="s">
        <v>59</v>
      </c>
      <c r="B137" s="24"/>
      <c r="C137" s="26" t="s">
        <v>176</v>
      </c>
      <c r="D137" s="27">
        <v>258.94</v>
      </c>
      <c r="E137" s="20">
        <v>6.4735000000000005</v>
      </c>
      <c r="F137" s="20">
        <v>118872285.21925013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5" t="s">
        <v>59</v>
      </c>
      <c r="B138" s="24"/>
      <c r="C138" s="26" t="s">
        <v>176</v>
      </c>
      <c r="D138" s="27">
        <v>696.26</v>
      </c>
      <c r="E138" s="20">
        <v>17.406500000000001</v>
      </c>
      <c r="F138" s="20">
        <v>118872964.07275014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5" t="s">
        <v>59</v>
      </c>
      <c r="B139" s="24"/>
      <c r="C139" s="26" t="s">
        <v>176</v>
      </c>
      <c r="D139" s="27">
        <v>700</v>
      </c>
      <c r="E139" s="20">
        <v>17.5</v>
      </c>
      <c r="F139" s="20">
        <v>118873646.57275014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5" t="s">
        <v>59</v>
      </c>
      <c r="B140" s="24"/>
      <c r="C140" s="26" t="s">
        <v>176</v>
      </c>
      <c r="D140" s="27">
        <v>1630.06</v>
      </c>
      <c r="E140" s="20">
        <v>40.7515</v>
      </c>
      <c r="F140" s="20">
        <v>118875235.88125014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5" t="s">
        <v>67</v>
      </c>
      <c r="B141" s="24" t="s">
        <v>68</v>
      </c>
      <c r="C141" s="26" t="s">
        <v>222</v>
      </c>
      <c r="D141" s="27"/>
      <c r="E141" s="20">
        <v>245717.24</v>
      </c>
      <c r="F141" s="20">
        <v>118629518.64125015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47.25" x14ac:dyDescent="0.25">
      <c r="A142" s="25" t="s">
        <v>67</v>
      </c>
      <c r="B142" s="24" t="s">
        <v>69</v>
      </c>
      <c r="C142" s="26" t="s">
        <v>223</v>
      </c>
      <c r="D142" s="27"/>
      <c r="E142" s="20">
        <v>1855549.71</v>
      </c>
      <c r="F142" s="20">
        <v>116773968.93125015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5" t="s">
        <v>67</v>
      </c>
      <c r="B143" s="24" t="s">
        <v>70</v>
      </c>
      <c r="C143" s="26" t="s">
        <v>224</v>
      </c>
      <c r="D143" s="27"/>
      <c r="E143" s="20">
        <v>267718.40000000002</v>
      </c>
      <c r="F143" s="20">
        <v>116506250.53125015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47.25" x14ac:dyDescent="0.25">
      <c r="A144" s="25" t="s">
        <v>67</v>
      </c>
      <c r="B144" s="24" t="s">
        <v>71</v>
      </c>
      <c r="C144" s="26" t="s">
        <v>225</v>
      </c>
      <c r="D144" s="27"/>
      <c r="E144" s="20">
        <v>2020160</v>
      </c>
      <c r="F144" s="20">
        <v>114486090.53125015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5" t="s">
        <v>67</v>
      </c>
      <c r="B145" s="24" t="s">
        <v>72</v>
      </c>
      <c r="C145" s="26" t="s">
        <v>226</v>
      </c>
      <c r="D145" s="27"/>
      <c r="E145" s="20">
        <v>219421</v>
      </c>
      <c r="F145" s="20">
        <v>114266669.53125015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5" t="s">
        <v>67</v>
      </c>
      <c r="B146" s="24" t="s">
        <v>73</v>
      </c>
      <c r="C146" s="26" t="s">
        <v>227</v>
      </c>
      <c r="D146" s="27"/>
      <c r="E146" s="20">
        <v>35695</v>
      </c>
      <c r="F146" s="20">
        <v>114230974.53125015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31.5" x14ac:dyDescent="0.25">
      <c r="A147" s="25" t="s">
        <v>67</v>
      </c>
      <c r="B147" s="24" t="s">
        <v>74</v>
      </c>
      <c r="C147" s="26" t="s">
        <v>228</v>
      </c>
      <c r="D147" s="27"/>
      <c r="E147" s="20">
        <v>268863</v>
      </c>
      <c r="F147" s="20">
        <v>113962111.53125015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5" t="s">
        <v>67</v>
      </c>
      <c r="B148" s="24" t="s">
        <v>75</v>
      </c>
      <c r="C148" s="26" t="s">
        <v>229</v>
      </c>
      <c r="D148" s="27"/>
      <c r="E148" s="20">
        <v>271966.40000000002</v>
      </c>
      <c r="F148" s="20">
        <v>113690145.13125014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1.5" x14ac:dyDescent="0.25">
      <c r="A149" s="25" t="s">
        <v>67</v>
      </c>
      <c r="B149" s="24" t="s">
        <v>76</v>
      </c>
      <c r="C149" s="26" t="s">
        <v>230</v>
      </c>
      <c r="D149" s="27"/>
      <c r="E149" s="20">
        <v>151646.04</v>
      </c>
      <c r="F149" s="20">
        <v>113538499.09125014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5" t="s">
        <v>67</v>
      </c>
      <c r="B150" s="24" t="s">
        <v>77</v>
      </c>
      <c r="C150" s="26" t="s">
        <v>231</v>
      </c>
      <c r="D150" s="27"/>
      <c r="E150" s="20">
        <v>272344</v>
      </c>
      <c r="F150" s="20">
        <v>113266155.09125014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5" t="s">
        <v>67</v>
      </c>
      <c r="B151" s="24" t="s">
        <v>78</v>
      </c>
      <c r="C151" s="26" t="s">
        <v>232</v>
      </c>
      <c r="D151" s="27"/>
      <c r="E151" s="20">
        <v>182728.9</v>
      </c>
      <c r="F151" s="20">
        <v>113083426.19125013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47.25" x14ac:dyDescent="0.25">
      <c r="A152" s="25" t="s">
        <v>67</v>
      </c>
      <c r="B152" s="24" t="s">
        <v>79</v>
      </c>
      <c r="C152" s="26" t="s">
        <v>233</v>
      </c>
      <c r="D152" s="27"/>
      <c r="E152" s="20">
        <v>253339.69</v>
      </c>
      <c r="F152" s="20">
        <v>112830086.50125013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31.5" x14ac:dyDescent="0.25">
      <c r="A153" s="25" t="s">
        <v>67</v>
      </c>
      <c r="B153" s="24" t="s">
        <v>80</v>
      </c>
      <c r="C153" s="26" t="s">
        <v>234</v>
      </c>
      <c r="D153" s="27"/>
      <c r="E153" s="20">
        <v>268214</v>
      </c>
      <c r="F153" s="20">
        <v>112561872.50125013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5" t="s">
        <v>67</v>
      </c>
      <c r="B154" s="24" t="s">
        <v>81</v>
      </c>
      <c r="C154" s="26" t="s">
        <v>235</v>
      </c>
      <c r="D154" s="27"/>
      <c r="E154" s="20">
        <v>6000.06</v>
      </c>
      <c r="F154" s="20">
        <v>112555872.44125013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5" t="s">
        <v>67</v>
      </c>
      <c r="B155" s="24" t="s">
        <v>82</v>
      </c>
      <c r="C155" s="26" t="s">
        <v>236</v>
      </c>
      <c r="D155" s="27"/>
      <c r="E155" s="20">
        <v>41418</v>
      </c>
      <c r="F155" s="20">
        <v>112514454.44125013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31.5" x14ac:dyDescent="0.25">
      <c r="A156" s="25" t="s">
        <v>67</v>
      </c>
      <c r="B156" s="24" t="s">
        <v>83</v>
      </c>
      <c r="C156" s="26" t="s">
        <v>237</v>
      </c>
      <c r="D156" s="27"/>
      <c r="E156" s="20">
        <v>46440</v>
      </c>
      <c r="F156" s="20">
        <v>112468014.44125013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5" t="s">
        <v>67</v>
      </c>
      <c r="B157" s="24" t="s">
        <v>84</v>
      </c>
      <c r="C157" s="26" t="s">
        <v>238</v>
      </c>
      <c r="D157" s="27"/>
      <c r="E157" s="20">
        <v>20661.849999999999</v>
      </c>
      <c r="F157" s="20">
        <v>112447352.59125014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5" t="s">
        <v>67</v>
      </c>
      <c r="B158" s="24" t="s">
        <v>85</v>
      </c>
      <c r="C158" s="26" t="s">
        <v>239</v>
      </c>
      <c r="D158" s="27"/>
      <c r="E158" s="20">
        <v>134516.4</v>
      </c>
      <c r="F158" s="20">
        <v>112312836.19125013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5" t="s">
        <v>67</v>
      </c>
      <c r="B159" s="24" t="s">
        <v>86</v>
      </c>
      <c r="C159" s="26" t="s">
        <v>240</v>
      </c>
      <c r="D159" s="27"/>
      <c r="E159" s="20">
        <v>35938.080000000002</v>
      </c>
      <c r="F159" s="20">
        <v>112276898.11125013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31.5" x14ac:dyDescent="0.25">
      <c r="A160" s="25" t="s">
        <v>67</v>
      </c>
      <c r="B160" s="24" t="s">
        <v>87</v>
      </c>
      <c r="C160" s="26" t="s">
        <v>241</v>
      </c>
      <c r="D160" s="27"/>
      <c r="E160" s="20">
        <v>130980</v>
      </c>
      <c r="F160" s="20">
        <v>112145918.11125013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5" t="s">
        <v>67</v>
      </c>
      <c r="B161" s="24" t="s">
        <v>88</v>
      </c>
      <c r="C161" s="26" t="s">
        <v>242</v>
      </c>
      <c r="D161" s="27"/>
      <c r="E161" s="20">
        <v>225793</v>
      </c>
      <c r="F161" s="20">
        <v>111920125.11125013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31.5" x14ac:dyDescent="0.25">
      <c r="A162" s="25" t="s">
        <v>67</v>
      </c>
      <c r="B162" s="24" t="s">
        <v>89</v>
      </c>
      <c r="C162" s="26" t="s">
        <v>243</v>
      </c>
      <c r="D162" s="27"/>
      <c r="E162" s="20">
        <v>180894</v>
      </c>
      <c r="F162" s="20">
        <v>111739231.11125013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31.5" x14ac:dyDescent="0.25">
      <c r="A163" s="25" t="s">
        <v>67</v>
      </c>
      <c r="B163" s="24" t="s">
        <v>90</v>
      </c>
      <c r="C163" s="26" t="s">
        <v>244</v>
      </c>
      <c r="D163" s="27"/>
      <c r="E163" s="20">
        <v>21691.81</v>
      </c>
      <c r="F163" s="20">
        <v>111717539.30125013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5" t="s">
        <v>67</v>
      </c>
      <c r="B164" s="24" t="s">
        <v>91</v>
      </c>
      <c r="C164" s="26" t="s">
        <v>245</v>
      </c>
      <c r="D164" s="27"/>
      <c r="E164" s="20">
        <v>121850</v>
      </c>
      <c r="F164" s="20">
        <v>111595689.30125013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5" t="s">
        <v>67</v>
      </c>
      <c r="B165" s="24" t="s">
        <v>92</v>
      </c>
      <c r="C165" s="26" t="s">
        <v>246</v>
      </c>
      <c r="D165" s="27"/>
      <c r="E165" s="20">
        <v>88500</v>
      </c>
      <c r="F165" s="20">
        <v>111507189.30125013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31.5" x14ac:dyDescent="0.25">
      <c r="A166" s="25" t="s">
        <v>67</v>
      </c>
      <c r="B166" s="24" t="s">
        <v>93</v>
      </c>
      <c r="C166" s="26" t="s">
        <v>247</v>
      </c>
      <c r="D166" s="27"/>
      <c r="E166" s="20">
        <v>129000</v>
      </c>
      <c r="F166" s="20">
        <v>111378189.30125013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5" t="s">
        <v>67</v>
      </c>
      <c r="B167" s="24" t="s">
        <v>94</v>
      </c>
      <c r="C167" s="26" t="s">
        <v>248</v>
      </c>
      <c r="D167" s="27"/>
      <c r="E167" s="20">
        <v>230465.6</v>
      </c>
      <c r="F167" s="20">
        <v>111147723.70125014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5" t="s">
        <v>67</v>
      </c>
      <c r="B168" s="24" t="s">
        <v>95</v>
      </c>
      <c r="C168" s="26" t="s">
        <v>249</v>
      </c>
      <c r="D168" s="27"/>
      <c r="E168" s="20">
        <v>168201.92</v>
      </c>
      <c r="F168" s="20">
        <v>110979521.78125013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31.5" x14ac:dyDescent="0.25">
      <c r="A169" s="25" t="s">
        <v>67</v>
      </c>
      <c r="B169" s="24" t="s">
        <v>96</v>
      </c>
      <c r="C169" s="26" t="s">
        <v>250</v>
      </c>
      <c r="D169" s="27"/>
      <c r="E169" s="20">
        <v>25712.71</v>
      </c>
      <c r="F169" s="20">
        <v>110953809.07125014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5" t="s">
        <v>67</v>
      </c>
      <c r="B170" s="24" t="s">
        <v>97</v>
      </c>
      <c r="C170" s="26" t="s">
        <v>251</v>
      </c>
      <c r="D170" s="27"/>
      <c r="E170" s="20">
        <v>20400</v>
      </c>
      <c r="F170" s="20">
        <v>110933409.07125014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5" t="s">
        <v>67</v>
      </c>
      <c r="B171" s="24" t="s">
        <v>98</v>
      </c>
      <c r="C171" s="26" t="s">
        <v>252</v>
      </c>
      <c r="D171" s="27"/>
      <c r="E171" s="20">
        <v>243080</v>
      </c>
      <c r="F171" s="20">
        <v>110690329.07125014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31.5" x14ac:dyDescent="0.25">
      <c r="A172" s="25" t="s">
        <v>67</v>
      </c>
      <c r="B172" s="24" t="s">
        <v>99</v>
      </c>
      <c r="C172" s="26" t="s">
        <v>253</v>
      </c>
      <c r="D172" s="27"/>
      <c r="E172" s="20">
        <v>266385</v>
      </c>
      <c r="F172" s="20">
        <v>110423944.07125014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31.5" x14ac:dyDescent="0.25">
      <c r="A173" s="25" t="s">
        <v>67</v>
      </c>
      <c r="B173" s="24" t="s">
        <v>100</v>
      </c>
      <c r="C173" s="26" t="s">
        <v>254</v>
      </c>
      <c r="D173" s="27"/>
      <c r="E173" s="20">
        <v>92358.56</v>
      </c>
      <c r="F173" s="20">
        <v>110331585.51125014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5" t="s">
        <v>67</v>
      </c>
      <c r="B174" s="24" t="s">
        <v>101</v>
      </c>
      <c r="C174" s="26" t="s">
        <v>255</v>
      </c>
      <c r="D174" s="27"/>
      <c r="E174" s="20">
        <v>110000</v>
      </c>
      <c r="F174" s="20">
        <v>110221585.51125014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5" t="s">
        <v>67</v>
      </c>
      <c r="B175" s="24" t="s">
        <v>102</v>
      </c>
      <c r="C175" s="26" t="s">
        <v>256</v>
      </c>
      <c r="D175" s="27"/>
      <c r="E175" s="20">
        <v>344500</v>
      </c>
      <c r="F175" s="20">
        <v>109877085.51125014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5" t="s">
        <v>67</v>
      </c>
      <c r="B176" s="24" t="s">
        <v>103</v>
      </c>
      <c r="C176" s="26" t="s">
        <v>257</v>
      </c>
      <c r="D176" s="27"/>
      <c r="E176" s="20">
        <v>31062.5</v>
      </c>
      <c r="F176" s="20">
        <v>109846023.01125014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5" t="s">
        <v>67</v>
      </c>
      <c r="B177" s="24" t="s">
        <v>22</v>
      </c>
      <c r="C177" s="26" t="s">
        <v>19</v>
      </c>
      <c r="D177" s="27">
        <v>22907.3</v>
      </c>
      <c r="E177" s="20"/>
      <c r="F177" s="20">
        <v>109868930.31125014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31.5" x14ac:dyDescent="0.25">
      <c r="A178" s="25" t="s">
        <v>67</v>
      </c>
      <c r="B178" s="24" t="s">
        <v>104</v>
      </c>
      <c r="C178" s="26" t="s">
        <v>258</v>
      </c>
      <c r="D178" s="27"/>
      <c r="E178" s="20">
        <v>109500</v>
      </c>
      <c r="F178" s="20">
        <v>109759430.31125014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31.5" x14ac:dyDescent="0.25">
      <c r="A179" s="25" t="s">
        <v>67</v>
      </c>
      <c r="B179" s="24" t="s">
        <v>105</v>
      </c>
      <c r="C179" s="26" t="s">
        <v>259</v>
      </c>
      <c r="D179" s="27"/>
      <c r="E179" s="20">
        <v>172500</v>
      </c>
      <c r="F179" s="20">
        <v>109586930.31125014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31.5" x14ac:dyDescent="0.25">
      <c r="A180" s="25" t="s">
        <v>67</v>
      </c>
      <c r="B180" s="24" t="s">
        <v>106</v>
      </c>
      <c r="C180" s="26" t="s">
        <v>260</v>
      </c>
      <c r="D180" s="27"/>
      <c r="E180" s="20">
        <v>241592.8</v>
      </c>
      <c r="F180" s="20">
        <v>109345337.51125014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5" t="s">
        <v>67</v>
      </c>
      <c r="B181" s="24" t="s">
        <v>107</v>
      </c>
      <c r="C181" s="26" t="s">
        <v>261</v>
      </c>
      <c r="D181" s="27"/>
      <c r="E181" s="20">
        <v>271105</v>
      </c>
      <c r="F181" s="20">
        <v>109074232.51125014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47.25" x14ac:dyDescent="0.25">
      <c r="A182" s="25" t="s">
        <v>67</v>
      </c>
      <c r="B182" s="24" t="s">
        <v>108</v>
      </c>
      <c r="C182" s="26" t="s">
        <v>262</v>
      </c>
      <c r="D182" s="27"/>
      <c r="E182" s="20">
        <v>226009.2</v>
      </c>
      <c r="F182" s="20">
        <v>108848223.31125014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31.5" x14ac:dyDescent="0.25">
      <c r="A183" s="25" t="s">
        <v>67</v>
      </c>
      <c r="B183" s="24" t="s">
        <v>109</v>
      </c>
      <c r="C183" s="26" t="s">
        <v>263</v>
      </c>
      <c r="D183" s="27"/>
      <c r="E183" s="20">
        <v>271925.92</v>
      </c>
      <c r="F183" s="20">
        <v>108576297.39125013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31.5" x14ac:dyDescent="0.25">
      <c r="A184" s="25" t="s">
        <v>67</v>
      </c>
      <c r="B184" s="24" t="s">
        <v>110</v>
      </c>
      <c r="C184" s="26" t="s">
        <v>264</v>
      </c>
      <c r="D184" s="27"/>
      <c r="E184" s="20">
        <v>75587.92</v>
      </c>
      <c r="F184" s="20">
        <v>108500709.47125013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31.5" x14ac:dyDescent="0.25">
      <c r="A185" s="25" t="s">
        <v>67</v>
      </c>
      <c r="B185" s="24" t="s">
        <v>111</v>
      </c>
      <c r="C185" s="26" t="s">
        <v>265</v>
      </c>
      <c r="D185" s="27"/>
      <c r="E185" s="20">
        <v>462107.68</v>
      </c>
      <c r="F185" s="20">
        <v>108038601.79125012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31.5" x14ac:dyDescent="0.25">
      <c r="A186" s="25" t="s">
        <v>67</v>
      </c>
      <c r="B186" s="24" t="s">
        <v>112</v>
      </c>
      <c r="C186" s="26" t="s">
        <v>266</v>
      </c>
      <c r="D186" s="27"/>
      <c r="E186" s="20">
        <v>526366.03</v>
      </c>
      <c r="F186" s="20">
        <v>107512235.76125012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5" t="s">
        <v>67</v>
      </c>
      <c r="B187" s="24"/>
      <c r="C187" s="26" t="s">
        <v>175</v>
      </c>
      <c r="D187" s="27">
        <v>48430</v>
      </c>
      <c r="E187" s="20"/>
      <c r="F187" s="20">
        <v>107560665.76125012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5" t="s">
        <v>67</v>
      </c>
      <c r="B188" s="24"/>
      <c r="C188" s="26" t="s">
        <v>176</v>
      </c>
      <c r="D188" s="27">
        <v>1041</v>
      </c>
      <c r="E188" s="20">
        <v>26.025000000000002</v>
      </c>
      <c r="F188" s="20">
        <v>107561680.73625012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5" t="s">
        <v>67</v>
      </c>
      <c r="B189" s="24"/>
      <c r="C189" s="26" t="s">
        <v>176</v>
      </c>
      <c r="D189" s="27">
        <v>2425</v>
      </c>
      <c r="E189" s="20">
        <v>60.625</v>
      </c>
      <c r="F189" s="20">
        <v>107564045.11125012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5" t="s">
        <v>67</v>
      </c>
      <c r="B190" s="24"/>
      <c r="C190" s="26" t="s">
        <v>176</v>
      </c>
      <c r="D190" s="27">
        <v>104.86</v>
      </c>
      <c r="E190" s="20">
        <v>2.6215000000000002</v>
      </c>
      <c r="F190" s="20">
        <v>107564147.34975012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5" t="s">
        <v>67</v>
      </c>
      <c r="B191" s="24"/>
      <c r="C191" s="26" t="s">
        <v>176</v>
      </c>
      <c r="D191" s="27">
        <v>900</v>
      </c>
      <c r="E191" s="20">
        <v>22.5</v>
      </c>
      <c r="F191" s="20">
        <v>107565024.84975012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5" t="s">
        <v>67</v>
      </c>
      <c r="B192" s="24"/>
      <c r="C192" s="26" t="s">
        <v>267</v>
      </c>
      <c r="D192" s="27">
        <v>170354.49</v>
      </c>
      <c r="E192" s="20"/>
      <c r="F192" s="20">
        <v>107735379.33975011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5" t="s">
        <v>113</v>
      </c>
      <c r="B193" s="24" t="s">
        <v>114</v>
      </c>
      <c r="C193" s="26" t="s">
        <v>268</v>
      </c>
      <c r="D193" s="27"/>
      <c r="E193" s="20">
        <v>148308.29999999999</v>
      </c>
      <c r="F193" s="20">
        <v>107587071.03975011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5" t="s">
        <v>113</v>
      </c>
      <c r="B194" s="24" t="s">
        <v>115</v>
      </c>
      <c r="C194" s="26" t="s">
        <v>269</v>
      </c>
      <c r="D194" s="27"/>
      <c r="E194" s="20">
        <v>126117.81</v>
      </c>
      <c r="F194" s="20">
        <v>107460953.22975011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5" t="s">
        <v>113</v>
      </c>
      <c r="B195" s="24" t="s">
        <v>116</v>
      </c>
      <c r="C195" s="26" t="s">
        <v>270</v>
      </c>
      <c r="D195" s="27"/>
      <c r="E195" s="20">
        <v>78912.5</v>
      </c>
      <c r="F195" s="20">
        <v>107382040.72975011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31.5" x14ac:dyDescent="0.25">
      <c r="A196" s="25" t="s">
        <v>113</v>
      </c>
      <c r="B196" s="24" t="s">
        <v>117</v>
      </c>
      <c r="C196" s="26" t="s">
        <v>271</v>
      </c>
      <c r="D196" s="27"/>
      <c r="E196" s="20">
        <v>176935</v>
      </c>
      <c r="F196" s="20">
        <v>107205105.72975011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5" t="s">
        <v>113</v>
      </c>
      <c r="B197" s="24" t="s">
        <v>118</v>
      </c>
      <c r="C197" s="26" t="s">
        <v>272</v>
      </c>
      <c r="D197" s="27"/>
      <c r="E197" s="20">
        <v>34692</v>
      </c>
      <c r="F197" s="20">
        <v>107170413.72975011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5" t="s">
        <v>113</v>
      </c>
      <c r="B198" s="24" t="s">
        <v>119</v>
      </c>
      <c r="C198" s="26" t="s">
        <v>273</v>
      </c>
      <c r="D198" s="27"/>
      <c r="E198" s="20">
        <v>259729.8</v>
      </c>
      <c r="F198" s="20">
        <v>106910683.92975011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31.5" x14ac:dyDescent="0.25">
      <c r="A199" s="25" t="s">
        <v>113</v>
      </c>
      <c r="B199" s="24" t="s">
        <v>120</v>
      </c>
      <c r="C199" s="26" t="s">
        <v>274</v>
      </c>
      <c r="D199" s="27"/>
      <c r="E199" s="20">
        <v>36150</v>
      </c>
      <c r="F199" s="20">
        <v>106874533.92975011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5" t="s">
        <v>113</v>
      </c>
      <c r="B200" s="24" t="s">
        <v>121</v>
      </c>
      <c r="C200" s="26" t="s">
        <v>275</v>
      </c>
      <c r="D200" s="27"/>
      <c r="E200" s="20">
        <v>263160</v>
      </c>
      <c r="F200" s="20">
        <v>106611373.92975011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5" t="s">
        <v>113</v>
      </c>
      <c r="B201" s="24" t="s">
        <v>122</v>
      </c>
      <c r="C201" s="26" t="s">
        <v>276</v>
      </c>
      <c r="D201" s="27"/>
      <c r="E201" s="20">
        <v>208000</v>
      </c>
      <c r="F201" s="20">
        <v>106403373.92975011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5" t="s">
        <v>113</v>
      </c>
      <c r="B202" s="24" t="s">
        <v>123</v>
      </c>
      <c r="C202" s="26" t="s">
        <v>277</v>
      </c>
      <c r="D202" s="27"/>
      <c r="E202" s="20">
        <v>5880</v>
      </c>
      <c r="F202" s="20">
        <v>106397493.92975011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31.5" x14ac:dyDescent="0.25">
      <c r="A203" s="25" t="s">
        <v>113</v>
      </c>
      <c r="B203" s="24" t="s">
        <v>124</v>
      </c>
      <c r="C203" s="26" t="s">
        <v>278</v>
      </c>
      <c r="D203" s="27"/>
      <c r="E203" s="20">
        <v>23000</v>
      </c>
      <c r="F203" s="20">
        <v>106374493.92975011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5" t="s">
        <v>113</v>
      </c>
      <c r="B204" s="24" t="s">
        <v>125</v>
      </c>
      <c r="C204" s="26" t="s">
        <v>279</v>
      </c>
      <c r="D204" s="27"/>
      <c r="E204" s="20">
        <v>262500</v>
      </c>
      <c r="F204" s="20">
        <v>106111993.92975011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5" t="s">
        <v>113</v>
      </c>
      <c r="B205" s="24" t="s">
        <v>126</v>
      </c>
      <c r="C205" s="26" t="s">
        <v>280</v>
      </c>
      <c r="D205" s="27"/>
      <c r="E205" s="20">
        <v>253500</v>
      </c>
      <c r="F205" s="20">
        <v>105858493.92975011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5" t="s">
        <v>113</v>
      </c>
      <c r="B206" s="24" t="s">
        <v>127</v>
      </c>
      <c r="C206" s="26" t="s">
        <v>281</v>
      </c>
      <c r="D206" s="27"/>
      <c r="E206" s="20">
        <v>250000</v>
      </c>
      <c r="F206" s="20">
        <v>105608493.92975011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5" t="s">
        <v>113</v>
      </c>
      <c r="B207" s="24" t="s">
        <v>128</v>
      </c>
      <c r="C207" s="26" t="s">
        <v>282</v>
      </c>
      <c r="D207" s="27"/>
      <c r="E207" s="20">
        <v>199932.16</v>
      </c>
      <c r="F207" s="20">
        <v>105408561.76975012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31.5" x14ac:dyDescent="0.25">
      <c r="A208" s="25" t="s">
        <v>113</v>
      </c>
      <c r="B208" s="24" t="s">
        <v>129</v>
      </c>
      <c r="C208" s="26" t="s">
        <v>283</v>
      </c>
      <c r="D208" s="27"/>
      <c r="E208" s="20">
        <v>150968</v>
      </c>
      <c r="F208" s="20">
        <v>105257593.76975012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5" t="s">
        <v>113</v>
      </c>
      <c r="B209" s="24" t="s">
        <v>130</v>
      </c>
      <c r="C209" s="26" t="s">
        <v>284</v>
      </c>
      <c r="D209" s="27"/>
      <c r="E209" s="20">
        <v>648351</v>
      </c>
      <c r="F209" s="20">
        <v>104609242.76975012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5" t="s">
        <v>113</v>
      </c>
      <c r="B210" s="24" t="s">
        <v>131</v>
      </c>
      <c r="C210" s="26" t="s">
        <v>285</v>
      </c>
      <c r="D210" s="27"/>
      <c r="E210" s="20">
        <v>53303.65</v>
      </c>
      <c r="F210" s="20">
        <v>104555939.11975011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31.5" x14ac:dyDescent="0.25">
      <c r="A211" s="25" t="s">
        <v>113</v>
      </c>
      <c r="B211" s="24" t="s">
        <v>132</v>
      </c>
      <c r="C211" s="26" t="s">
        <v>286</v>
      </c>
      <c r="D211" s="27"/>
      <c r="E211" s="20">
        <v>79722</v>
      </c>
      <c r="F211" s="20">
        <v>104476217.11975011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5" t="s">
        <v>113</v>
      </c>
      <c r="B212" s="24" t="s">
        <v>133</v>
      </c>
      <c r="C212" s="26" t="s">
        <v>287</v>
      </c>
      <c r="D212" s="27"/>
      <c r="E212" s="20">
        <v>122400</v>
      </c>
      <c r="F212" s="20">
        <v>104353817.11975011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31.5" x14ac:dyDescent="0.25">
      <c r="A213" s="25" t="s">
        <v>113</v>
      </c>
      <c r="B213" s="24" t="s">
        <v>134</v>
      </c>
      <c r="C213" s="26" t="s">
        <v>288</v>
      </c>
      <c r="D213" s="27"/>
      <c r="E213" s="20">
        <v>81010.7</v>
      </c>
      <c r="F213" s="20">
        <v>104272806.41975011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5" t="s">
        <v>113</v>
      </c>
      <c r="B214" s="24" t="s">
        <v>135</v>
      </c>
      <c r="C214" s="26" t="s">
        <v>289</v>
      </c>
      <c r="D214" s="27"/>
      <c r="E214" s="20">
        <v>246384</v>
      </c>
      <c r="F214" s="20">
        <v>104026422.41975011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5" t="s">
        <v>113</v>
      </c>
      <c r="B215" s="24" t="s">
        <v>136</v>
      </c>
      <c r="C215" s="26" t="s">
        <v>290</v>
      </c>
      <c r="D215" s="27"/>
      <c r="E215" s="20">
        <v>37655.800000000003</v>
      </c>
      <c r="F215" s="20">
        <v>103988766.61975011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5" t="s">
        <v>113</v>
      </c>
      <c r="B216" s="24" t="s">
        <v>137</v>
      </c>
      <c r="C216" s="26" t="s">
        <v>291</v>
      </c>
      <c r="D216" s="27"/>
      <c r="E216" s="20">
        <v>198230</v>
      </c>
      <c r="F216" s="20">
        <v>103790536.61975011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5" t="s">
        <v>113</v>
      </c>
      <c r="B217" s="24"/>
      <c r="C217" s="26" t="s">
        <v>175</v>
      </c>
      <c r="D217" s="27">
        <v>43085</v>
      </c>
      <c r="E217" s="20"/>
      <c r="F217" s="20">
        <v>103833621.61975011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5" t="s">
        <v>113</v>
      </c>
      <c r="B218" s="24"/>
      <c r="C218" s="26" t="s">
        <v>176</v>
      </c>
      <c r="D218" s="27">
        <v>129.47</v>
      </c>
      <c r="E218" s="20">
        <v>3.2367500000000002</v>
      </c>
      <c r="F218" s="20">
        <v>103833747.8530001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5" t="s">
        <v>113</v>
      </c>
      <c r="B219" s="24"/>
      <c r="C219" s="26" t="s">
        <v>176</v>
      </c>
      <c r="D219" s="27">
        <v>2695.28</v>
      </c>
      <c r="E219" s="20">
        <v>67.382000000000005</v>
      </c>
      <c r="F219" s="20">
        <v>103836375.75100011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5" t="s">
        <v>113</v>
      </c>
      <c r="B220" s="24"/>
      <c r="C220" s="26" t="s">
        <v>176</v>
      </c>
      <c r="D220" s="27">
        <v>4154.03</v>
      </c>
      <c r="E220" s="20">
        <v>103.85075000000001</v>
      </c>
      <c r="F220" s="20">
        <v>103840425.93025011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5" t="s">
        <v>113</v>
      </c>
      <c r="B221" s="24"/>
      <c r="C221" s="26" t="s">
        <v>176</v>
      </c>
      <c r="D221" s="27">
        <v>1358.42</v>
      </c>
      <c r="E221" s="20">
        <v>33.960500000000003</v>
      </c>
      <c r="F221" s="20">
        <v>103841750.38975011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5" t="s">
        <v>113</v>
      </c>
      <c r="B222" s="24"/>
      <c r="C222" s="26" t="s">
        <v>292</v>
      </c>
      <c r="D222" s="27">
        <v>136514.5</v>
      </c>
      <c r="E222" s="20"/>
      <c r="F222" s="20">
        <v>103978264.88975011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5" t="s">
        <v>113</v>
      </c>
      <c r="B223" s="24"/>
      <c r="C223" s="26" t="s">
        <v>185</v>
      </c>
      <c r="D223" s="27">
        <v>38055.71</v>
      </c>
      <c r="E223" s="20"/>
      <c r="F223" s="20">
        <v>104016320.5997501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5" t="s">
        <v>113</v>
      </c>
      <c r="B224" s="24"/>
      <c r="C224" s="26" t="s">
        <v>293</v>
      </c>
      <c r="D224" s="27">
        <v>7836.51</v>
      </c>
      <c r="E224" s="20"/>
      <c r="F224" s="20">
        <v>104024157.10975011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5" t="s">
        <v>138</v>
      </c>
      <c r="B225" s="24" t="s">
        <v>139</v>
      </c>
      <c r="C225" s="26" t="s">
        <v>294</v>
      </c>
      <c r="D225" s="27"/>
      <c r="E225" s="20">
        <v>37000</v>
      </c>
      <c r="F225" s="20">
        <v>103987157.10975011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31.5" x14ac:dyDescent="0.25">
      <c r="A226" s="25" t="s">
        <v>138</v>
      </c>
      <c r="B226" s="24" t="s">
        <v>140</v>
      </c>
      <c r="C226" s="26" t="s">
        <v>295</v>
      </c>
      <c r="D226" s="27"/>
      <c r="E226" s="20">
        <v>247800</v>
      </c>
      <c r="F226" s="20">
        <v>103739357.10975011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31.5" x14ac:dyDescent="0.25">
      <c r="A227" s="25" t="s">
        <v>138</v>
      </c>
      <c r="B227" s="24" t="s">
        <v>141</v>
      </c>
      <c r="C227" s="26" t="s">
        <v>296</v>
      </c>
      <c r="D227" s="27"/>
      <c r="E227" s="20">
        <v>241900</v>
      </c>
      <c r="F227" s="20">
        <v>103497457.10975011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5" t="s">
        <v>138</v>
      </c>
      <c r="B228" s="24" t="s">
        <v>142</v>
      </c>
      <c r="C228" s="26" t="s">
        <v>297</v>
      </c>
      <c r="D228" s="27"/>
      <c r="E228" s="20">
        <v>223020</v>
      </c>
      <c r="F228" s="20">
        <v>103274437.10975011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5" t="s">
        <v>138</v>
      </c>
      <c r="B229" s="24" t="s">
        <v>143</v>
      </c>
      <c r="C229" s="26" t="s">
        <v>298</v>
      </c>
      <c r="D229" s="27"/>
      <c r="E229" s="20">
        <v>884000</v>
      </c>
      <c r="F229" s="20">
        <v>102390437.10975011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5" t="s">
        <v>138</v>
      </c>
      <c r="B230" s="24"/>
      <c r="C230" s="26" t="s">
        <v>175</v>
      </c>
      <c r="D230" s="27">
        <v>29940</v>
      </c>
      <c r="E230" s="20"/>
      <c r="F230" s="20">
        <v>102420377.10975011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5" t="s">
        <v>138</v>
      </c>
      <c r="B231" s="24"/>
      <c r="C231" s="26" t="s">
        <v>176</v>
      </c>
      <c r="D231" s="27">
        <v>784.48</v>
      </c>
      <c r="E231" s="20">
        <v>19.612000000000002</v>
      </c>
      <c r="F231" s="20">
        <v>102421141.97775011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5" t="s">
        <v>138</v>
      </c>
      <c r="B232" s="24"/>
      <c r="C232" s="26" t="s">
        <v>176</v>
      </c>
      <c r="D232" s="27">
        <v>776.25</v>
      </c>
      <c r="E232" s="20">
        <v>19.40625</v>
      </c>
      <c r="F232" s="20">
        <v>102421898.82150011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5" t="s">
        <v>138</v>
      </c>
      <c r="B233" s="24"/>
      <c r="C233" s="26" t="s">
        <v>176</v>
      </c>
      <c r="D233" s="27">
        <v>1344.95</v>
      </c>
      <c r="E233" s="20">
        <v>33.623750000000001</v>
      </c>
      <c r="F233" s="20">
        <v>102423210.14775011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5" t="s">
        <v>138</v>
      </c>
      <c r="B234" s="24"/>
      <c r="C234" s="26" t="s">
        <v>176</v>
      </c>
      <c r="D234" s="27">
        <v>3906.96</v>
      </c>
      <c r="E234" s="20">
        <v>97.674000000000007</v>
      </c>
      <c r="F234" s="20">
        <v>102427019.43375011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5" t="s">
        <v>138</v>
      </c>
      <c r="B235" s="24"/>
      <c r="C235" s="26" t="s">
        <v>18</v>
      </c>
      <c r="D235" s="27">
        <v>1855759.54</v>
      </c>
      <c r="E235" s="20"/>
      <c r="F235" s="20">
        <v>104282778.97375011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5" t="s">
        <v>138</v>
      </c>
      <c r="B236" s="24"/>
      <c r="C236" s="26" t="s">
        <v>299</v>
      </c>
      <c r="D236" s="27">
        <v>1564557.07</v>
      </c>
      <c r="E236" s="20"/>
      <c r="F236" s="20">
        <v>105847336.04375011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5" t="s">
        <v>138</v>
      </c>
      <c r="B237" s="24"/>
      <c r="C237" s="26" t="s">
        <v>300</v>
      </c>
      <c r="D237" s="27">
        <v>87118.1</v>
      </c>
      <c r="E237" s="20"/>
      <c r="F237" s="20">
        <v>105934454.1437501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5" t="s">
        <v>144</v>
      </c>
      <c r="B238" s="24" t="s">
        <v>145</v>
      </c>
      <c r="C238" s="26" t="s">
        <v>301</v>
      </c>
      <c r="D238" s="27"/>
      <c r="E238" s="20">
        <v>87750</v>
      </c>
      <c r="F238" s="20">
        <v>105846704.1437501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5" t="s">
        <v>144</v>
      </c>
      <c r="B239" s="24" t="s">
        <v>146</v>
      </c>
      <c r="C239" s="26" t="s">
        <v>302</v>
      </c>
      <c r="D239" s="27"/>
      <c r="E239" s="20">
        <v>269985.02</v>
      </c>
      <c r="F239" s="20">
        <v>105576719.12375011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5" t="s">
        <v>144</v>
      </c>
      <c r="B240" s="24" t="s">
        <v>147</v>
      </c>
      <c r="C240" s="26" t="s">
        <v>303</v>
      </c>
      <c r="D240" s="27"/>
      <c r="E240" s="20">
        <v>177767</v>
      </c>
      <c r="F240" s="20">
        <v>105398952.12375011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5" t="s">
        <v>144</v>
      </c>
      <c r="B241" s="24" t="s">
        <v>148</v>
      </c>
      <c r="C241" s="26" t="s">
        <v>304</v>
      </c>
      <c r="D241" s="27"/>
      <c r="E241" s="20">
        <v>247800</v>
      </c>
      <c r="F241" s="20">
        <v>105151152.12375011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31.5" x14ac:dyDescent="0.25">
      <c r="A242" s="25" t="s">
        <v>144</v>
      </c>
      <c r="B242" s="24" t="s">
        <v>149</v>
      </c>
      <c r="C242" s="26" t="s">
        <v>305</v>
      </c>
      <c r="D242" s="27"/>
      <c r="E242" s="20">
        <v>52800</v>
      </c>
      <c r="F242" s="20">
        <v>105098352.12375011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31.5" x14ac:dyDescent="0.25">
      <c r="A243" s="25" t="s">
        <v>144</v>
      </c>
      <c r="B243" s="24" t="s">
        <v>150</v>
      </c>
      <c r="C243" s="26" t="s">
        <v>306</v>
      </c>
      <c r="D243" s="27"/>
      <c r="E243" s="20">
        <v>143646.12</v>
      </c>
      <c r="F243" s="20">
        <v>104954706.0037501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31.5" x14ac:dyDescent="0.25">
      <c r="A244" s="25" t="s">
        <v>144</v>
      </c>
      <c r="B244" s="24" t="s">
        <v>151</v>
      </c>
      <c r="C244" s="26" t="s">
        <v>307</v>
      </c>
      <c r="D244" s="27"/>
      <c r="E244" s="20">
        <v>39964.5</v>
      </c>
      <c r="F244" s="20">
        <v>104914741.5037501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31.5" x14ac:dyDescent="0.25">
      <c r="A245" s="25" t="s">
        <v>144</v>
      </c>
      <c r="B245" s="24" t="s">
        <v>152</v>
      </c>
      <c r="C245" s="26" t="s">
        <v>308</v>
      </c>
      <c r="D245" s="27"/>
      <c r="E245" s="20">
        <v>62800</v>
      </c>
      <c r="F245" s="20">
        <v>104851941.5037501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31.5" x14ac:dyDescent="0.25">
      <c r="A246" s="25" t="s">
        <v>144</v>
      </c>
      <c r="B246" s="24" t="s">
        <v>153</v>
      </c>
      <c r="C246" s="26" t="s">
        <v>309</v>
      </c>
      <c r="D246" s="27"/>
      <c r="E246" s="20">
        <v>241900</v>
      </c>
      <c r="F246" s="20">
        <v>104610041.5037501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31.5" x14ac:dyDescent="0.25">
      <c r="A247" s="25" t="s">
        <v>144</v>
      </c>
      <c r="B247" s="24" t="s">
        <v>154</v>
      </c>
      <c r="C247" s="26" t="s">
        <v>310</v>
      </c>
      <c r="D247" s="27"/>
      <c r="E247" s="20">
        <v>4125.49</v>
      </c>
      <c r="F247" s="20">
        <v>104605916.01375011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5" t="s">
        <v>155</v>
      </c>
      <c r="B248" s="24"/>
      <c r="C248" s="26" t="s">
        <v>175</v>
      </c>
      <c r="D248" s="27">
        <v>39322</v>
      </c>
      <c r="E248" s="20"/>
      <c r="F248" s="20">
        <v>104645238.01375011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5" t="s">
        <v>155</v>
      </c>
      <c r="B249" s="24"/>
      <c r="C249" s="26" t="s">
        <v>176</v>
      </c>
      <c r="D249" s="27">
        <v>427.72</v>
      </c>
      <c r="E249" s="20">
        <v>10.693000000000001</v>
      </c>
      <c r="F249" s="20">
        <v>104645655.0407501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5" t="s">
        <v>155</v>
      </c>
      <c r="B250" s="24"/>
      <c r="C250" s="26" t="s">
        <v>176</v>
      </c>
      <c r="D250" s="27">
        <v>1803.42</v>
      </c>
      <c r="E250" s="20">
        <v>45.085500000000003</v>
      </c>
      <c r="F250" s="20">
        <v>104647413.3752501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5" t="s">
        <v>155</v>
      </c>
      <c r="B251" s="24"/>
      <c r="C251" s="26" t="s">
        <v>176</v>
      </c>
      <c r="D251" s="27">
        <v>1370.08</v>
      </c>
      <c r="E251" s="20">
        <v>34.252000000000002</v>
      </c>
      <c r="F251" s="20">
        <v>104648749.2032501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5" t="s">
        <v>155</v>
      </c>
      <c r="B252" s="24"/>
      <c r="C252" s="26" t="s">
        <v>176</v>
      </c>
      <c r="D252" s="27">
        <v>619.47</v>
      </c>
      <c r="E252" s="20">
        <v>15.486750000000001</v>
      </c>
      <c r="F252" s="20">
        <v>104649353.18650009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5" t="s">
        <v>155</v>
      </c>
      <c r="B253" s="24"/>
      <c r="C253" s="26" t="s">
        <v>176</v>
      </c>
      <c r="D253" s="27">
        <v>15800</v>
      </c>
      <c r="E253" s="20">
        <v>395</v>
      </c>
      <c r="F253" s="20">
        <v>104664758.18650009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5" t="s">
        <v>155</v>
      </c>
      <c r="B254" s="24"/>
      <c r="C254" s="26" t="s">
        <v>176</v>
      </c>
      <c r="D254" s="27">
        <v>2036.4</v>
      </c>
      <c r="E254" s="20">
        <v>50.910000000000004</v>
      </c>
      <c r="F254" s="20">
        <v>104666743.6765001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5" t="s">
        <v>155</v>
      </c>
      <c r="B255" s="24"/>
      <c r="C255" s="26" t="s">
        <v>176</v>
      </c>
      <c r="D255" s="27">
        <v>1767.92</v>
      </c>
      <c r="E255" s="20">
        <v>44.198000000000008</v>
      </c>
      <c r="F255" s="20">
        <v>104668467.3985001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5" t="s">
        <v>155</v>
      </c>
      <c r="B256" s="24"/>
      <c r="C256" s="26" t="s">
        <v>176</v>
      </c>
      <c r="D256" s="27">
        <v>1000</v>
      </c>
      <c r="E256" s="20">
        <v>25</v>
      </c>
      <c r="F256" s="20">
        <v>104669442.3985001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5" t="s">
        <v>155</v>
      </c>
      <c r="B257" s="24"/>
      <c r="C257" s="26" t="s">
        <v>23</v>
      </c>
      <c r="D257" s="27">
        <v>657112.78</v>
      </c>
      <c r="E257" s="20"/>
      <c r="F257" s="20">
        <v>105326555.1785001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5" t="s">
        <v>155</v>
      </c>
      <c r="B258" s="24"/>
      <c r="C258" s="26" t="s">
        <v>311</v>
      </c>
      <c r="D258" s="27">
        <v>461091.69</v>
      </c>
      <c r="E258" s="20"/>
      <c r="F258" s="20">
        <v>105787646.8685001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5" t="s">
        <v>155</v>
      </c>
      <c r="B259" s="24"/>
      <c r="C259" s="26" t="s">
        <v>24</v>
      </c>
      <c r="D259" s="27">
        <v>127406.13</v>
      </c>
      <c r="E259" s="20"/>
      <c r="F259" s="20">
        <v>105915052.99850009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5" t="s">
        <v>155</v>
      </c>
      <c r="B260" s="24"/>
      <c r="C260" s="26" t="s">
        <v>311</v>
      </c>
      <c r="D260" s="27">
        <v>87300</v>
      </c>
      <c r="E260" s="20"/>
      <c r="F260" s="20">
        <v>106002352.99850009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5" t="s">
        <v>155</v>
      </c>
      <c r="B261" s="24"/>
      <c r="C261" s="26" t="s">
        <v>23</v>
      </c>
      <c r="D261" s="27">
        <v>75254.600000000006</v>
      </c>
      <c r="E261" s="20"/>
      <c r="F261" s="20">
        <v>106077607.59850009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5" t="s">
        <v>155</v>
      </c>
      <c r="B262" s="24"/>
      <c r="C262" s="26" t="s">
        <v>23</v>
      </c>
      <c r="D262" s="27">
        <v>35118.519999999997</v>
      </c>
      <c r="E262" s="20"/>
      <c r="F262" s="20">
        <v>106112726.11850008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5" t="s">
        <v>156</v>
      </c>
      <c r="B263" s="24" t="s">
        <v>157</v>
      </c>
      <c r="C263" s="26" t="s">
        <v>312</v>
      </c>
      <c r="D263" s="27"/>
      <c r="E263" s="20">
        <v>46597.5</v>
      </c>
      <c r="F263" s="20">
        <v>106066128.61850008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31.5" x14ac:dyDescent="0.25">
      <c r="A264" s="25" t="s">
        <v>156</v>
      </c>
      <c r="B264" s="24" t="s">
        <v>158</v>
      </c>
      <c r="C264" s="26" t="s">
        <v>313</v>
      </c>
      <c r="D264" s="27"/>
      <c r="E264" s="20">
        <v>272108</v>
      </c>
      <c r="F264" s="20">
        <v>105794020.61850008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31.5" x14ac:dyDescent="0.25">
      <c r="A265" s="25" t="s">
        <v>156</v>
      </c>
      <c r="B265" s="24" t="s">
        <v>159</v>
      </c>
      <c r="C265" s="26" t="s">
        <v>314</v>
      </c>
      <c r="D265" s="27"/>
      <c r="E265" s="20">
        <v>312542.46999999997</v>
      </c>
      <c r="F265" s="20">
        <v>105481478.14850008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5" t="s">
        <v>156</v>
      </c>
      <c r="B266" s="24" t="s">
        <v>160</v>
      </c>
      <c r="C266" s="26" t="s">
        <v>315</v>
      </c>
      <c r="D266" s="27"/>
      <c r="E266" s="20">
        <v>679178.5</v>
      </c>
      <c r="F266" s="20">
        <v>104802299.64850008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5" t="s">
        <v>156</v>
      </c>
      <c r="B267" s="24" t="s">
        <v>161</v>
      </c>
      <c r="C267" s="26" t="s">
        <v>316</v>
      </c>
      <c r="D267" s="27"/>
      <c r="E267" s="20">
        <v>3718.05</v>
      </c>
      <c r="F267" s="20">
        <v>104798581.59850009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5" t="s">
        <v>156</v>
      </c>
      <c r="B268" s="24" t="s">
        <v>162</v>
      </c>
      <c r="C268" s="26" t="s">
        <v>317</v>
      </c>
      <c r="D268" s="27"/>
      <c r="E268" s="20">
        <v>141719.76999999999</v>
      </c>
      <c r="F268" s="20">
        <v>104656861.82850009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31.5" x14ac:dyDescent="0.25">
      <c r="A269" s="25" t="s">
        <v>156</v>
      </c>
      <c r="B269" s="24" t="s">
        <v>163</v>
      </c>
      <c r="C269" s="26" t="s">
        <v>318</v>
      </c>
      <c r="D269" s="27"/>
      <c r="E269" s="20">
        <v>57112</v>
      </c>
      <c r="F269" s="20">
        <v>104599749.82850009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31.5" x14ac:dyDescent="0.25">
      <c r="A270" s="25" t="s">
        <v>156</v>
      </c>
      <c r="B270" s="24" t="s">
        <v>164</v>
      </c>
      <c r="C270" s="26" t="s">
        <v>319</v>
      </c>
      <c r="D270" s="27"/>
      <c r="E270" s="20">
        <v>50468.6</v>
      </c>
      <c r="F270" s="20">
        <v>104549281.2285001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31.5" x14ac:dyDescent="0.25">
      <c r="A271" s="25" t="s">
        <v>156</v>
      </c>
      <c r="B271" s="24" t="s">
        <v>165</v>
      </c>
      <c r="C271" s="26" t="s">
        <v>320</v>
      </c>
      <c r="D271" s="27"/>
      <c r="E271" s="20">
        <v>645460</v>
      </c>
      <c r="F271" s="20">
        <v>103903821.2285001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31.5" x14ac:dyDescent="0.25">
      <c r="A272" s="25" t="s">
        <v>156</v>
      </c>
      <c r="B272" s="24" t="s">
        <v>166</v>
      </c>
      <c r="C272" s="26" t="s">
        <v>321</v>
      </c>
      <c r="D272" s="27"/>
      <c r="E272" s="20">
        <v>1666614.85</v>
      </c>
      <c r="F272" s="20">
        <v>102237206.3785001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5" t="s">
        <v>156</v>
      </c>
      <c r="B273" s="24"/>
      <c r="C273" s="26" t="s">
        <v>175</v>
      </c>
      <c r="D273" s="27">
        <v>27220</v>
      </c>
      <c r="E273" s="20"/>
      <c r="F273" s="20">
        <v>102264426.3785001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5" t="s">
        <v>156</v>
      </c>
      <c r="B274" s="24"/>
      <c r="C274" s="26" t="s">
        <v>176</v>
      </c>
      <c r="D274" s="27">
        <v>1400</v>
      </c>
      <c r="E274" s="20">
        <v>35</v>
      </c>
      <c r="F274" s="20">
        <v>102265791.3785001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5" t="s">
        <v>156</v>
      </c>
      <c r="B275" s="24"/>
      <c r="C275" s="26" t="s">
        <v>176</v>
      </c>
      <c r="D275" s="27">
        <v>578.58000000000004</v>
      </c>
      <c r="E275" s="20">
        <v>14.464500000000001</v>
      </c>
      <c r="F275" s="20">
        <v>102266355.49400011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5" t="s">
        <v>156</v>
      </c>
      <c r="B276" s="24"/>
      <c r="C276" s="26" t="s">
        <v>176</v>
      </c>
      <c r="D276" s="27">
        <v>129.47</v>
      </c>
      <c r="E276" s="20">
        <v>3.2367500000000002</v>
      </c>
      <c r="F276" s="20">
        <v>102266481.7272501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5" t="s">
        <v>156</v>
      </c>
      <c r="B277" s="24"/>
      <c r="C277" s="26" t="s">
        <v>176</v>
      </c>
      <c r="D277" s="27">
        <v>385.91</v>
      </c>
      <c r="E277" s="20">
        <v>9.647750000000002</v>
      </c>
      <c r="F277" s="20">
        <v>102266857.98950009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5" t="s">
        <v>156</v>
      </c>
      <c r="B278" s="24"/>
      <c r="C278" s="26" t="s">
        <v>176</v>
      </c>
      <c r="D278" s="27">
        <v>13494.18</v>
      </c>
      <c r="E278" s="20">
        <v>337.35450000000003</v>
      </c>
      <c r="F278" s="20">
        <v>102280014.8150001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5" t="s">
        <v>156</v>
      </c>
      <c r="B279" s="24"/>
      <c r="C279" s="26" t="s">
        <v>176</v>
      </c>
      <c r="D279" s="27">
        <v>1450</v>
      </c>
      <c r="E279" s="20">
        <v>36.25</v>
      </c>
      <c r="F279" s="20">
        <v>102281428.5650001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5" t="s">
        <v>167</v>
      </c>
      <c r="B280" s="24"/>
      <c r="C280" s="26" t="s">
        <v>175</v>
      </c>
      <c r="D280" s="27">
        <v>37015</v>
      </c>
      <c r="E280" s="20"/>
      <c r="F280" s="20">
        <v>102318443.5650001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5" t="s">
        <v>167</v>
      </c>
      <c r="B281" s="24"/>
      <c r="C281" s="26" t="s">
        <v>176</v>
      </c>
      <c r="D281" s="27">
        <v>1036.8800000000001</v>
      </c>
      <c r="E281" s="20">
        <v>25.922000000000004</v>
      </c>
      <c r="F281" s="20">
        <v>102319454.52300009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5" t="s">
        <v>167</v>
      </c>
      <c r="B282" s="24"/>
      <c r="C282" s="26" t="s">
        <v>176</v>
      </c>
      <c r="D282" s="27">
        <v>2797.73</v>
      </c>
      <c r="E282" s="20">
        <v>69.943250000000006</v>
      </c>
      <c r="F282" s="20">
        <v>102322182.3097501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5" t="s">
        <v>167</v>
      </c>
      <c r="B283" s="24"/>
      <c r="C283" s="26" t="s">
        <v>176</v>
      </c>
      <c r="D283" s="27">
        <v>144.71</v>
      </c>
      <c r="E283" s="20">
        <v>3.6177500000000005</v>
      </c>
      <c r="F283" s="20">
        <v>102322323.40200008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5" t="s">
        <v>167</v>
      </c>
      <c r="B284" s="24"/>
      <c r="C284" s="26" t="s">
        <v>176</v>
      </c>
      <c r="D284" s="27">
        <v>200</v>
      </c>
      <c r="E284" s="20">
        <v>5</v>
      </c>
      <c r="F284" s="20">
        <v>102322518.40200008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5" t="s">
        <v>167</v>
      </c>
      <c r="B285" s="24"/>
      <c r="C285" s="26" t="s">
        <v>176</v>
      </c>
      <c r="D285" s="27">
        <v>1439.08</v>
      </c>
      <c r="E285" s="20">
        <v>35.976999999999997</v>
      </c>
      <c r="F285" s="20">
        <v>102323921.50500008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5" t="s">
        <v>167</v>
      </c>
      <c r="B286" s="24"/>
      <c r="C286" s="26" t="s">
        <v>176</v>
      </c>
      <c r="D286" s="27">
        <v>1340.56</v>
      </c>
      <c r="E286" s="20">
        <v>33.514000000000003</v>
      </c>
      <c r="F286" s="20">
        <v>102325228.55100009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5" t="s">
        <v>168</v>
      </c>
      <c r="B287" s="24" t="s">
        <v>169</v>
      </c>
      <c r="C287" s="26" t="s">
        <v>322</v>
      </c>
      <c r="D287" s="27"/>
      <c r="E287" s="20">
        <v>250000</v>
      </c>
      <c r="F287" s="20">
        <v>102075228.55100009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31.5" x14ac:dyDescent="0.25">
      <c r="A288" s="25" t="s">
        <v>168</v>
      </c>
      <c r="B288" s="24" t="s">
        <v>170</v>
      </c>
      <c r="C288" s="26" t="s">
        <v>323</v>
      </c>
      <c r="D288" s="27"/>
      <c r="E288" s="20">
        <v>314839.8</v>
      </c>
      <c r="F288" s="20">
        <v>101760388.75100009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5" t="s">
        <v>168</v>
      </c>
      <c r="B289" s="24"/>
      <c r="C289" s="26" t="s">
        <v>175</v>
      </c>
      <c r="D289" s="27">
        <v>39440</v>
      </c>
      <c r="E289" s="20"/>
      <c r="F289" s="20">
        <v>101799828.75100009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5" t="s">
        <v>168</v>
      </c>
      <c r="B290" s="24"/>
      <c r="C290" s="26" t="s">
        <v>176</v>
      </c>
      <c r="D290" s="27">
        <v>3089.6</v>
      </c>
      <c r="E290" s="20">
        <v>77.240000000000009</v>
      </c>
      <c r="F290" s="20">
        <v>101802841.11100009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5" t="s">
        <v>168</v>
      </c>
      <c r="B291" s="24"/>
      <c r="C291" s="26" t="s">
        <v>176</v>
      </c>
      <c r="D291" s="27">
        <v>21564.34</v>
      </c>
      <c r="E291" s="20">
        <v>539.10850000000005</v>
      </c>
      <c r="F291" s="20">
        <v>101823866.34250009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5" t="s">
        <v>168</v>
      </c>
      <c r="B292" s="24"/>
      <c r="C292" s="26" t="s">
        <v>176</v>
      </c>
      <c r="D292" s="27">
        <v>1028.82</v>
      </c>
      <c r="E292" s="20">
        <v>25.720500000000001</v>
      </c>
      <c r="F292" s="20">
        <v>101824869.44200008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5" t="s">
        <v>168</v>
      </c>
      <c r="B293" s="24"/>
      <c r="C293" s="26" t="s">
        <v>176</v>
      </c>
      <c r="D293" s="27">
        <v>401.3</v>
      </c>
      <c r="E293" s="20">
        <v>10.032500000000001</v>
      </c>
      <c r="F293" s="20">
        <v>101825260.70950007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5" t="s">
        <v>168</v>
      </c>
      <c r="B294" s="24"/>
      <c r="C294" s="26" t="s">
        <v>176</v>
      </c>
      <c r="D294" s="27">
        <v>192.99</v>
      </c>
      <c r="E294" s="20">
        <v>4.8247500000000008</v>
      </c>
      <c r="F294" s="20">
        <v>101825448.87475006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25" t="s">
        <v>171</v>
      </c>
      <c r="B295" s="24" t="s">
        <v>172</v>
      </c>
      <c r="C295" s="26" t="s">
        <v>324</v>
      </c>
      <c r="D295" s="27"/>
      <c r="E295" s="20">
        <v>272000</v>
      </c>
      <c r="F295" s="20">
        <v>101553448.87475006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25" t="s">
        <v>171</v>
      </c>
      <c r="B296" s="24" t="s">
        <v>173</v>
      </c>
      <c r="C296" s="26" t="s">
        <v>325</v>
      </c>
      <c r="D296" s="27"/>
      <c r="E296" s="20">
        <v>100300</v>
      </c>
      <c r="F296" s="20">
        <v>101453148.87475006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25" t="s">
        <v>171</v>
      </c>
      <c r="B297" s="24"/>
      <c r="C297" s="26" t="s">
        <v>175</v>
      </c>
      <c r="D297" s="27">
        <v>61352</v>
      </c>
      <c r="E297" s="20"/>
      <c r="F297" s="20">
        <v>101514500.87475006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25" t="s">
        <v>171</v>
      </c>
      <c r="B298" s="24"/>
      <c r="C298" s="26" t="s">
        <v>176</v>
      </c>
      <c r="D298" s="27">
        <v>115</v>
      </c>
      <c r="E298" s="20">
        <v>2.875</v>
      </c>
      <c r="F298" s="20">
        <v>101514612.99975006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5" t="s">
        <v>171</v>
      </c>
      <c r="B299" s="24"/>
      <c r="C299" s="26" t="s">
        <v>176</v>
      </c>
      <c r="D299" s="27">
        <v>200</v>
      </c>
      <c r="E299" s="20">
        <v>5</v>
      </c>
      <c r="F299" s="20">
        <v>101514807.99975006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5" t="s">
        <v>171</v>
      </c>
      <c r="B300" s="24"/>
      <c r="C300" s="26" t="s">
        <v>176</v>
      </c>
      <c r="D300" s="27">
        <v>1550</v>
      </c>
      <c r="E300" s="20">
        <v>38.75</v>
      </c>
      <c r="F300" s="20">
        <v>101516319.24975006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5" t="s">
        <v>171</v>
      </c>
      <c r="B301" s="24"/>
      <c r="C301" s="26" t="s">
        <v>176</v>
      </c>
      <c r="D301" s="27">
        <v>992.08299999999997</v>
      </c>
      <c r="E301" s="20">
        <v>24.802075000000002</v>
      </c>
      <c r="F301" s="20">
        <v>101517286.53067507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5" t="s">
        <v>171</v>
      </c>
      <c r="B302" s="24"/>
      <c r="C302" s="26" t="s">
        <v>176</v>
      </c>
      <c r="D302" s="27">
        <v>129.47</v>
      </c>
      <c r="E302" s="20">
        <v>3.2367500000000002</v>
      </c>
      <c r="F302" s="20">
        <v>101517412.76392506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5" t="s">
        <v>171</v>
      </c>
      <c r="B303" s="24"/>
      <c r="C303" s="26" t="s">
        <v>176</v>
      </c>
      <c r="D303" s="27">
        <v>500</v>
      </c>
      <c r="E303" s="20">
        <v>12.5</v>
      </c>
      <c r="F303" s="20">
        <v>101517900.26392506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5" t="s">
        <v>171</v>
      </c>
      <c r="B304" s="24"/>
      <c r="C304" s="26" t="s">
        <v>17</v>
      </c>
      <c r="D304" s="27">
        <v>112875.36</v>
      </c>
      <c r="E304" s="20"/>
      <c r="F304" s="20">
        <v>101630775.62392506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5" t="s">
        <v>171</v>
      </c>
      <c r="B305" s="24"/>
      <c r="C305" s="26" t="s">
        <v>17</v>
      </c>
      <c r="D305" s="27">
        <v>60169.32</v>
      </c>
      <c r="E305" s="20"/>
      <c r="F305" s="20">
        <v>101690944.94392505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5" t="s">
        <v>174</v>
      </c>
      <c r="B306" s="24"/>
      <c r="C306" s="26" t="s">
        <v>175</v>
      </c>
      <c r="D306" s="27">
        <v>70265</v>
      </c>
      <c r="E306" s="20"/>
      <c r="F306" s="20">
        <v>101761209.94392505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5" t="s">
        <v>174</v>
      </c>
      <c r="B307" s="24"/>
      <c r="C307" s="26" t="s">
        <v>176</v>
      </c>
      <c r="D307" s="27">
        <v>166.92</v>
      </c>
      <c r="E307" s="20">
        <v>4.173</v>
      </c>
      <c r="F307" s="20">
        <v>101761372.69092506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5" t="s">
        <v>174</v>
      </c>
      <c r="B308" s="24"/>
      <c r="C308" s="26" t="s">
        <v>176</v>
      </c>
      <c r="D308" s="27">
        <v>1111.06</v>
      </c>
      <c r="E308" s="20">
        <v>27.776499999999999</v>
      </c>
      <c r="F308" s="20">
        <v>101762455.97442506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5" t="s">
        <v>174</v>
      </c>
      <c r="B309" s="24"/>
      <c r="C309" s="26" t="s">
        <v>176</v>
      </c>
      <c r="D309" s="27">
        <v>1620.87</v>
      </c>
      <c r="E309" s="20">
        <v>40.521749999999997</v>
      </c>
      <c r="F309" s="20">
        <v>101764036.32267506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5" t="s">
        <v>174</v>
      </c>
      <c r="B310" s="24"/>
      <c r="C310" s="26" t="s">
        <v>176</v>
      </c>
      <c r="D310" s="27">
        <v>8000</v>
      </c>
      <c r="E310" s="20">
        <v>200</v>
      </c>
      <c r="F310" s="20">
        <v>101771836.32267506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25" t="s">
        <v>174</v>
      </c>
      <c r="B311" s="24"/>
      <c r="C311" s="26" t="s">
        <v>176</v>
      </c>
      <c r="D311" s="27">
        <v>200</v>
      </c>
      <c r="E311" s="20">
        <v>5</v>
      </c>
      <c r="F311" s="20">
        <v>101772031.32267506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5" t="s">
        <v>174</v>
      </c>
      <c r="B312" s="24"/>
      <c r="C312" s="26" t="s">
        <v>176</v>
      </c>
      <c r="D312" s="27">
        <v>129.47</v>
      </c>
      <c r="E312" s="20">
        <v>3.2367500000000002</v>
      </c>
      <c r="F312" s="20">
        <v>101772157.55592506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25" t="s">
        <v>174</v>
      </c>
      <c r="B313" s="24"/>
      <c r="C313" s="26" t="s">
        <v>176</v>
      </c>
      <c r="D313" s="27">
        <v>200</v>
      </c>
      <c r="E313" s="20">
        <v>5</v>
      </c>
      <c r="F313" s="20">
        <v>101772352.55592506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25" t="s">
        <v>174</v>
      </c>
      <c r="B314" s="24"/>
      <c r="C314" s="26" t="s">
        <v>176</v>
      </c>
      <c r="D314" s="27">
        <v>1066.4000000000001</v>
      </c>
      <c r="E314" s="20">
        <v>26.660000000000004</v>
      </c>
      <c r="F314" s="20">
        <v>101773392.29592507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25" t="s">
        <v>174</v>
      </c>
      <c r="B315" s="24"/>
      <c r="C315" s="26" t="s">
        <v>326</v>
      </c>
      <c r="D315" s="27">
        <v>155357.57999999999</v>
      </c>
      <c r="E315" s="20"/>
      <c r="F315" s="20">
        <v>101928749.87592506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15.75" x14ac:dyDescent="0.25">
      <c r="A316" s="25" t="s">
        <v>174</v>
      </c>
      <c r="B316" s="24"/>
      <c r="C316" s="26" t="s">
        <v>326</v>
      </c>
      <c r="D316" s="27">
        <v>50000</v>
      </c>
      <c r="E316" s="20"/>
      <c r="F316" s="20">
        <v>101978749.87592506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5" t="s">
        <v>174</v>
      </c>
      <c r="B317" s="24"/>
      <c r="C317" s="26" t="s">
        <v>326</v>
      </c>
      <c r="D317" s="27">
        <v>124600</v>
      </c>
      <c r="E317" s="20"/>
      <c r="F317" s="20">
        <v>102103349.87592506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5" t="s">
        <v>174</v>
      </c>
      <c r="B318" s="24"/>
      <c r="C318" s="26" t="s">
        <v>326</v>
      </c>
      <c r="D318" s="27">
        <v>59652.42</v>
      </c>
      <c r="E318" s="20"/>
      <c r="F318" s="20">
        <v>102163002.29592507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25" t="s">
        <v>174</v>
      </c>
      <c r="B319" s="24"/>
      <c r="C319" s="26" t="s">
        <v>326</v>
      </c>
      <c r="D319" s="27">
        <v>3292908.42</v>
      </c>
      <c r="E319" s="20"/>
      <c r="F319" s="20">
        <v>105455910.71592507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25" t="s">
        <v>174</v>
      </c>
      <c r="B320" s="24"/>
      <c r="C320" s="26" t="s">
        <v>326</v>
      </c>
      <c r="D320" s="27">
        <v>139285.99</v>
      </c>
      <c r="E320" s="20"/>
      <c r="F320" s="20">
        <v>105595196.70592506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25" t="s">
        <v>174</v>
      </c>
      <c r="B321" s="24"/>
      <c r="C321" s="26" t="s">
        <v>327</v>
      </c>
      <c r="D321" s="27"/>
      <c r="E321" s="20">
        <v>2745.14</v>
      </c>
      <c r="F321" s="20">
        <v>105592451.55999999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thickBot="1" x14ac:dyDescent="0.3">
      <c r="A322" s="3"/>
      <c r="B322" s="1"/>
      <c r="C322" s="2"/>
      <c r="D322" s="23">
        <f>SUM(D12:D321)</f>
        <v>79976436.622999936</v>
      </c>
      <c r="E322" s="23">
        <f>SUM(E12:E321)</f>
        <v>105989686.30707501</v>
      </c>
      <c r="F322" s="2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thickTop="1" x14ac:dyDescent="0.25">
      <c r="A323" s="3"/>
      <c r="B323" s="1"/>
      <c r="C323" s="2"/>
      <c r="D323" s="7"/>
      <c r="E323" s="7"/>
      <c r="F323" s="1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15.75" x14ac:dyDescent="0.25">
      <c r="A324" s="3"/>
      <c r="B324" s="1"/>
      <c r="C324" s="2"/>
      <c r="D324" s="7"/>
      <c r="E324" s="7"/>
      <c r="F324" s="1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3"/>
      <c r="B325" s="1"/>
      <c r="C325" s="2"/>
      <c r="D325" s="7"/>
      <c r="E325" s="7"/>
      <c r="F325" s="1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3"/>
      <c r="B326" s="1"/>
      <c r="C326" s="2"/>
      <c r="D326" s="7"/>
      <c r="E326" s="7"/>
      <c r="F326" s="1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3"/>
      <c r="B327" s="1"/>
      <c r="C327" s="2"/>
      <c r="D327" s="7"/>
      <c r="E327" s="7"/>
      <c r="F327" s="1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3"/>
      <c r="B328" s="1"/>
      <c r="C328" s="2"/>
      <c r="D328" s="7"/>
      <c r="E328" s="7"/>
      <c r="F328" s="1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3"/>
      <c r="B329" s="1"/>
      <c r="C329" s="2"/>
      <c r="D329" s="7"/>
      <c r="E329" s="7"/>
      <c r="F329" s="1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32" t="s">
        <v>13</v>
      </c>
      <c r="B330" s="32"/>
      <c r="C330" s="32"/>
      <c r="D330" s="32"/>
      <c r="E330" s="32"/>
      <c r="F330" s="32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31" t="s">
        <v>14</v>
      </c>
      <c r="B331" s="31"/>
      <c r="C331" s="31"/>
      <c r="D331" s="31"/>
      <c r="E331" s="31"/>
      <c r="F331" s="31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16"/>
      <c r="B332" s="16"/>
      <c r="C332" s="16"/>
      <c r="D332" s="16"/>
      <c r="E332" s="16"/>
      <c r="F332" s="16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29"/>
      <c r="B333" s="29"/>
      <c r="C333" s="29"/>
      <c r="D333" s="29"/>
      <c r="E333" s="29"/>
      <c r="F333" s="2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29"/>
      <c r="B334" s="29"/>
      <c r="C334" s="29"/>
      <c r="D334" s="29"/>
      <c r="E334" s="29"/>
      <c r="F334" s="2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29"/>
      <c r="B335" s="29"/>
      <c r="C335" s="29"/>
      <c r="D335" s="29"/>
      <c r="E335" s="29"/>
      <c r="F335" s="2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29"/>
      <c r="B336" s="29"/>
      <c r="C336" s="29"/>
      <c r="D336" s="29"/>
      <c r="E336" s="29"/>
      <c r="F336" s="2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ht="15.75" x14ac:dyDescent="0.25">
      <c r="A337" s="21"/>
      <c r="B337" s="21"/>
      <c r="C337" s="21"/>
      <c r="D337" s="21"/>
      <c r="E337" s="21"/>
      <c r="F337" s="21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ht="15.75" x14ac:dyDescent="0.25">
      <c r="A338" s="4"/>
      <c r="B338" s="4"/>
      <c r="C338" s="4"/>
      <c r="D338" s="4"/>
      <c r="E338" s="4"/>
      <c r="F338" s="4"/>
    </row>
    <row r="339" spans="1:128" s="6" customFormat="1" ht="15.75" x14ac:dyDescent="0.25">
      <c r="A339" s="22"/>
      <c r="B339" s="22" t="s">
        <v>328</v>
      </c>
      <c r="C339" s="22"/>
      <c r="D339" s="32" t="s">
        <v>330</v>
      </c>
      <c r="E339" s="32"/>
      <c r="F339" s="22"/>
    </row>
    <row r="340" spans="1:128" s="6" customFormat="1" ht="15.75" x14ac:dyDescent="0.25">
      <c r="A340" s="31" t="s">
        <v>329</v>
      </c>
      <c r="B340" s="31"/>
      <c r="C340" s="31"/>
      <c r="D340" s="35" t="s">
        <v>15</v>
      </c>
      <c r="E340" s="35"/>
      <c r="F340" s="30"/>
    </row>
    <row r="341" spans="1:128" s="6" customFormat="1" ht="15.75" x14ac:dyDescent="0.25">
      <c r="A341" s="4"/>
      <c r="B341" s="4"/>
      <c r="C341" s="4"/>
      <c r="D341" s="4"/>
      <c r="E341" s="4"/>
      <c r="F341" s="4"/>
    </row>
    <row r="342" spans="1:128" s="6" customFormat="1" ht="15.75" x14ac:dyDescent="0.25">
      <c r="A342" s="4"/>
      <c r="B342" s="17"/>
      <c r="C342" s="4"/>
      <c r="D342" s="4"/>
      <c r="E342" s="18"/>
      <c r="F342" s="18"/>
    </row>
    <row r="343" spans="1:128" s="6" customFormat="1" ht="15.75" x14ac:dyDescent="0.25">
      <c r="A343" s="4"/>
      <c r="B343" s="17"/>
      <c r="C343" s="4"/>
      <c r="D343" s="4"/>
      <c r="E343" s="18"/>
      <c r="F343" s="18"/>
    </row>
    <row r="344" spans="1:128" s="6" customFormat="1" ht="15.75" x14ac:dyDescent="0.25">
      <c r="A344" s="4"/>
      <c r="B344" s="17"/>
      <c r="C344" s="4"/>
      <c r="D344" s="4"/>
      <c r="E344" s="18"/>
      <c r="F344" s="18"/>
    </row>
    <row r="345" spans="1:128" s="6" customFormat="1" ht="15.75" x14ac:dyDescent="0.25"/>
    <row r="346" spans="1:128" s="6" customFormat="1" ht="15.75" x14ac:dyDescent="0.25"/>
    <row r="347" spans="1:128" s="6" customFormat="1" ht="15.75" x14ac:dyDescent="0.25"/>
    <row r="348" spans="1:128" s="6" customFormat="1" ht="15.75" x14ac:dyDescent="0.25"/>
    <row r="349" spans="1:128" s="6" customFormat="1" ht="15.75" x14ac:dyDescent="0.25"/>
    <row r="350" spans="1:128" s="6" customFormat="1" ht="15.75" x14ac:dyDescent="0.25"/>
    <row r="351" spans="1:128" s="6" customFormat="1" ht="15.75" x14ac:dyDescent="0.25"/>
    <row r="352" spans="1:128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pans="1:7" s="6" customFormat="1" ht="15.75" x14ac:dyDescent="0.25"/>
    <row r="434" spans="1:7" s="6" customFormat="1" ht="15.75" x14ac:dyDescent="0.25"/>
    <row r="435" spans="1:7" s="6" customFormat="1" ht="15.75" x14ac:dyDescent="0.25">
      <c r="G435" s="4"/>
    </row>
    <row r="436" spans="1:7" ht="15.75" x14ac:dyDescent="0.25">
      <c r="A436" s="4"/>
      <c r="B436" s="6"/>
      <c r="C436" s="6"/>
      <c r="D436" s="6"/>
      <c r="E436" s="6"/>
      <c r="F436" s="6"/>
    </row>
    <row r="437" spans="1:7" ht="15.75" x14ac:dyDescent="0.25">
      <c r="A437" s="4"/>
      <c r="B437" s="6"/>
      <c r="C437" s="6"/>
      <c r="D437" s="6"/>
      <c r="E437" s="6"/>
      <c r="F437" s="6"/>
    </row>
    <row r="438" spans="1:7" ht="15.75" x14ac:dyDescent="0.25">
      <c r="A438" s="4"/>
      <c r="B438" s="6"/>
      <c r="C438" s="6"/>
      <c r="D438" s="6"/>
      <c r="E438" s="6"/>
      <c r="F438" s="6"/>
    </row>
    <row r="439" spans="1:7" ht="15.75" x14ac:dyDescent="0.25">
      <c r="A439" s="4"/>
      <c r="B439" s="6"/>
      <c r="C439" s="6"/>
      <c r="D439" s="6"/>
      <c r="E439" s="6"/>
    </row>
    <row r="440" spans="1:7" ht="15.75" x14ac:dyDescent="0.25">
      <c r="A440" s="4"/>
      <c r="B440" s="6"/>
      <c r="C440" s="6"/>
      <c r="D440" s="6"/>
      <c r="E440" s="6"/>
    </row>
    <row r="441" spans="1:7" ht="15.75" x14ac:dyDescent="0.25"/>
    <row r="829" spans="1:6" ht="16.5" customHeight="1" x14ac:dyDescent="0.25">
      <c r="A829" s="4"/>
      <c r="F829" s="8"/>
    </row>
    <row r="830" spans="1:6" ht="15.75" x14ac:dyDescent="0.25">
      <c r="A830" s="4"/>
    </row>
    <row r="831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31:F331"/>
    <mergeCell ref="A330:F330"/>
    <mergeCell ref="D10:E10"/>
    <mergeCell ref="A340:C340"/>
    <mergeCell ref="D339:E339"/>
    <mergeCell ref="D340:E340"/>
  </mergeCells>
  <pageMargins left="0.19685039370078741" right="0.19685039370078741" top="0.19685039370078741" bottom="0.19685039370078741" header="0.31496062992125984" footer="0.31496062992125984"/>
  <pageSetup scale="69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7" workbookViewId="0">
      <selection activeCell="A19" sqref="A19:G26"/>
    </sheetView>
  </sheetViews>
  <sheetFormatPr baseColWidth="10" defaultRowHeight="15" x14ac:dyDescent="0.25"/>
  <cols>
    <col min="1" max="1" width="17.140625" customWidth="1"/>
    <col min="2" max="2" width="23.5703125" customWidth="1"/>
    <col min="3" max="3" width="14.140625" customWidth="1"/>
    <col min="4" max="4" width="19.140625" customWidth="1"/>
  </cols>
  <sheetData>
    <row r="1" spans="1:7" x14ac:dyDescent="0.25">
      <c r="B1" s="40" t="s">
        <v>331</v>
      </c>
      <c r="C1" s="40"/>
      <c r="D1" s="40"/>
      <c r="E1" s="40"/>
      <c r="F1" s="40"/>
      <c r="G1" s="40"/>
    </row>
    <row r="2" spans="1:7" x14ac:dyDescent="0.25">
      <c r="B2" s="40" t="s">
        <v>7</v>
      </c>
      <c r="C2" s="40"/>
      <c r="D2" s="40"/>
      <c r="E2" s="40"/>
      <c r="F2" s="40"/>
      <c r="G2" s="40"/>
    </row>
    <row r="3" spans="1:7" x14ac:dyDescent="0.25">
      <c r="B3" s="41" t="s">
        <v>9</v>
      </c>
      <c r="C3" s="41"/>
      <c r="D3" s="41"/>
      <c r="E3" s="41"/>
      <c r="F3" s="41"/>
      <c r="G3" s="41"/>
    </row>
    <row r="4" spans="1:7" x14ac:dyDescent="0.25">
      <c r="A4" s="42" t="s">
        <v>8</v>
      </c>
      <c r="B4" s="42"/>
      <c r="C4" s="42"/>
      <c r="D4" s="42"/>
      <c r="E4" s="42"/>
      <c r="F4" s="42"/>
      <c r="G4" s="42"/>
    </row>
    <row r="5" spans="1:7" x14ac:dyDescent="0.25">
      <c r="B5" s="41" t="s">
        <v>10</v>
      </c>
      <c r="C5" s="41"/>
      <c r="D5" s="41"/>
      <c r="E5" s="41"/>
      <c r="F5" s="41"/>
      <c r="G5" s="41"/>
    </row>
    <row r="6" spans="1:7" x14ac:dyDescent="0.25">
      <c r="A6" s="42" t="s">
        <v>11</v>
      </c>
      <c r="B6" s="42"/>
      <c r="C6" s="42"/>
      <c r="D6" s="42"/>
      <c r="E6" s="42"/>
      <c r="F6" s="42"/>
      <c r="G6" s="42"/>
    </row>
    <row r="7" spans="1:7" x14ac:dyDescent="0.25">
      <c r="A7" s="42" t="s">
        <v>12</v>
      </c>
      <c r="B7" s="42"/>
      <c r="C7" s="42"/>
      <c r="D7" s="42"/>
      <c r="E7" s="42"/>
      <c r="F7" s="42"/>
      <c r="G7" s="42"/>
    </row>
    <row r="8" spans="1:7" x14ac:dyDescent="0.25">
      <c r="A8" s="42" t="s">
        <v>25</v>
      </c>
      <c r="B8" s="42"/>
      <c r="C8" s="42"/>
      <c r="D8" s="42"/>
      <c r="E8" s="42"/>
      <c r="F8" s="42"/>
      <c r="G8" s="42"/>
    </row>
    <row r="9" spans="1:7" ht="16.5" x14ac:dyDescent="0.25">
      <c r="A9" s="43" t="s">
        <v>332</v>
      </c>
      <c r="B9" s="43"/>
      <c r="C9" s="43"/>
      <c r="D9" s="43"/>
      <c r="E9" s="43"/>
      <c r="F9" s="43"/>
      <c r="G9" s="43"/>
    </row>
    <row r="10" spans="1:7" ht="16.5" x14ac:dyDescent="0.25">
      <c r="A10" s="44"/>
      <c r="B10" s="44"/>
      <c r="C10" s="44"/>
      <c r="D10" s="44"/>
      <c r="E10" s="44"/>
      <c r="F10" s="44"/>
      <c r="G10" s="44"/>
    </row>
    <row r="11" spans="1:7" ht="16.5" x14ac:dyDescent="0.25">
      <c r="A11" s="44"/>
      <c r="B11" s="44"/>
      <c r="C11" s="44"/>
      <c r="D11" s="44"/>
      <c r="E11" s="44"/>
      <c r="F11" s="44"/>
      <c r="G11" s="44"/>
    </row>
    <row r="12" spans="1:7" ht="17.25" thickBot="1" x14ac:dyDescent="0.3">
      <c r="A12" s="45"/>
      <c r="B12" s="46"/>
      <c r="C12" s="46"/>
      <c r="D12" s="47"/>
      <c r="E12" s="48" t="s">
        <v>0</v>
      </c>
      <c r="F12" s="48"/>
      <c r="G12" s="49">
        <v>8559.26</v>
      </c>
    </row>
    <row r="13" spans="1:7" ht="49.5" x14ac:dyDescent="0.25">
      <c r="A13" s="50"/>
      <c r="B13" s="51" t="s">
        <v>1</v>
      </c>
      <c r="C13" s="52" t="s">
        <v>333</v>
      </c>
      <c r="D13" s="53" t="s">
        <v>2</v>
      </c>
      <c r="E13" s="54" t="s">
        <v>3</v>
      </c>
      <c r="F13" s="54" t="s">
        <v>4</v>
      </c>
      <c r="G13" s="54" t="s">
        <v>5</v>
      </c>
    </row>
    <row r="14" spans="1:7" ht="63" x14ac:dyDescent="0.25">
      <c r="A14" s="55"/>
      <c r="B14" s="25" t="s">
        <v>174</v>
      </c>
      <c r="C14" s="24"/>
      <c r="D14" s="56" t="s">
        <v>334</v>
      </c>
      <c r="E14" s="57">
        <v>0</v>
      </c>
      <c r="F14" s="58">
        <v>175</v>
      </c>
      <c r="G14" s="59">
        <f>+G12+E14-F14</f>
        <v>8384.26</v>
      </c>
    </row>
    <row r="15" spans="1:7" ht="63" x14ac:dyDescent="0.25">
      <c r="A15" s="55"/>
      <c r="B15" s="25" t="s">
        <v>174</v>
      </c>
      <c r="C15" s="24"/>
      <c r="D15" s="56" t="s">
        <v>335</v>
      </c>
      <c r="E15" s="60">
        <v>0</v>
      </c>
      <c r="F15" s="61">
        <v>150</v>
      </c>
      <c r="G15" s="62">
        <f>+G14+E15-F15</f>
        <v>8234.26</v>
      </c>
    </row>
    <row r="16" spans="1:7" ht="16.5" thickBot="1" x14ac:dyDescent="0.3">
      <c r="E16" s="63">
        <f>SUM(E14:E15)</f>
        <v>0</v>
      </c>
      <c r="F16" s="64">
        <f>SUM(F14:F15)</f>
        <v>325</v>
      </c>
      <c r="G16" s="65"/>
    </row>
    <row r="17" spans="1:7" ht="16.5" thickTop="1" x14ac:dyDescent="0.25">
      <c r="E17" s="66"/>
      <c r="F17" s="67"/>
      <c r="G17" s="65"/>
    </row>
    <row r="18" spans="1:7" ht="15.75" x14ac:dyDescent="0.25">
      <c r="E18" s="66"/>
      <c r="F18" s="67"/>
      <c r="G18" s="65"/>
    </row>
    <row r="19" spans="1:7" ht="15.75" x14ac:dyDescent="0.25">
      <c r="E19" s="66"/>
      <c r="F19" s="66"/>
      <c r="G19" s="65"/>
    </row>
    <row r="20" spans="1:7" x14ac:dyDescent="0.25">
      <c r="F20" s="68"/>
      <c r="G20" s="69"/>
    </row>
    <row r="21" spans="1:7" x14ac:dyDescent="0.25">
      <c r="F21" s="69"/>
      <c r="G21" s="69"/>
    </row>
    <row r="22" spans="1:7" ht="15.75" x14ac:dyDescent="0.25">
      <c r="A22" s="32" t="s">
        <v>13</v>
      </c>
      <c r="B22" s="32"/>
      <c r="C22" s="32"/>
      <c r="D22" s="32"/>
      <c r="E22" s="32"/>
      <c r="F22" s="32"/>
      <c r="G22" s="32"/>
    </row>
    <row r="23" spans="1:7" x14ac:dyDescent="0.25">
      <c r="A23" s="70" t="s">
        <v>14</v>
      </c>
      <c r="B23" s="70"/>
      <c r="C23" s="70"/>
      <c r="D23" s="70"/>
      <c r="E23" s="70"/>
      <c r="F23" s="70"/>
      <c r="G23" s="70"/>
    </row>
    <row r="24" spans="1:7" x14ac:dyDescent="0.25">
      <c r="A24" s="71"/>
      <c r="B24" s="71"/>
      <c r="C24" s="71"/>
      <c r="D24" s="71"/>
      <c r="E24" s="71"/>
      <c r="F24" s="71"/>
      <c r="G24" s="71"/>
    </row>
    <row r="25" spans="1:7" x14ac:dyDescent="0.25">
      <c r="A25" s="71"/>
      <c r="B25" s="71"/>
      <c r="C25" s="71"/>
      <c r="D25" s="71"/>
      <c r="E25" s="71"/>
      <c r="F25" s="71"/>
      <c r="G25" s="71"/>
    </row>
    <row r="26" spans="1:7" x14ac:dyDescent="0.25">
      <c r="A26" s="71"/>
      <c r="B26" s="71"/>
      <c r="C26" s="71"/>
      <c r="D26" s="71"/>
      <c r="E26" s="71"/>
      <c r="F26" s="71"/>
      <c r="G26" s="71"/>
    </row>
    <row r="27" spans="1:7" x14ac:dyDescent="0.25">
      <c r="A27" s="71"/>
      <c r="B27" s="71"/>
      <c r="C27" s="71"/>
      <c r="D27" s="71"/>
      <c r="E27" s="71"/>
      <c r="F27" s="71"/>
      <c r="G27" s="71"/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1"/>
      <c r="B29" s="71"/>
      <c r="C29" s="71"/>
      <c r="D29" s="71"/>
      <c r="E29" s="71"/>
      <c r="F29" s="71"/>
      <c r="G29" s="71"/>
    </row>
    <row r="30" spans="1:7" x14ac:dyDescent="0.25">
      <c r="A30" s="71"/>
      <c r="B30" s="71"/>
      <c r="C30" s="71"/>
      <c r="D30" s="71"/>
      <c r="E30" s="71"/>
      <c r="F30" s="71"/>
      <c r="G30" s="72"/>
    </row>
    <row r="33" spans="2:7" ht="15.75" x14ac:dyDescent="0.25">
      <c r="B33" s="73" t="s">
        <v>336</v>
      </c>
      <c r="E33" s="32" t="s">
        <v>337</v>
      </c>
      <c r="F33" s="32"/>
      <c r="G33" s="22"/>
    </row>
    <row r="34" spans="2:7" x14ac:dyDescent="0.25">
      <c r="B34" s="74" t="s">
        <v>338</v>
      </c>
      <c r="E34" s="70" t="s">
        <v>15</v>
      </c>
      <c r="F34" s="70"/>
      <c r="G34" s="75"/>
    </row>
    <row r="36" spans="2:7" x14ac:dyDescent="0.25">
      <c r="B36" s="76"/>
      <c r="E36" s="77"/>
      <c r="F36" s="77"/>
    </row>
    <row r="37" spans="2:7" x14ac:dyDescent="0.25">
      <c r="B37" s="76"/>
      <c r="E37" s="77"/>
      <c r="F37" s="77"/>
    </row>
    <row r="38" spans="2:7" x14ac:dyDescent="0.25">
      <c r="B38" s="76"/>
      <c r="E38" s="77"/>
      <c r="F38" s="77"/>
    </row>
    <row r="39" spans="2:7" x14ac:dyDescent="0.25">
      <c r="B39" s="76"/>
      <c r="E39" s="77"/>
      <c r="F39" s="77"/>
    </row>
    <row r="40" spans="2:7" x14ac:dyDescent="0.25">
      <c r="B40" s="76"/>
      <c r="E40" s="77"/>
      <c r="F40" s="77"/>
    </row>
    <row r="41" spans="2:7" x14ac:dyDescent="0.25">
      <c r="B41" s="76"/>
      <c r="E41" s="77"/>
      <c r="F41" s="77"/>
    </row>
    <row r="42" spans="2:7" x14ac:dyDescent="0.25">
      <c r="B42" s="76"/>
      <c r="E42" s="77"/>
      <c r="F42" s="77"/>
    </row>
    <row r="43" spans="2:7" x14ac:dyDescent="0.25">
      <c r="B43" s="76"/>
      <c r="E43" s="77"/>
      <c r="F43" s="77"/>
    </row>
    <row r="44" spans="2:7" x14ac:dyDescent="0.25">
      <c r="B44" s="76"/>
      <c r="E44" s="77"/>
      <c r="F44" s="77"/>
    </row>
    <row r="45" spans="2:7" x14ac:dyDescent="0.25">
      <c r="B45" s="76"/>
      <c r="E45" s="77"/>
      <c r="F45" s="77"/>
    </row>
    <row r="46" spans="2:7" x14ac:dyDescent="0.25">
      <c r="B46" s="76"/>
      <c r="E46" s="77"/>
      <c r="F46" s="77"/>
    </row>
    <row r="47" spans="2:7" x14ac:dyDescent="0.25">
      <c r="B47" s="76"/>
      <c r="E47" s="77"/>
      <c r="F47" s="77"/>
    </row>
    <row r="48" spans="2:7" x14ac:dyDescent="0.25">
      <c r="B48" s="76"/>
      <c r="E48" s="77"/>
      <c r="F48" s="77"/>
    </row>
    <row r="49" spans="2:6" x14ac:dyDescent="0.25">
      <c r="B49" s="76"/>
      <c r="E49" s="77"/>
      <c r="F49" s="77"/>
    </row>
    <row r="50" spans="2:6" x14ac:dyDescent="0.25">
      <c r="B50" s="76"/>
      <c r="E50" s="77"/>
      <c r="F50" s="77"/>
    </row>
    <row r="51" spans="2:6" x14ac:dyDescent="0.25">
      <c r="B51" s="76"/>
      <c r="E51" s="77"/>
      <c r="F51" s="77"/>
    </row>
    <row r="52" spans="2:6" x14ac:dyDescent="0.25">
      <c r="B52" s="76"/>
      <c r="E52" s="77"/>
      <c r="F52" s="77"/>
    </row>
    <row r="53" spans="2:6" x14ac:dyDescent="0.25">
      <c r="B53" s="76"/>
      <c r="E53" s="77"/>
      <c r="F53" s="77"/>
    </row>
    <row r="54" spans="2:6" x14ac:dyDescent="0.25">
      <c r="B54" s="76"/>
      <c r="E54" s="77"/>
      <c r="F54" s="77"/>
    </row>
    <row r="55" spans="2:6" x14ac:dyDescent="0.25">
      <c r="B55" s="76"/>
      <c r="E55" s="77"/>
      <c r="F55" s="77"/>
    </row>
    <row r="56" spans="2:6" x14ac:dyDescent="0.25">
      <c r="B56" s="76"/>
      <c r="E56" s="77"/>
      <c r="F56" s="77"/>
    </row>
    <row r="57" spans="2:6" x14ac:dyDescent="0.25">
      <c r="B57" s="76"/>
      <c r="E57" s="77"/>
      <c r="F57" s="77"/>
    </row>
    <row r="58" spans="2:6" x14ac:dyDescent="0.25">
      <c r="B58" s="76"/>
      <c r="E58" s="77"/>
      <c r="F58" s="77"/>
    </row>
    <row r="59" spans="2:6" x14ac:dyDescent="0.25">
      <c r="B59" s="76"/>
      <c r="E59" s="77"/>
      <c r="F59" s="77"/>
    </row>
    <row r="60" spans="2:6" x14ac:dyDescent="0.25">
      <c r="B60" s="76"/>
      <c r="E60" s="77"/>
      <c r="F60" s="77"/>
    </row>
    <row r="61" spans="2:6" x14ac:dyDescent="0.25">
      <c r="B61" s="76"/>
      <c r="E61" s="77"/>
      <c r="F61" s="77"/>
    </row>
    <row r="62" spans="2:6" x14ac:dyDescent="0.25">
      <c r="B62" s="76"/>
      <c r="E62" s="77"/>
      <c r="F62" s="77"/>
    </row>
    <row r="63" spans="2:6" x14ac:dyDescent="0.25">
      <c r="B63" s="76"/>
      <c r="E63" s="77"/>
      <c r="F63" s="77"/>
    </row>
    <row r="64" spans="2:6" x14ac:dyDescent="0.25">
      <c r="B64" s="76"/>
      <c r="E64" s="77"/>
      <c r="F64" s="77"/>
    </row>
    <row r="65" spans="2:6" x14ac:dyDescent="0.25">
      <c r="B65" s="76"/>
      <c r="E65" s="77"/>
      <c r="F65" s="77"/>
    </row>
    <row r="66" spans="2:6" x14ac:dyDescent="0.25">
      <c r="B66" s="76"/>
      <c r="E66" s="77"/>
      <c r="F66" s="77"/>
    </row>
    <row r="67" spans="2:6" x14ac:dyDescent="0.25">
      <c r="B67" s="76"/>
      <c r="E67" s="77"/>
      <c r="F67" s="77"/>
    </row>
    <row r="68" spans="2:6" x14ac:dyDescent="0.25">
      <c r="B68" s="76"/>
      <c r="E68" s="77"/>
      <c r="F68" s="77"/>
    </row>
    <row r="69" spans="2:6" x14ac:dyDescent="0.25">
      <c r="B69" s="76"/>
      <c r="E69" s="77"/>
      <c r="F69" s="77"/>
    </row>
    <row r="70" spans="2:6" x14ac:dyDescent="0.25">
      <c r="B70" s="76"/>
      <c r="E70" s="77"/>
      <c r="F70" s="77"/>
    </row>
    <row r="71" spans="2:6" x14ac:dyDescent="0.25">
      <c r="B71" s="76"/>
      <c r="E71" s="77"/>
      <c r="F71" s="77"/>
    </row>
    <row r="72" spans="2:6" x14ac:dyDescent="0.25">
      <c r="B72" s="76"/>
      <c r="E72" s="77"/>
      <c r="F72" s="77"/>
    </row>
    <row r="73" spans="2:6" x14ac:dyDescent="0.25">
      <c r="B73" s="76"/>
      <c r="E73" s="77"/>
      <c r="F73" s="77"/>
    </row>
    <row r="74" spans="2:6" x14ac:dyDescent="0.25">
      <c r="B74" s="76"/>
      <c r="E74" s="77"/>
      <c r="F74" s="77"/>
    </row>
    <row r="75" spans="2:6" x14ac:dyDescent="0.25">
      <c r="B75" s="76"/>
      <c r="E75" s="77"/>
      <c r="F75" s="77"/>
    </row>
    <row r="76" spans="2:6" x14ac:dyDescent="0.25">
      <c r="B76" s="76"/>
      <c r="E76" s="77"/>
      <c r="F76" s="77"/>
    </row>
    <row r="77" spans="2:6" x14ac:dyDescent="0.25">
      <c r="B77" s="76"/>
      <c r="E77" s="77"/>
      <c r="F77" s="77"/>
    </row>
    <row r="78" spans="2:6" x14ac:dyDescent="0.25">
      <c r="B78" s="76"/>
      <c r="E78" s="77"/>
      <c r="F78" s="77"/>
    </row>
    <row r="79" spans="2:6" x14ac:dyDescent="0.25">
      <c r="B79" s="76"/>
      <c r="E79" s="77"/>
      <c r="F79" s="77"/>
    </row>
    <row r="80" spans="2:6" x14ac:dyDescent="0.25">
      <c r="B80" s="76"/>
      <c r="E80" s="77"/>
      <c r="F80" s="77"/>
    </row>
    <row r="81" spans="2:6" x14ac:dyDescent="0.25">
      <c r="B81" s="76"/>
      <c r="E81" s="77"/>
      <c r="F81" s="77"/>
    </row>
    <row r="82" spans="2:6" x14ac:dyDescent="0.25">
      <c r="B82" s="76"/>
      <c r="E82" s="77"/>
      <c r="F82" s="77"/>
    </row>
    <row r="83" spans="2:6" x14ac:dyDescent="0.25">
      <c r="B83" s="76"/>
      <c r="E83" s="77"/>
      <c r="F83" s="77"/>
    </row>
    <row r="84" spans="2:6" x14ac:dyDescent="0.25">
      <c r="B84" s="76"/>
      <c r="E84" s="77"/>
      <c r="F84" s="77"/>
    </row>
  </sheetData>
  <mergeCells count="15">
    <mergeCell ref="A23:G23"/>
    <mergeCell ref="E33:F33"/>
    <mergeCell ref="E34:F34"/>
    <mergeCell ref="A7:G7"/>
    <mergeCell ref="A8:G8"/>
    <mergeCell ref="A9:G9"/>
    <mergeCell ref="B12:C12"/>
    <mergeCell ref="E12:F12"/>
    <mergeCell ref="A22:G22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opLeftCell="A4" workbookViewId="0">
      <selection activeCell="A19" sqref="A19:G26"/>
    </sheetView>
  </sheetViews>
  <sheetFormatPr baseColWidth="10" defaultRowHeight="15" x14ac:dyDescent="0.25"/>
  <cols>
    <col min="2" max="2" width="15.85546875" customWidth="1"/>
    <col min="3" max="3" width="12.7109375" customWidth="1"/>
    <col min="4" max="5" width="18.85546875" customWidth="1"/>
    <col min="6" max="6" width="21.28515625" customWidth="1"/>
    <col min="7" max="7" width="26" customWidth="1"/>
  </cols>
  <sheetData>
    <row r="2" spans="1:7" x14ac:dyDescent="0.25">
      <c r="B2" s="40" t="s">
        <v>331</v>
      </c>
      <c r="C2" s="40"/>
      <c r="D2" s="40"/>
      <c r="E2" s="40"/>
      <c r="F2" s="40"/>
      <c r="G2" s="40"/>
    </row>
    <row r="3" spans="1:7" x14ac:dyDescent="0.25">
      <c r="B3" s="40" t="s">
        <v>7</v>
      </c>
      <c r="C3" s="40"/>
      <c r="D3" s="40"/>
      <c r="E3" s="40"/>
      <c r="F3" s="40"/>
      <c r="G3" s="40"/>
    </row>
    <row r="4" spans="1:7" x14ac:dyDescent="0.25">
      <c r="B4" s="41" t="s">
        <v>9</v>
      </c>
      <c r="C4" s="41"/>
      <c r="D4" s="41"/>
      <c r="E4" s="41"/>
      <c r="F4" s="41"/>
      <c r="G4" s="41"/>
    </row>
    <row r="5" spans="1:7" x14ac:dyDescent="0.25">
      <c r="A5" s="42" t="s">
        <v>8</v>
      </c>
      <c r="B5" s="42"/>
      <c r="C5" s="42"/>
      <c r="D5" s="42"/>
      <c r="E5" s="42"/>
      <c r="F5" s="42"/>
      <c r="G5" s="42"/>
    </row>
    <row r="6" spans="1:7" x14ac:dyDescent="0.25">
      <c r="B6" s="41" t="s">
        <v>10</v>
      </c>
      <c r="C6" s="41"/>
      <c r="D6" s="41"/>
      <c r="E6" s="41"/>
      <c r="F6" s="41"/>
      <c r="G6" s="41"/>
    </row>
    <row r="7" spans="1:7" x14ac:dyDescent="0.25">
      <c r="A7" s="42" t="s">
        <v>11</v>
      </c>
      <c r="B7" s="42"/>
      <c r="C7" s="42"/>
      <c r="D7" s="42"/>
      <c r="E7" s="42"/>
      <c r="F7" s="42"/>
      <c r="G7" s="42"/>
    </row>
    <row r="8" spans="1:7" x14ac:dyDescent="0.25">
      <c r="A8" s="42" t="s">
        <v>12</v>
      </c>
      <c r="B8" s="42"/>
      <c r="C8" s="42"/>
      <c r="D8" s="42"/>
      <c r="E8" s="42"/>
      <c r="F8" s="42"/>
      <c r="G8" s="42"/>
    </row>
    <row r="9" spans="1:7" x14ac:dyDescent="0.25">
      <c r="A9" s="42" t="s">
        <v>25</v>
      </c>
      <c r="B9" s="42"/>
      <c r="C9" s="42"/>
      <c r="D9" s="42"/>
      <c r="E9" s="42"/>
      <c r="F9" s="42"/>
      <c r="G9" s="42"/>
    </row>
    <row r="10" spans="1:7" ht="16.5" x14ac:dyDescent="0.25">
      <c r="A10" s="43" t="s">
        <v>339</v>
      </c>
      <c r="B10" s="43"/>
      <c r="C10" s="43"/>
      <c r="D10" s="43"/>
      <c r="E10" s="43"/>
      <c r="F10" s="43"/>
      <c r="G10" s="43"/>
    </row>
    <row r="11" spans="1:7" ht="16.5" x14ac:dyDescent="0.25">
      <c r="A11" s="44"/>
      <c r="B11" s="44"/>
      <c r="C11" s="44"/>
      <c r="D11" s="44"/>
      <c r="E11" s="44"/>
      <c r="F11" s="44"/>
      <c r="G11" s="44"/>
    </row>
    <row r="12" spans="1:7" ht="16.5" x14ac:dyDescent="0.25">
      <c r="A12" s="44"/>
      <c r="B12" s="44"/>
      <c r="C12" s="44"/>
      <c r="D12" s="44"/>
      <c r="E12" s="44"/>
      <c r="F12" s="44"/>
      <c r="G12" s="44"/>
    </row>
    <row r="13" spans="1:7" ht="17.25" thickBot="1" x14ac:dyDescent="0.3">
      <c r="A13" s="45"/>
      <c r="B13" s="46"/>
      <c r="C13" s="46"/>
      <c r="D13" s="47"/>
      <c r="E13" s="48" t="s">
        <v>0</v>
      </c>
      <c r="F13" s="48"/>
      <c r="G13" s="49">
        <v>132046.64000000001</v>
      </c>
    </row>
    <row r="14" spans="1:7" ht="49.5" x14ac:dyDescent="0.25">
      <c r="A14" s="50"/>
      <c r="B14" s="51" t="s">
        <v>1</v>
      </c>
      <c r="C14" s="52" t="s">
        <v>333</v>
      </c>
      <c r="D14" s="53" t="s">
        <v>2</v>
      </c>
      <c r="E14" s="54" t="s">
        <v>3</v>
      </c>
      <c r="F14" s="54" t="s">
        <v>4</v>
      </c>
      <c r="G14" s="54" t="s">
        <v>5</v>
      </c>
    </row>
    <row r="15" spans="1:7" ht="63" x14ac:dyDescent="0.25">
      <c r="A15" s="55"/>
      <c r="B15" s="25" t="s">
        <v>174</v>
      </c>
      <c r="C15" s="24"/>
      <c r="D15" s="56" t="s">
        <v>334</v>
      </c>
      <c r="E15" s="57"/>
      <c r="F15" s="58">
        <v>175</v>
      </c>
      <c r="G15" s="62">
        <f>+G13+E15-F15</f>
        <v>131871.64000000001</v>
      </c>
    </row>
    <row r="16" spans="1:7" ht="16.5" thickBot="1" x14ac:dyDescent="0.3">
      <c r="E16" s="63">
        <f>+E15</f>
        <v>0</v>
      </c>
      <c r="F16" s="63">
        <f>+F15</f>
        <v>175</v>
      </c>
      <c r="G16" s="65"/>
    </row>
    <row r="17" spans="1:7" ht="16.5" thickTop="1" x14ac:dyDescent="0.25">
      <c r="E17" s="66"/>
      <c r="F17" s="67"/>
      <c r="G17" s="65"/>
    </row>
    <row r="18" spans="1:7" ht="15.75" x14ac:dyDescent="0.25">
      <c r="E18" s="66"/>
      <c r="F18" s="67"/>
      <c r="G18" s="65"/>
    </row>
    <row r="19" spans="1:7" ht="15.75" x14ac:dyDescent="0.25">
      <c r="E19" s="66"/>
      <c r="F19" s="66"/>
      <c r="G19" s="65"/>
    </row>
    <row r="20" spans="1:7" x14ac:dyDescent="0.25">
      <c r="F20" s="68"/>
      <c r="G20" s="69"/>
    </row>
    <row r="21" spans="1:7" x14ac:dyDescent="0.25">
      <c r="F21" s="69"/>
      <c r="G21" s="69"/>
    </row>
    <row r="22" spans="1:7" ht="15.75" x14ac:dyDescent="0.25">
      <c r="A22" s="32" t="s">
        <v>13</v>
      </c>
      <c r="B22" s="32"/>
      <c r="C22" s="32"/>
      <c r="D22" s="32"/>
      <c r="E22" s="32"/>
      <c r="F22" s="32"/>
      <c r="G22" s="32"/>
    </row>
    <row r="23" spans="1:7" x14ac:dyDescent="0.25">
      <c r="A23" s="70" t="s">
        <v>14</v>
      </c>
      <c r="B23" s="70"/>
      <c r="C23" s="70"/>
      <c r="D23" s="70"/>
      <c r="E23" s="70"/>
      <c r="F23" s="70"/>
      <c r="G23" s="70"/>
    </row>
    <row r="24" spans="1:7" x14ac:dyDescent="0.25">
      <c r="A24" s="71"/>
      <c r="B24" s="71"/>
      <c r="C24" s="71"/>
      <c r="D24" s="71"/>
      <c r="E24" s="71"/>
      <c r="F24" s="71"/>
      <c r="G24" s="71"/>
    </row>
    <row r="25" spans="1:7" x14ac:dyDescent="0.25">
      <c r="A25" s="71"/>
      <c r="B25" s="71"/>
      <c r="C25" s="71"/>
      <c r="D25" s="71"/>
      <c r="E25" s="71"/>
      <c r="F25" s="71"/>
      <c r="G25" s="71"/>
    </row>
    <row r="26" spans="1:7" x14ac:dyDescent="0.25">
      <c r="A26" s="71"/>
      <c r="B26" s="71"/>
      <c r="C26" s="71"/>
      <c r="D26" s="71"/>
      <c r="E26" s="71"/>
      <c r="F26" s="71"/>
      <c r="G26" s="71"/>
    </row>
    <row r="27" spans="1:7" x14ac:dyDescent="0.25">
      <c r="A27" s="71"/>
      <c r="B27" s="71"/>
      <c r="C27" s="71"/>
      <c r="D27" s="71"/>
      <c r="E27" s="71"/>
      <c r="F27" s="71"/>
      <c r="G27" s="71"/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1"/>
      <c r="B29" s="71"/>
      <c r="C29" s="71"/>
      <c r="D29" s="71"/>
      <c r="E29" s="71"/>
      <c r="F29" s="71"/>
      <c r="G29" s="71"/>
    </row>
    <row r="30" spans="1:7" x14ac:dyDescent="0.25">
      <c r="A30" s="71"/>
      <c r="B30" s="71"/>
      <c r="C30" s="71"/>
      <c r="D30" s="71"/>
      <c r="E30" s="71"/>
      <c r="F30" s="71"/>
      <c r="G30" s="72"/>
    </row>
    <row r="33" spans="2:7" ht="15.75" x14ac:dyDescent="0.25">
      <c r="B33" s="73" t="s">
        <v>336</v>
      </c>
      <c r="E33" s="32" t="s">
        <v>337</v>
      </c>
      <c r="F33" s="32"/>
      <c r="G33" s="22"/>
    </row>
    <row r="34" spans="2:7" x14ac:dyDescent="0.25">
      <c r="B34" s="74" t="s">
        <v>338</v>
      </c>
      <c r="E34" s="70" t="s">
        <v>15</v>
      </c>
      <c r="F34" s="70"/>
      <c r="G34" s="75"/>
    </row>
    <row r="36" spans="2:7" x14ac:dyDescent="0.25">
      <c r="B36" s="76"/>
      <c r="E36" s="77"/>
      <c r="F36" s="77"/>
    </row>
    <row r="37" spans="2:7" x14ac:dyDescent="0.25">
      <c r="B37" s="76"/>
      <c r="E37" s="77"/>
      <c r="F37" s="77"/>
    </row>
    <row r="38" spans="2:7" x14ac:dyDescent="0.25">
      <c r="B38" s="76"/>
      <c r="E38" s="77"/>
      <c r="F38" s="77"/>
    </row>
    <row r="39" spans="2:7" x14ac:dyDescent="0.25">
      <c r="B39" s="76"/>
      <c r="E39" s="77"/>
      <c r="F39" s="77"/>
    </row>
    <row r="40" spans="2:7" x14ac:dyDescent="0.25">
      <c r="B40" s="76"/>
      <c r="E40" s="77"/>
      <c r="F40" s="77"/>
    </row>
    <row r="41" spans="2:7" x14ac:dyDescent="0.25">
      <c r="B41" s="76"/>
      <c r="E41" s="77"/>
      <c r="F41" s="77"/>
    </row>
    <row r="42" spans="2:7" x14ac:dyDescent="0.25">
      <c r="B42" s="76"/>
      <c r="E42" s="77"/>
      <c r="F42" s="77"/>
    </row>
    <row r="43" spans="2:7" x14ac:dyDescent="0.25">
      <c r="B43" s="76"/>
      <c r="E43" s="77"/>
      <c r="F43" s="77"/>
    </row>
    <row r="44" spans="2:7" x14ac:dyDescent="0.25">
      <c r="B44" s="76"/>
      <c r="E44" s="77"/>
      <c r="F44" s="77"/>
    </row>
    <row r="45" spans="2:7" x14ac:dyDescent="0.25">
      <c r="B45" s="76"/>
      <c r="E45" s="77"/>
      <c r="F45" s="77"/>
    </row>
    <row r="46" spans="2:7" x14ac:dyDescent="0.25">
      <c r="B46" s="76"/>
      <c r="E46" s="77"/>
      <c r="F46" s="77"/>
    </row>
  </sheetData>
  <mergeCells count="15">
    <mergeCell ref="A23:G23"/>
    <mergeCell ref="E33:F33"/>
    <mergeCell ref="E34:F34"/>
    <mergeCell ref="A8:G8"/>
    <mergeCell ref="A9:G9"/>
    <mergeCell ref="A10:G10"/>
    <mergeCell ref="B13:C13"/>
    <mergeCell ref="E13:F13"/>
    <mergeCell ref="A22:G22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2025-09-08T11:42:38Z</cp:lastPrinted>
  <dcterms:created xsi:type="dcterms:W3CDTF">2015-02-19T20:04:54Z</dcterms:created>
  <dcterms:modified xsi:type="dcterms:W3CDTF">2025-09-18T19:22:45Z</dcterms:modified>
</cp:coreProperties>
</file>