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SEPTIEMBRE 2025\"/>
    </mc:Choice>
  </mc:AlternateContent>
  <bookViews>
    <workbookView xWindow="0" yWindow="0" windowWidth="19200" windowHeight="1087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'!$A$1:$F$306</definedName>
  </definedNames>
  <calcPr calcId="152511"/>
</workbook>
</file>

<file path=xl/calcChain.xml><?xml version="1.0" encoding="utf-8"?>
<calcChain xmlns="http://schemas.openxmlformats.org/spreadsheetml/2006/main">
  <c r="F15" i="9" l="1"/>
  <c r="E15" i="9"/>
  <c r="G14" i="9"/>
  <c r="F18" i="8" l="1"/>
  <c r="E18" i="8"/>
  <c r="G15" i="8"/>
  <c r="G16" i="8" s="1"/>
  <c r="G17" i="8" s="1"/>
  <c r="D265" i="7" l="1"/>
  <c r="E265" i="7" l="1"/>
</calcChain>
</file>

<file path=xl/sharedStrings.xml><?xml version="1.0" encoding="utf-8"?>
<sst xmlns="http://schemas.openxmlformats.org/spreadsheetml/2006/main" count="571" uniqueCount="225">
  <si>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</si>
  <si>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</si>
  <si>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</si>
  <si>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</si>
  <si>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</si>
  <si>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</si>
  <si>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</si>
  <si>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</si>
  <si>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</si>
  <si>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</si>
  <si>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</si>
  <si>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</si>
  <si>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</si>
  <si>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</si>
  <si>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</si>
  <si>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CUENTA UNICA N0. 010-252486-6</t>
  </si>
  <si>
    <t>ARS SENASA CONTRIBUTIVO</t>
  </si>
  <si>
    <t>ARS PRIMERA</t>
  </si>
  <si>
    <t>NULO</t>
  </si>
  <si>
    <t>ARS SENASA SUBSIDIADO</t>
  </si>
  <si>
    <t>ARS RENACER</t>
  </si>
  <si>
    <t>ARS UNIVERSAL</t>
  </si>
  <si>
    <t>5047-1</t>
  </si>
  <si>
    <t>5292-1</t>
  </si>
  <si>
    <t xml:space="preserve">COBRO PACIENTES </t>
  </si>
  <si>
    <t>PAGO FACT. 84, COMPRA DE INSUMOS MEDICOS.</t>
  </si>
  <si>
    <t>PAGO NOMINA CARÁCTER TEMPORAL, AGOSTO 2025.</t>
  </si>
  <si>
    <t>NOMINA POR TESORERIA CORRESPONDIENTE AL MES DE AGOSTO, 2025.</t>
  </si>
  <si>
    <t>PAGO RETENCION IMPUESTO SOBRE SALARIO  CORRESPONDIENTE A AGOSTO, 2025. (IR-3).</t>
  </si>
  <si>
    <t>PAGO RETENCION SEGURIDAD SOCIAL AGOSTO, 2025.</t>
  </si>
  <si>
    <t>ARS APS</t>
  </si>
  <si>
    <t>COMISION CARNET</t>
  </si>
  <si>
    <t>DEL 1 AL 30 DE SEPTIEMBRE 2025</t>
  </si>
  <si>
    <t>5393-1</t>
  </si>
  <si>
    <t>5395-1</t>
  </si>
  <si>
    <t>14/9/2025</t>
  </si>
  <si>
    <t>15/9/2025</t>
  </si>
  <si>
    <t>16/9/2025</t>
  </si>
  <si>
    <t>17/9/2025</t>
  </si>
  <si>
    <t>5663-1</t>
  </si>
  <si>
    <t>5665-1</t>
  </si>
  <si>
    <t>18/9/2025</t>
  </si>
  <si>
    <t>19/9/2025</t>
  </si>
  <si>
    <t>5671-1</t>
  </si>
  <si>
    <t>5681-1</t>
  </si>
  <si>
    <t>5683-1</t>
  </si>
  <si>
    <t>5685-1</t>
  </si>
  <si>
    <t>5687-1</t>
  </si>
  <si>
    <t>5689-1</t>
  </si>
  <si>
    <t>5691-1</t>
  </si>
  <si>
    <t>5693-1</t>
  </si>
  <si>
    <t>5695-1</t>
  </si>
  <si>
    <t>5697-1</t>
  </si>
  <si>
    <t>5699-1</t>
  </si>
  <si>
    <t>5701-1</t>
  </si>
  <si>
    <t>5703-1</t>
  </si>
  <si>
    <t>5705-1</t>
  </si>
  <si>
    <t>5707-1</t>
  </si>
  <si>
    <t>5709-1</t>
  </si>
  <si>
    <t>5711-1</t>
  </si>
  <si>
    <t>5713-1</t>
  </si>
  <si>
    <t>5715-1</t>
  </si>
  <si>
    <t>5717-1</t>
  </si>
  <si>
    <t>5719-1</t>
  </si>
  <si>
    <t>5721-1</t>
  </si>
  <si>
    <t>5723-1</t>
  </si>
  <si>
    <t>5725-1</t>
  </si>
  <si>
    <t>5727-1</t>
  </si>
  <si>
    <t>5729-1</t>
  </si>
  <si>
    <t>5731-1</t>
  </si>
  <si>
    <t>5733-1</t>
  </si>
  <si>
    <t>5735-1</t>
  </si>
  <si>
    <t>5737-1</t>
  </si>
  <si>
    <t>5739-1</t>
  </si>
  <si>
    <t>5741-1</t>
  </si>
  <si>
    <t>5743-1</t>
  </si>
  <si>
    <t>5745-1</t>
  </si>
  <si>
    <t>5747-1</t>
  </si>
  <si>
    <t>5749-1</t>
  </si>
  <si>
    <t>5751-1</t>
  </si>
  <si>
    <t>5753-1</t>
  </si>
  <si>
    <t>5755-1</t>
  </si>
  <si>
    <t>5757-1</t>
  </si>
  <si>
    <t>5759-1</t>
  </si>
  <si>
    <t>5761-1</t>
  </si>
  <si>
    <t>5763-1</t>
  </si>
  <si>
    <t>5765-1</t>
  </si>
  <si>
    <t>5767-1</t>
  </si>
  <si>
    <t>5769-1</t>
  </si>
  <si>
    <t>5774-1</t>
  </si>
  <si>
    <t>5776-1</t>
  </si>
  <si>
    <t>21/9/2025</t>
  </si>
  <si>
    <t>22/9/2025</t>
  </si>
  <si>
    <t>5778-1</t>
  </si>
  <si>
    <t>5780-1</t>
  </si>
  <si>
    <t>5782-1</t>
  </si>
  <si>
    <t>5784-1</t>
  </si>
  <si>
    <t>5786-1</t>
  </si>
  <si>
    <t>5788-1</t>
  </si>
  <si>
    <t>5790-1</t>
  </si>
  <si>
    <t>5792-1</t>
  </si>
  <si>
    <t>5794-1</t>
  </si>
  <si>
    <t>5796-1</t>
  </si>
  <si>
    <t>5798-1</t>
  </si>
  <si>
    <t>5800-1</t>
  </si>
  <si>
    <t>5802-1</t>
  </si>
  <si>
    <t>23/9/2025</t>
  </si>
  <si>
    <t>5811-1</t>
  </si>
  <si>
    <t>5813-1</t>
  </si>
  <si>
    <t>5815-1</t>
  </si>
  <si>
    <t>5817-1</t>
  </si>
  <si>
    <t>5819-1</t>
  </si>
  <si>
    <t>24/9/2025</t>
  </si>
  <si>
    <t>25/9/2025</t>
  </si>
  <si>
    <t>28/9/2025</t>
  </si>
  <si>
    <t>29/9/2025</t>
  </si>
  <si>
    <t>5865-1</t>
  </si>
  <si>
    <t>5867-1</t>
  </si>
  <si>
    <t>30/9/2025</t>
  </si>
  <si>
    <t>5902-1</t>
  </si>
  <si>
    <t>COBRO DE TARJETAS</t>
  </si>
  <si>
    <t>TRANSFERENCIA NO IDENTIFICADA AL 31/8/2025. ARS FUTURO</t>
  </si>
  <si>
    <t>TRANSFERENCIA NO IDENTIFICADA AL 31/8/2025. ARS SEMMA</t>
  </si>
  <si>
    <t>TRANSFERENCIA NO IDENTIFICADA AL 31/8/2025. ARS RESERVAS</t>
  </si>
  <si>
    <t>TRANSFERENCIA NO IDENTIFICADA AL 31/8/2025. ARS SENASA CONTRIBUTIVO</t>
  </si>
  <si>
    <t>TRANSFERENCIA NO IDENTIFICADA AL 31/8/2025. ARS META SALUD</t>
  </si>
  <si>
    <t>TRANSFERENCIA NO IDENTIFICADA AL 31/8/2025. ALQUILER DE CAF.</t>
  </si>
  <si>
    <t>PAGO FACT. 86450-86451, SERVICIO DE TELEFONO LOCAL, LARGA DISTANCIA Y INTERNET.</t>
  </si>
  <si>
    <t>PAGO FACT. 17715, SERVICIO DE INTERNET Y TV POR CABLE.</t>
  </si>
  <si>
    <t>ARS GMA</t>
  </si>
  <si>
    <t>ARS SENASA SUBSIDIADO (ODONTOLOGIA)</t>
  </si>
  <si>
    <t xml:space="preserve">ARS YUNEN </t>
  </si>
  <si>
    <t>ARS MONUMENTAL, SA</t>
  </si>
  <si>
    <t xml:space="preserve">APORTE NOMINA </t>
  </si>
  <si>
    <t>SUBSIDIO MATERNIDAD COMUN</t>
  </si>
  <si>
    <t>PAGO NOMINA INCENTIVO MWSIXO SEMPTIEMBRE 2025.</t>
  </si>
  <si>
    <t>ARS HUMANO SEGUROS</t>
  </si>
  <si>
    <t>PAGO FACT. 1020, COMPRA DE ALIMENTOS Y BEBIDAS.</t>
  </si>
  <si>
    <t>PAGO FACT. 56, COMPRA DE PRODUCTOS QUIMICOS.</t>
  </si>
  <si>
    <t>PAGO FACT. 716, COMPRA DE ALIMENTOS Y BEBIDAS.</t>
  </si>
  <si>
    <t>PAGO FACT. 718, COMPRA DE ALIMENTOS Y BEBIDAS.</t>
  </si>
  <si>
    <t>PAGO FACT. 719, COMPRA DE ALIMENTOS Y BEBIDAS.</t>
  </si>
  <si>
    <t>PAGO FACT. 720, COMPRA DE ALIMENTOS Y BEBIDAS.</t>
  </si>
  <si>
    <t>PAGO FACT. 721, COMPRA DE PAPEL Y CARTON.</t>
  </si>
  <si>
    <t>PAGO FACT. 717, COMPRA DE ALIMENTOS Y BEBDIAS, PLASTICOS Y UTILES DE COCINA.</t>
  </si>
  <si>
    <t>PAGO FACT. 254, COMPRA DE ALIMENTOS Y BEBIDAS.</t>
  </si>
  <si>
    <t>PAGO FACT. 253, COMPRA DE ALIMENTOS Y BEBIDAS.</t>
  </si>
  <si>
    <t>PAGO FACT. 251, COMPRA DE ALIMENTOS Y BEBIDAS.</t>
  </si>
  <si>
    <t>PAGO FACT. 3850, SEGURO COMPLEMENTARIOS.</t>
  </si>
  <si>
    <t>PAGO FACT. 637, COMPRA DE ALIMENTOS Y BEBIDAS.</t>
  </si>
  <si>
    <t>PAGO FACT. 01, MANTENIMEINTO Y REPARACION DE INSTALACIONES ELECTRICAS.</t>
  </si>
  <si>
    <t>PAGO FACT. 3232, 3233, 3243, 3244, 3245, 3246 Y 3247, COMPRA DE PRODUCTOS QUIMICOS.</t>
  </si>
  <si>
    <t>PAGO FACT. 617, COMPRA DE MATERIAL DE LIMPIEZA.</t>
  </si>
  <si>
    <t>PAGO FACT. 339, COMPRA DE PRODUCTOS QUIMICOS.</t>
  </si>
  <si>
    <t>PAGO FACT. 199, COMPRA DE INSUMOS MEDICOS.</t>
  </si>
  <si>
    <t>PAGO FACT. 252, COMPRA DE PRODUCTOS ELECTRICOS Y SERVICIOS DE MANTENIMEINTO.</t>
  </si>
  <si>
    <t>PAGO FACT. 253, COMRPA DE EQUIPO MEDICO.</t>
  </si>
  <si>
    <t>PAGO FACT. 159, COMPRA DE INSUMOS MEDICOS.</t>
  </si>
  <si>
    <t>PAGO FACT. 169, COMPRA DE MEDICAMENTOS.</t>
  </si>
  <si>
    <t>PAGO FACT. 421, COMPRA DE MEDICAMENTOS.</t>
  </si>
  <si>
    <t>PAGO FACT. 422, COMPRA DE MEDICAMENTOS.</t>
  </si>
  <si>
    <t>PAGO FACT. 420, COMPRA DE MEDICAMENTOS.</t>
  </si>
  <si>
    <t>PAGO FACT. 85, COMPRA DE INSUMOS MEDICOS.</t>
  </si>
  <si>
    <t>PAGO FACT. 86, COMPRA DE INSUMOS MEDICOS.</t>
  </si>
  <si>
    <t>PAGO FACT. 1335, COMPRA DE INSUMOS MEDICOS.</t>
  </si>
  <si>
    <t>PAGO FACT. 2334, COMPRA DE GAS GLP.</t>
  </si>
  <si>
    <t>PAGO FACT. 259, FUMIGACION.</t>
  </si>
  <si>
    <t>PAGO FACT. 1336, COMPRA DE INSUMOS MEDICOS.</t>
  </si>
  <si>
    <t>PAGO FACT. 254, COMPRA DE INSUMOS MEDICOS.</t>
  </si>
  <si>
    <t>PAOG FACT. 42, COMPRA DE MEDICAMENTOS.</t>
  </si>
  <si>
    <t>PAGO FACT. 44, COMPRA DE INSUMOS MEDICOS.</t>
  </si>
  <si>
    <t>PAGO FACT. 50, COMPRA DE MEDICAMENTOS.</t>
  </si>
  <si>
    <t>PAGO FACT. 413, COMPRA DE PRODUCTOS DE ARTES GRAFICAS.</t>
  </si>
  <si>
    <t>PAGO FACT. 47061, 47085, 47091 Y 47124, COMPRA DE MEDICAMENTOS.</t>
  </si>
  <si>
    <t>PAGO FACT. 90, COMPRA DE RESPUESTOS.</t>
  </si>
  <si>
    <t>PAGO FACT. 91, COMPRA DE MATERIAL DE LIMPIEZA.</t>
  </si>
  <si>
    <t>PAGO FACT. 171, COMPRA DE MEDICAMENTOS.</t>
  </si>
  <si>
    <t>PAGO FACT. 172, COMPRA DE MEDICAMENTOS.</t>
  </si>
  <si>
    <t>PAGO FACT. 173, COMPRA DE MEDICAMENTOS.</t>
  </si>
  <si>
    <t>PAGO FACT. 174, COMPRA DE MEDICAMENTOS.</t>
  </si>
  <si>
    <t>PAGO FACT. 2238, SERVICIO DE RECOLECCION DE RESIDUOS.</t>
  </si>
  <si>
    <t>PAGO FACT. 01, COMPRA DE MATERIAL DE LIMPIEZA.</t>
  </si>
  <si>
    <t>PAGO FACT. 84, COMPRA DE PRODUCTOS QUIMICOS.</t>
  </si>
  <si>
    <t>PAGO FACT. 85 Y 87, COMPRA DE PRODUCTOS QUIMICOS.</t>
  </si>
  <si>
    <t>ARS MAPFRED SALUD</t>
  </si>
  <si>
    <t>ARS BANCO CENTRAL</t>
  </si>
  <si>
    <t>PAGO FACT. 86, COMPRA DE PRODUCTOS QUIMICOS.</t>
  </si>
  <si>
    <t>PAGO FACT. 15, COMPRA DE MEDICAMENTOS.</t>
  </si>
  <si>
    <t>PAGO FACT. 01, COMPRA DE INSUMOS MEDICOS.</t>
  </si>
  <si>
    <t>PAGO FACT. 1495, COMPRA DE ALIMENTOS Y BEBIDAS.</t>
  </si>
  <si>
    <t>PAGO FACT. 282, ALQUILKER DE EQUIPO DE TECNOLOGIA.</t>
  </si>
  <si>
    <t>PAGO FACT. 245, SERVICIOS JURIDICOS.</t>
  </si>
  <si>
    <t>PAGO FACT. 461, MANTENIMIENTO Y REPARACIONDE EQUIPOS.</t>
  </si>
  <si>
    <t>PAGO FACT. 462, COMPRA DE PAPEL DE ESCRITORIO.</t>
  </si>
  <si>
    <t>PAGO FACT. 199, COMPRA DE INSUMOS MEDICOS Y OTROS PRODUCOTS QUIMICOS.</t>
  </si>
  <si>
    <t>PAGO FACT. 15, COMPRA DE PRODUCTOS Y UTILES DIVERSOS.</t>
  </si>
  <si>
    <t>PAGO FACT. 460, SERVICIO DE MANTENIMIENTO.</t>
  </si>
  <si>
    <t>PAGO FACT. 1577, COMPRS DE INSUMOS MEDICOS.</t>
  </si>
  <si>
    <t>PAGO FACT. 487, 489 Y 492, SERVICIO DE MATENIMEINTO.</t>
  </si>
  <si>
    <t>PAGO FACT. 07, OTRAS CONTRATACIONES DE SERVICIOS.</t>
  </si>
  <si>
    <t>PAGO FACT. 52, SERVICIO DE MANTENIMIENTO.</t>
  </si>
  <si>
    <t>PAGO FACT. 19, MANTENIMIENTO Y REPARACION DE EQUIPOS.</t>
  </si>
  <si>
    <t>PAGO FACT. 252, COMPRA DE ALIMENTOS Y BEBIDAS.</t>
  </si>
  <si>
    <t>PAGO FACT. 255, COMPRA DE ALIMENTOS Y BEBIDAS.</t>
  </si>
  <si>
    <t>ARS SEMMA</t>
  </si>
  <si>
    <t>PAGO FACT. 91700 Y 91701, TELEFONO LOCAL, LARGA DISTANCIA Y SERVICIOS DE INTERNET.</t>
  </si>
  <si>
    <t>PAGO FACT. 14780, SERVICIO DE AGUA POTABLE.</t>
  </si>
  <si>
    <t>ARS FUTURO</t>
  </si>
  <si>
    <t>PAGO FACT. 1634, RECOLECCION DE RESIDUOS SOLIDOS.</t>
  </si>
  <si>
    <t>TRANSFERENCIA NO IDENTIFICADA</t>
  </si>
  <si>
    <t>Licdo. Geraldo Antonio Acosta Tifas</t>
  </si>
  <si>
    <t>Sub-Director Administrativo y Financiero</t>
  </si>
  <si>
    <t xml:space="preserve"> Licda. Luz Maireny Gonzalez</t>
  </si>
  <si>
    <t>Encargada Contabilidad</t>
  </si>
  <si>
    <t xml:space="preserve">     </t>
  </si>
  <si>
    <t>CUENTA SUBVENCION N0. 033-002877-4</t>
  </si>
  <si>
    <t>No. Ck/Transf.</t>
  </si>
  <si>
    <t>COBRO COMISION CERTIFICACIONES</t>
  </si>
  <si>
    <t>COMISION MANEJO DE CUENTA</t>
  </si>
  <si>
    <t>CARGO BALANCE PROMEDIO MINIMO</t>
  </si>
  <si>
    <t xml:space="preserve"> Licda. Luz Gonzalez</t>
  </si>
  <si>
    <t>Contadora</t>
  </si>
  <si>
    <r>
      <rPr>
        <b/>
        <sz val="12"/>
        <color theme="1"/>
        <rFont val="Calibri"/>
        <family val="2"/>
        <scheme val="minor"/>
      </rPr>
      <t xml:space="preserve">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</si>
  <si>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Sub-Director Administrativo y Financiero</t>
  </si>
  <si>
    <t>CUENTA OPERATIVA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</si>
</sst>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123825</xdr:rowOff>
    </xdr:from>
    <xdr:to>
      <xdr:col>2</xdr:col>
      <xdr:colOff>209550</xdr:colOff>
      <xdr:row>5</xdr:row>
      <xdr:rowOff>95250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3850"/>
          <a:ext cx="2219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283</xdr:row>
      <xdr:rowOff>95250</xdr:rowOff>
    </xdr:from>
    <xdr:to>
      <xdr:col>5</xdr:col>
      <xdr:colOff>1283335</xdr:colOff>
      <xdr:row>285</xdr:row>
      <xdr:rowOff>170180</xdr:rowOff>
    </xdr:to>
    <xdr:pic>
      <xdr:nvPicPr>
        <xdr:cNvPr id="4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8343900" y="68322825"/>
          <a:ext cx="12261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161925</xdr:rowOff>
    </xdr:from>
    <xdr:to>
      <xdr:col>2</xdr:col>
      <xdr:colOff>342900</xdr:colOff>
      <xdr:row>5</xdr:row>
      <xdr:rowOff>133350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52425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762000</xdr:colOff>
      <xdr:row>35</xdr:row>
      <xdr:rowOff>57150</xdr:rowOff>
    </xdr:from>
    <xdr:to>
      <xdr:col>6</xdr:col>
      <xdr:colOff>1569085</xdr:colOff>
      <xdr:row>37</xdr:row>
      <xdr:rowOff>151130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6448425" y="9134475"/>
          <a:ext cx="807085" cy="474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57150</xdr:rowOff>
    </xdr:from>
    <xdr:to>
      <xdr:col>2</xdr:col>
      <xdr:colOff>0</xdr:colOff>
      <xdr:row>5</xdr:row>
      <xdr:rowOff>28575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620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962025</xdr:colOff>
      <xdr:row>27</xdr:row>
      <xdr:rowOff>66675</xdr:rowOff>
    </xdr:from>
    <xdr:to>
      <xdr:col>6</xdr:col>
      <xdr:colOff>1769110</xdr:colOff>
      <xdr:row>29</xdr:row>
      <xdr:rowOff>160655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6315075" y="6400800"/>
          <a:ext cx="807085" cy="47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73"/>
  <sheetViews>
    <sheetView workbookViewId="0">
      <selection activeCell="D283" sqref="D283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0" t="s">
        <v>7</v>
      </c>
      <c r="B1" s="30"/>
      <c r="C1" s="30"/>
      <c r="D1" s="30"/>
      <c r="E1" s="30"/>
      <c r="F1" s="30"/>
    </row>
    <row r="2" spans="1:128" ht="15.75" x14ac:dyDescent="0.25">
      <c r="A2" s="31" t="s">
        <v>9</v>
      </c>
      <c r="B2" s="31"/>
      <c r="C2" s="31"/>
      <c r="D2" s="31"/>
      <c r="E2" s="31"/>
      <c r="F2" s="31"/>
    </row>
    <row r="3" spans="1:128" ht="15.75" x14ac:dyDescent="0.25">
      <c r="A3" s="31" t="s">
        <v>8</v>
      </c>
      <c r="B3" s="31"/>
      <c r="C3" s="31"/>
      <c r="D3" s="31"/>
      <c r="E3" s="31"/>
      <c r="F3" s="31"/>
    </row>
    <row r="4" spans="1:128" ht="15.75" x14ac:dyDescent="0.25">
      <c r="A4" s="31" t="s">
        <v>10</v>
      </c>
      <c r="B4" s="31"/>
      <c r="C4" s="31"/>
      <c r="D4" s="31"/>
      <c r="E4" s="31"/>
      <c r="F4" s="31"/>
    </row>
    <row r="5" spans="1:128" ht="15.75" x14ac:dyDescent="0.25">
      <c r="A5" s="28" t="s">
        <v>11</v>
      </c>
      <c r="B5" s="28"/>
      <c r="C5" s="28"/>
      <c r="D5" s="28"/>
      <c r="E5" s="28"/>
      <c r="F5" s="28"/>
    </row>
    <row r="6" spans="1:128" s="6" customFormat="1" ht="15.75" x14ac:dyDescent="0.25">
      <c r="A6" s="28" t="s">
        <v>12</v>
      </c>
      <c r="B6" s="28"/>
      <c r="C6" s="28"/>
      <c r="D6" s="28"/>
      <c r="E6" s="28"/>
      <c r="F6" s="28"/>
    </row>
    <row r="7" spans="1:128" s="6" customFormat="1" ht="15.75" x14ac:dyDescent="0.25">
      <c r="A7" s="28" t="s">
        <v>32</v>
      </c>
      <c r="B7" s="28"/>
      <c r="C7" s="28"/>
      <c r="D7" s="28"/>
      <c r="E7" s="28"/>
      <c r="F7" s="28"/>
    </row>
    <row r="8" spans="1:128" s="6" customFormat="1" ht="15.75" x14ac:dyDescent="0.25">
      <c r="A8" s="29" t="s">
        <v>15</v>
      </c>
      <c r="B8" s="29"/>
      <c r="C8" s="29"/>
      <c r="D8" s="29"/>
      <c r="E8" s="29"/>
      <c r="F8" s="29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4" t="s">
        <v>0</v>
      </c>
      <c r="E10" s="35"/>
      <c r="F10" s="10">
        <v>105592451.55999999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45666</v>
      </c>
      <c r="B12" s="23"/>
      <c r="C12" s="25" t="s">
        <v>24</v>
      </c>
      <c r="D12" s="26">
        <v>24751</v>
      </c>
      <c r="E12" s="20"/>
      <c r="F12" s="20">
        <v>105617202.55999999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45666</v>
      </c>
      <c r="B13" s="23"/>
      <c r="C13" s="25" t="s">
        <v>120</v>
      </c>
      <c r="D13" s="26">
        <v>129.47</v>
      </c>
      <c r="E13" s="20">
        <v>3.2367500000000002</v>
      </c>
      <c r="F13" s="20">
        <v>105617328.79324998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45666</v>
      </c>
      <c r="B14" s="23"/>
      <c r="C14" s="25" t="s">
        <v>120</v>
      </c>
      <c r="D14" s="26">
        <v>681.48</v>
      </c>
      <c r="E14" s="20">
        <v>17.037000000000003</v>
      </c>
      <c r="F14" s="20">
        <v>105617993.23624998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45666</v>
      </c>
      <c r="B15" s="23"/>
      <c r="C15" s="25" t="s">
        <v>120</v>
      </c>
      <c r="D15" s="26">
        <v>1782.48</v>
      </c>
      <c r="E15" s="20">
        <v>44.562000000000005</v>
      </c>
      <c r="F15" s="20">
        <v>105619731.15424998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45666</v>
      </c>
      <c r="B16" s="23"/>
      <c r="C16" s="25" t="s">
        <v>120</v>
      </c>
      <c r="D16" s="26">
        <v>800</v>
      </c>
      <c r="E16" s="20">
        <v>20</v>
      </c>
      <c r="F16" s="20">
        <v>105620511.15424998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45666</v>
      </c>
      <c r="B17" s="23"/>
      <c r="C17" s="25" t="s">
        <v>120</v>
      </c>
      <c r="D17" s="26">
        <v>9729.01</v>
      </c>
      <c r="E17" s="20">
        <v>243.22525000000002</v>
      </c>
      <c r="F17" s="20">
        <v>105629996.93899998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1.5" x14ac:dyDescent="0.25">
      <c r="A18" s="24">
        <v>45666</v>
      </c>
      <c r="B18" s="23"/>
      <c r="C18" s="25" t="s">
        <v>121</v>
      </c>
      <c r="D18" s="26">
        <v>3292908.42</v>
      </c>
      <c r="E18" s="20"/>
      <c r="F18" s="20">
        <v>108922905.35899998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4">
        <v>45666</v>
      </c>
      <c r="B19" s="23"/>
      <c r="C19" s="25" t="s">
        <v>121</v>
      </c>
      <c r="D19" s="26"/>
      <c r="E19" s="20">
        <v>3292908.42</v>
      </c>
      <c r="F19" s="20">
        <v>105629996.93899998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4">
        <v>45666</v>
      </c>
      <c r="B20" s="23"/>
      <c r="C20" s="25" t="s">
        <v>122</v>
      </c>
      <c r="D20" s="26">
        <v>155357.57999999999</v>
      </c>
      <c r="E20" s="20"/>
      <c r="F20" s="20">
        <v>105785354.51899998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4">
        <v>45666</v>
      </c>
      <c r="B21" s="23"/>
      <c r="C21" s="25" t="s">
        <v>122</v>
      </c>
      <c r="D21" s="26"/>
      <c r="E21" s="20">
        <v>155357.57999999999</v>
      </c>
      <c r="F21" s="20">
        <v>105629996.93899998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31.5" x14ac:dyDescent="0.25">
      <c r="A22" s="24">
        <v>45666</v>
      </c>
      <c r="B22" s="23"/>
      <c r="C22" s="25" t="s">
        <v>123</v>
      </c>
      <c r="D22" s="26">
        <v>139285.99</v>
      </c>
      <c r="E22" s="20"/>
      <c r="F22" s="20">
        <v>105769282.92899998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31.5" x14ac:dyDescent="0.25">
      <c r="A23" s="24">
        <v>45666</v>
      </c>
      <c r="B23" s="23"/>
      <c r="C23" s="25" t="s">
        <v>123</v>
      </c>
      <c r="D23" s="26"/>
      <c r="E23" s="20">
        <v>139285.99</v>
      </c>
      <c r="F23" s="20">
        <v>105629996.93899998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4">
        <v>45666</v>
      </c>
      <c r="B24" s="23"/>
      <c r="C24" s="25" t="s">
        <v>124</v>
      </c>
      <c r="D24" s="26">
        <v>124600</v>
      </c>
      <c r="E24" s="20"/>
      <c r="F24" s="20">
        <v>105754596.93899998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4">
        <v>45666</v>
      </c>
      <c r="B25" s="23"/>
      <c r="C25" s="25" t="s">
        <v>124</v>
      </c>
      <c r="D25" s="26"/>
      <c r="E25" s="20">
        <v>124600</v>
      </c>
      <c r="F25" s="20">
        <v>105629996.93899998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4">
        <v>45666</v>
      </c>
      <c r="B26" s="23"/>
      <c r="C26" s="25" t="s">
        <v>125</v>
      </c>
      <c r="D26" s="26">
        <v>59652.42</v>
      </c>
      <c r="E26" s="20"/>
      <c r="F26" s="20">
        <v>105689649.35899998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4">
        <v>45666</v>
      </c>
      <c r="B27" s="23"/>
      <c r="C27" s="25" t="s">
        <v>125</v>
      </c>
      <c r="D27" s="26"/>
      <c r="E27" s="20">
        <v>59652.42</v>
      </c>
      <c r="F27" s="20">
        <v>105629996.93899998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4">
        <v>45666</v>
      </c>
      <c r="B28" s="23"/>
      <c r="C28" s="25" t="s">
        <v>126</v>
      </c>
      <c r="D28" s="26">
        <v>50000</v>
      </c>
      <c r="E28" s="20"/>
      <c r="F28" s="20">
        <v>105679996.93899998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4">
        <v>45666</v>
      </c>
      <c r="B29" s="23"/>
      <c r="C29" s="25" t="s">
        <v>126</v>
      </c>
      <c r="D29" s="26"/>
      <c r="E29" s="20">
        <v>50000</v>
      </c>
      <c r="F29" s="20">
        <v>105629996.93899998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>
        <v>45666</v>
      </c>
      <c r="B30" s="23" t="s">
        <v>22</v>
      </c>
      <c r="C30" s="25" t="s">
        <v>18</v>
      </c>
      <c r="D30" s="26">
        <v>303545.69</v>
      </c>
      <c r="E30" s="20"/>
      <c r="F30" s="20">
        <v>105933542.62899998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4">
        <v>45666</v>
      </c>
      <c r="B31" s="23" t="s">
        <v>33</v>
      </c>
      <c r="C31" s="25" t="s">
        <v>127</v>
      </c>
      <c r="D31" s="26"/>
      <c r="E31" s="20">
        <v>303545.69</v>
      </c>
      <c r="F31" s="20">
        <v>105629996.93899998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4">
        <v>45666</v>
      </c>
      <c r="B32" s="23" t="s">
        <v>34</v>
      </c>
      <c r="C32" s="25" t="s">
        <v>128</v>
      </c>
      <c r="D32" s="26"/>
      <c r="E32" s="20">
        <v>34817.019999999997</v>
      </c>
      <c r="F32" s="20">
        <v>105595179.91899998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4">
        <v>45697</v>
      </c>
      <c r="B33" s="23"/>
      <c r="C33" s="25" t="s">
        <v>24</v>
      </c>
      <c r="D33" s="26">
        <v>24895</v>
      </c>
      <c r="E33" s="20"/>
      <c r="F33" s="20">
        <v>105620074.91899998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45697</v>
      </c>
      <c r="B34" s="23"/>
      <c r="C34" s="25" t="s">
        <v>120</v>
      </c>
      <c r="D34" s="26">
        <v>116.28</v>
      </c>
      <c r="E34" s="20">
        <v>2.907</v>
      </c>
      <c r="F34" s="20">
        <v>105620188.29199998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4">
        <v>45697</v>
      </c>
      <c r="B35" s="23"/>
      <c r="C35" s="25" t="s">
        <v>120</v>
      </c>
      <c r="D35" s="26">
        <v>200</v>
      </c>
      <c r="E35" s="20">
        <v>5</v>
      </c>
      <c r="F35" s="20">
        <v>105620383.29199998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45697</v>
      </c>
      <c r="B36" s="23"/>
      <c r="C36" s="25" t="s">
        <v>120</v>
      </c>
      <c r="D36" s="26">
        <v>10024.200000000001</v>
      </c>
      <c r="E36" s="20">
        <v>250.60500000000002</v>
      </c>
      <c r="F36" s="20">
        <v>105630156.88699998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45697</v>
      </c>
      <c r="B37" s="23"/>
      <c r="C37" s="25" t="s">
        <v>120</v>
      </c>
      <c r="D37" s="26">
        <v>1565.28</v>
      </c>
      <c r="E37" s="20">
        <v>39.132000000000005</v>
      </c>
      <c r="F37" s="20">
        <v>105631683.03499998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45725</v>
      </c>
      <c r="B38" s="23"/>
      <c r="C38" s="25" t="s">
        <v>24</v>
      </c>
      <c r="D38" s="26">
        <v>47850</v>
      </c>
      <c r="E38" s="20"/>
      <c r="F38" s="20">
        <v>105679533.03499998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4">
        <v>45725</v>
      </c>
      <c r="B39" s="23"/>
      <c r="C39" s="25" t="s">
        <v>120</v>
      </c>
      <c r="D39" s="26">
        <v>1383.74</v>
      </c>
      <c r="E39" s="20">
        <v>34.593499999999999</v>
      </c>
      <c r="F39" s="20">
        <v>105680882.18149997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4">
        <v>45725</v>
      </c>
      <c r="B40" s="23"/>
      <c r="C40" s="25" t="s">
        <v>120</v>
      </c>
      <c r="D40" s="26">
        <v>1218</v>
      </c>
      <c r="E40" s="20">
        <v>30.450000000000003</v>
      </c>
      <c r="F40" s="20">
        <v>105682069.73149997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45725</v>
      </c>
      <c r="B41" s="23"/>
      <c r="C41" s="25" t="s">
        <v>120</v>
      </c>
      <c r="D41" s="26">
        <v>228.4</v>
      </c>
      <c r="E41" s="20">
        <v>5.7100000000000009</v>
      </c>
      <c r="F41" s="20">
        <v>105682292.42149998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4">
        <v>45725</v>
      </c>
      <c r="B42" s="23"/>
      <c r="C42" s="25" t="s">
        <v>120</v>
      </c>
      <c r="D42" s="26">
        <v>1784.88</v>
      </c>
      <c r="E42" s="20">
        <v>44.622000000000007</v>
      </c>
      <c r="F42" s="20">
        <v>105684032.67949998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4">
        <v>45725</v>
      </c>
      <c r="B43" s="23"/>
      <c r="C43" s="25" t="s">
        <v>120</v>
      </c>
      <c r="D43" s="26">
        <v>3085.6</v>
      </c>
      <c r="E43" s="20">
        <v>77.14</v>
      </c>
      <c r="F43" s="20">
        <v>105687041.13949998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4">
        <v>45725</v>
      </c>
      <c r="B44" s="23"/>
      <c r="C44" s="25" t="s">
        <v>120</v>
      </c>
      <c r="D44" s="26">
        <v>1410.3</v>
      </c>
      <c r="E44" s="20">
        <v>35.2575</v>
      </c>
      <c r="F44" s="20">
        <v>105688416.18199998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4">
        <v>45725</v>
      </c>
      <c r="B45" s="23"/>
      <c r="C45" s="25" t="s">
        <v>19</v>
      </c>
      <c r="D45" s="26">
        <v>15986904.800000001</v>
      </c>
      <c r="E45" s="20"/>
      <c r="F45" s="20">
        <v>121675320.98199998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4">
        <v>45725</v>
      </c>
      <c r="B46" s="23"/>
      <c r="C46" s="25" t="s">
        <v>20</v>
      </c>
      <c r="D46" s="26">
        <v>903243.37</v>
      </c>
      <c r="E46" s="20"/>
      <c r="F46" s="20">
        <v>122578564.35199998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4">
        <v>45725</v>
      </c>
      <c r="B47" s="23"/>
      <c r="C47" s="25" t="s">
        <v>129</v>
      </c>
      <c r="D47" s="26">
        <v>87378.01</v>
      </c>
      <c r="E47" s="20"/>
      <c r="F47" s="20">
        <v>122665942.36199999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4">
        <v>45725</v>
      </c>
      <c r="B48" s="23"/>
      <c r="C48" s="25" t="s">
        <v>130</v>
      </c>
      <c r="D48" s="26">
        <v>50000</v>
      </c>
      <c r="E48" s="20"/>
      <c r="F48" s="20">
        <v>122715942.36199999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45725</v>
      </c>
      <c r="B49" s="23"/>
      <c r="C49" s="25" t="s">
        <v>131</v>
      </c>
      <c r="D49" s="26">
        <v>6764.96</v>
      </c>
      <c r="E49" s="20"/>
      <c r="F49" s="20">
        <v>122722707.32199998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45725</v>
      </c>
      <c r="B50" s="23"/>
      <c r="C50" s="25" t="s">
        <v>129</v>
      </c>
      <c r="D50" s="26">
        <v>5532.24</v>
      </c>
      <c r="E50" s="20"/>
      <c r="F50" s="20">
        <v>122728239.56199998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4">
        <v>45756</v>
      </c>
      <c r="B51" s="23"/>
      <c r="C51" s="25" t="s">
        <v>24</v>
      </c>
      <c r="D51" s="26">
        <v>46825</v>
      </c>
      <c r="E51" s="20"/>
      <c r="F51" s="20">
        <v>122775064.56199998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4">
        <v>45756</v>
      </c>
      <c r="B52" s="23"/>
      <c r="C52" s="25" t="s">
        <v>120</v>
      </c>
      <c r="D52" s="26">
        <v>104.86</v>
      </c>
      <c r="E52" s="20">
        <v>2.6215000000000002</v>
      </c>
      <c r="F52" s="20">
        <v>122775166.80049998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4">
        <v>45756</v>
      </c>
      <c r="B53" s="23"/>
      <c r="C53" s="25" t="s">
        <v>120</v>
      </c>
      <c r="D53" s="26">
        <v>992.08</v>
      </c>
      <c r="E53" s="20">
        <v>24.802000000000003</v>
      </c>
      <c r="F53" s="20">
        <v>122776134.07849997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45756</v>
      </c>
      <c r="B54" s="23"/>
      <c r="C54" s="25" t="s">
        <v>120</v>
      </c>
      <c r="D54" s="26">
        <v>869.96</v>
      </c>
      <c r="E54" s="20">
        <v>21.749000000000002</v>
      </c>
      <c r="F54" s="20">
        <v>122776982.28949997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4">
        <v>45756</v>
      </c>
      <c r="B55" s="23"/>
      <c r="C55" s="25" t="s">
        <v>120</v>
      </c>
      <c r="D55" s="26">
        <v>1309.48</v>
      </c>
      <c r="E55" s="20">
        <v>32.737000000000002</v>
      </c>
      <c r="F55" s="20">
        <v>122778259.03249997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4">
        <v>45756</v>
      </c>
      <c r="B56" s="23"/>
      <c r="C56" s="25" t="s">
        <v>120</v>
      </c>
      <c r="D56" s="26">
        <v>1000</v>
      </c>
      <c r="E56" s="20">
        <v>25</v>
      </c>
      <c r="F56" s="20">
        <v>122779234.03249997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45847</v>
      </c>
      <c r="B57" s="23"/>
      <c r="C57" s="25" t="s">
        <v>24</v>
      </c>
      <c r="D57" s="26">
        <v>141845</v>
      </c>
      <c r="E57" s="20"/>
      <c r="F57" s="20">
        <v>122921079.03249997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45847</v>
      </c>
      <c r="B58" s="23"/>
      <c r="C58" s="25" t="s">
        <v>120</v>
      </c>
      <c r="D58" s="26">
        <v>955.6</v>
      </c>
      <c r="E58" s="20">
        <v>23.89</v>
      </c>
      <c r="F58" s="20">
        <v>122922010.74249996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45847</v>
      </c>
      <c r="B59" s="23"/>
      <c r="C59" s="25" t="s">
        <v>120</v>
      </c>
      <c r="D59" s="26">
        <v>2041.58</v>
      </c>
      <c r="E59" s="20">
        <v>51.039500000000004</v>
      </c>
      <c r="F59" s="20">
        <v>122924001.28299996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45847</v>
      </c>
      <c r="B60" s="23"/>
      <c r="C60" s="25" t="s">
        <v>120</v>
      </c>
      <c r="D60" s="26">
        <v>1225.24</v>
      </c>
      <c r="E60" s="20">
        <v>30.631</v>
      </c>
      <c r="F60" s="20">
        <v>122925195.89199996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45847</v>
      </c>
      <c r="B61" s="23"/>
      <c r="C61" s="25" t="s">
        <v>120</v>
      </c>
      <c r="D61" s="26">
        <v>1473.62</v>
      </c>
      <c r="E61" s="20">
        <v>36.840499999999999</v>
      </c>
      <c r="F61" s="20">
        <v>122926632.67149997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45847</v>
      </c>
      <c r="B62" s="23"/>
      <c r="C62" s="25" t="s">
        <v>120</v>
      </c>
      <c r="D62" s="26">
        <v>6914</v>
      </c>
      <c r="E62" s="20">
        <v>172.85000000000002</v>
      </c>
      <c r="F62" s="20">
        <v>122933373.82149997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4">
        <v>45847</v>
      </c>
      <c r="B63" s="23"/>
      <c r="C63" s="25" t="s">
        <v>16</v>
      </c>
      <c r="D63" s="26">
        <v>1569309.08</v>
      </c>
      <c r="E63" s="20"/>
      <c r="F63" s="20">
        <v>124502682.90149997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45847</v>
      </c>
      <c r="B64" s="23"/>
      <c r="C64" s="25" t="s">
        <v>16</v>
      </c>
      <c r="D64" s="26">
        <v>817697.09</v>
      </c>
      <c r="E64" s="20"/>
      <c r="F64" s="20">
        <v>125320379.99149998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45847</v>
      </c>
      <c r="B65" s="23"/>
      <c r="C65" s="25" t="s">
        <v>16</v>
      </c>
      <c r="D65" s="26">
        <v>450107.15</v>
      </c>
      <c r="E65" s="20"/>
      <c r="F65" s="20">
        <v>125770487.14149998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>
        <v>45847</v>
      </c>
      <c r="B66" s="23"/>
      <c r="C66" s="25" t="s">
        <v>16</v>
      </c>
      <c r="D66" s="26">
        <v>164828.9</v>
      </c>
      <c r="E66" s="20"/>
      <c r="F66" s="20">
        <v>125935316.04149999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>
        <v>45847</v>
      </c>
      <c r="B67" s="23"/>
      <c r="C67" s="25" t="s">
        <v>16</v>
      </c>
      <c r="D67" s="26">
        <v>32922.449999999997</v>
      </c>
      <c r="E67" s="20"/>
      <c r="F67" s="20">
        <v>125968238.49149999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45878</v>
      </c>
      <c r="B68" s="23"/>
      <c r="C68" s="25" t="s">
        <v>24</v>
      </c>
      <c r="D68" s="26">
        <v>44601</v>
      </c>
      <c r="E68" s="20"/>
      <c r="F68" s="20">
        <v>126012839.49149999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>
        <v>45878</v>
      </c>
      <c r="B69" s="23"/>
      <c r="C69" s="25" t="s">
        <v>120</v>
      </c>
      <c r="D69" s="26">
        <v>1086.18</v>
      </c>
      <c r="E69" s="20">
        <v>27.154500000000002</v>
      </c>
      <c r="F69" s="20">
        <v>126013898.517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>
        <v>45878</v>
      </c>
      <c r="B70" s="23"/>
      <c r="C70" s="25" t="s">
        <v>120</v>
      </c>
      <c r="D70" s="26">
        <v>792.08</v>
      </c>
      <c r="E70" s="20">
        <v>19.802000000000003</v>
      </c>
      <c r="F70" s="20">
        <v>126014670.795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45878</v>
      </c>
      <c r="B71" s="23"/>
      <c r="C71" s="25" t="s">
        <v>120</v>
      </c>
      <c r="D71" s="26">
        <v>565.57000000000005</v>
      </c>
      <c r="E71" s="20">
        <v>14.139250000000002</v>
      </c>
      <c r="F71" s="20">
        <v>126015222.22575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>
        <v>45878</v>
      </c>
      <c r="B72" s="23"/>
      <c r="C72" s="25" t="s">
        <v>120</v>
      </c>
      <c r="D72" s="26">
        <v>300</v>
      </c>
      <c r="E72" s="20">
        <v>7.5</v>
      </c>
      <c r="F72" s="20">
        <v>126015514.72575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>
        <v>45878</v>
      </c>
      <c r="B73" s="23"/>
      <c r="C73" s="25" t="s">
        <v>120</v>
      </c>
      <c r="D73" s="26">
        <v>708.28</v>
      </c>
      <c r="E73" s="20">
        <v>17.707000000000001</v>
      </c>
      <c r="F73" s="20">
        <v>126016205.29875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45878</v>
      </c>
      <c r="B74" s="23"/>
      <c r="C74" s="25" t="s">
        <v>120</v>
      </c>
      <c r="D74" s="26">
        <v>2576.4</v>
      </c>
      <c r="E74" s="20">
        <v>64.410000000000011</v>
      </c>
      <c r="F74" s="20">
        <v>126018717.28875001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45909</v>
      </c>
      <c r="B75" s="23"/>
      <c r="C75" s="25" t="s">
        <v>24</v>
      </c>
      <c r="D75" s="26">
        <v>36330</v>
      </c>
      <c r="E75" s="20"/>
      <c r="F75" s="20">
        <v>126055047.28875001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4">
        <v>45909</v>
      </c>
      <c r="B76" s="23"/>
      <c r="C76" s="25" t="s">
        <v>120</v>
      </c>
      <c r="D76" s="26">
        <v>239.68</v>
      </c>
      <c r="E76" s="20">
        <v>5.9920000000000009</v>
      </c>
      <c r="F76" s="20">
        <v>126055280.97675002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45909</v>
      </c>
      <c r="B77" s="23"/>
      <c r="C77" s="25" t="s">
        <v>120</v>
      </c>
      <c r="D77" s="26">
        <v>800</v>
      </c>
      <c r="E77" s="20">
        <v>20</v>
      </c>
      <c r="F77" s="20">
        <v>126056060.97675002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45909</v>
      </c>
      <c r="B78" s="23"/>
      <c r="C78" s="25" t="s">
        <v>120</v>
      </c>
      <c r="D78" s="26">
        <v>2782.5</v>
      </c>
      <c r="E78" s="20">
        <v>69.5625</v>
      </c>
      <c r="F78" s="20">
        <v>126058773.91425002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45909</v>
      </c>
      <c r="B79" s="23"/>
      <c r="C79" s="25" t="s">
        <v>120</v>
      </c>
      <c r="D79" s="26">
        <v>792.08</v>
      </c>
      <c r="E79" s="20">
        <v>19.802000000000003</v>
      </c>
      <c r="F79" s="20">
        <v>126059546.19225001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45909</v>
      </c>
      <c r="B80" s="23"/>
      <c r="C80" s="25" t="s">
        <v>120</v>
      </c>
      <c r="D80" s="26">
        <v>456.8</v>
      </c>
      <c r="E80" s="20">
        <v>11.420000000000002</v>
      </c>
      <c r="F80" s="20">
        <v>126059991.57225001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45909</v>
      </c>
      <c r="B81" s="23"/>
      <c r="C81" s="25" t="s">
        <v>120</v>
      </c>
      <c r="D81" s="26">
        <v>2070.21</v>
      </c>
      <c r="E81" s="20">
        <v>51.755250000000004</v>
      </c>
      <c r="F81" s="20">
        <v>126062010.027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45909</v>
      </c>
      <c r="B82" s="23"/>
      <c r="C82" s="25" t="s">
        <v>132</v>
      </c>
      <c r="D82" s="26">
        <v>763425.2</v>
      </c>
      <c r="E82" s="20"/>
      <c r="F82" s="20">
        <v>126825435.227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45939</v>
      </c>
      <c r="B83" s="23"/>
      <c r="C83" s="25" t="s">
        <v>24</v>
      </c>
      <c r="D83" s="26">
        <v>23506</v>
      </c>
      <c r="E83" s="20"/>
      <c r="F83" s="20">
        <v>126848941.227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45939</v>
      </c>
      <c r="B84" s="23"/>
      <c r="C84" s="25" t="s">
        <v>120</v>
      </c>
      <c r="D84" s="26">
        <v>144.71</v>
      </c>
      <c r="E84" s="20">
        <v>3.6177500000000005</v>
      </c>
      <c r="F84" s="20">
        <v>126849082.31924999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45939</v>
      </c>
      <c r="B85" s="23"/>
      <c r="C85" s="25" t="s">
        <v>120</v>
      </c>
      <c r="D85" s="26">
        <v>556.96</v>
      </c>
      <c r="E85" s="20">
        <v>13.924000000000001</v>
      </c>
      <c r="F85" s="20">
        <v>126849625.35524999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45939</v>
      </c>
      <c r="B86" s="23"/>
      <c r="C86" s="25" t="s">
        <v>120</v>
      </c>
      <c r="D86" s="26">
        <v>3498.54</v>
      </c>
      <c r="E86" s="20">
        <v>87.46350000000001</v>
      </c>
      <c r="F86" s="20">
        <v>126853036.43175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45939</v>
      </c>
      <c r="B87" s="23"/>
      <c r="C87" s="25" t="s">
        <v>120</v>
      </c>
      <c r="D87" s="26">
        <v>676.09</v>
      </c>
      <c r="E87" s="20">
        <v>16.902250000000002</v>
      </c>
      <c r="F87" s="20">
        <v>126853695.6195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45939</v>
      </c>
      <c r="B88" s="23"/>
      <c r="C88" s="25" t="s">
        <v>120</v>
      </c>
      <c r="D88" s="26">
        <v>2700</v>
      </c>
      <c r="E88" s="20">
        <v>67.5</v>
      </c>
      <c r="F88" s="20">
        <v>126856328.1195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45939</v>
      </c>
      <c r="B89" s="23"/>
      <c r="C89" s="25" t="s">
        <v>133</v>
      </c>
      <c r="D89" s="26">
        <v>45617318.780000001</v>
      </c>
      <c r="E89" s="20"/>
      <c r="F89" s="20">
        <v>172473646.89950001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45970</v>
      </c>
      <c r="B90" s="23"/>
      <c r="C90" s="25" t="s">
        <v>24</v>
      </c>
      <c r="D90" s="26">
        <v>46000</v>
      </c>
      <c r="E90" s="20"/>
      <c r="F90" s="20">
        <v>172519646.89950001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45970</v>
      </c>
      <c r="B91" s="23"/>
      <c r="C91" s="25" t="s">
        <v>120</v>
      </c>
      <c r="D91" s="26">
        <v>961.06</v>
      </c>
      <c r="E91" s="20">
        <v>24.026499999999999</v>
      </c>
      <c r="F91" s="20">
        <v>172520583.93300003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45970</v>
      </c>
      <c r="B92" s="23"/>
      <c r="C92" s="25" t="s">
        <v>120</v>
      </c>
      <c r="D92" s="26">
        <v>4166.3999999999996</v>
      </c>
      <c r="E92" s="20">
        <v>104.16</v>
      </c>
      <c r="F92" s="20">
        <v>172524646.17300004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>
        <v>45970</v>
      </c>
      <c r="B93" s="23"/>
      <c r="C93" s="25" t="s">
        <v>120</v>
      </c>
      <c r="D93" s="26">
        <v>469.73</v>
      </c>
      <c r="E93" s="20">
        <v>11.743250000000002</v>
      </c>
      <c r="F93" s="20">
        <v>172525104.15975001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45970</v>
      </c>
      <c r="B94" s="23"/>
      <c r="C94" s="25" t="s">
        <v>120</v>
      </c>
      <c r="D94" s="26">
        <v>700</v>
      </c>
      <c r="E94" s="20">
        <v>17.5</v>
      </c>
      <c r="F94" s="20">
        <v>172525786.65975001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46000</v>
      </c>
      <c r="B95" s="23"/>
      <c r="C95" s="25" t="s">
        <v>133</v>
      </c>
      <c r="D95" s="26">
        <v>3638158.13</v>
      </c>
      <c r="E95" s="20"/>
      <c r="F95" s="20">
        <v>176163944.78975001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4">
        <v>46000</v>
      </c>
      <c r="B96" s="23"/>
      <c r="C96" s="25" t="s">
        <v>134</v>
      </c>
      <c r="D96" s="26">
        <v>207846.41</v>
      </c>
      <c r="E96" s="20"/>
      <c r="F96" s="20">
        <v>176371791.19975001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 t="s">
        <v>35</v>
      </c>
      <c r="B97" s="23"/>
      <c r="C97" s="25" t="s">
        <v>24</v>
      </c>
      <c r="D97" s="26">
        <v>66247</v>
      </c>
      <c r="E97" s="20"/>
      <c r="F97" s="20">
        <v>176438038.19975001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 t="s">
        <v>35</v>
      </c>
      <c r="B98" s="23"/>
      <c r="C98" s="25" t="s">
        <v>120</v>
      </c>
      <c r="D98" s="26">
        <v>1841.58</v>
      </c>
      <c r="E98" s="20">
        <v>46.039500000000004</v>
      </c>
      <c r="F98" s="20">
        <v>176439833.74025002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 t="s">
        <v>35</v>
      </c>
      <c r="B99" s="23"/>
      <c r="C99" s="25" t="s">
        <v>120</v>
      </c>
      <c r="D99" s="26">
        <v>2803.38</v>
      </c>
      <c r="E99" s="20">
        <v>70.084500000000006</v>
      </c>
      <c r="F99" s="20">
        <v>176442567.03575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 t="s">
        <v>35</v>
      </c>
      <c r="B100" s="23"/>
      <c r="C100" s="25" t="s">
        <v>120</v>
      </c>
      <c r="D100" s="26">
        <v>20406.46</v>
      </c>
      <c r="E100" s="20">
        <v>510.16149999999999</v>
      </c>
      <c r="F100" s="20">
        <v>176462463.33425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 t="s">
        <v>35</v>
      </c>
      <c r="B101" s="23"/>
      <c r="C101" s="25" t="s">
        <v>120</v>
      </c>
      <c r="D101" s="26">
        <v>1175.98</v>
      </c>
      <c r="E101" s="20">
        <v>29.399500000000003</v>
      </c>
      <c r="F101" s="20">
        <v>176463609.91474998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 t="s">
        <v>35</v>
      </c>
      <c r="B102" s="23"/>
      <c r="C102" s="25" t="s">
        <v>120</v>
      </c>
      <c r="D102" s="26">
        <v>1219.3599999999999</v>
      </c>
      <c r="E102" s="20">
        <v>30.483999999999998</v>
      </c>
      <c r="F102" s="20">
        <v>176464798.79075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 t="s">
        <v>35</v>
      </c>
      <c r="B103" s="23"/>
      <c r="C103" s="25" t="s">
        <v>120</v>
      </c>
      <c r="D103" s="26">
        <v>1400</v>
      </c>
      <c r="E103" s="20">
        <v>35</v>
      </c>
      <c r="F103" s="20">
        <v>176466163.79075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 t="s">
        <v>35</v>
      </c>
      <c r="B104" s="23"/>
      <c r="C104" s="25" t="s">
        <v>120</v>
      </c>
      <c r="D104" s="26">
        <v>1400</v>
      </c>
      <c r="E104" s="20">
        <v>35</v>
      </c>
      <c r="F104" s="20">
        <v>176467528.79075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 t="s">
        <v>36</v>
      </c>
      <c r="B105" s="23"/>
      <c r="C105" s="25" t="s">
        <v>24</v>
      </c>
      <c r="D105" s="26">
        <v>31005</v>
      </c>
      <c r="E105" s="20"/>
      <c r="F105" s="20">
        <v>176498533.79075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 t="s">
        <v>36</v>
      </c>
      <c r="B106" s="23"/>
      <c r="C106" s="25" t="s">
        <v>120</v>
      </c>
      <c r="D106" s="26">
        <v>244.95</v>
      </c>
      <c r="E106" s="20">
        <v>6.1237500000000002</v>
      </c>
      <c r="F106" s="20">
        <v>176498772.61699998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4" t="s">
        <v>36</v>
      </c>
      <c r="B107" s="23"/>
      <c r="C107" s="25" t="s">
        <v>120</v>
      </c>
      <c r="D107" s="26">
        <v>180.81</v>
      </c>
      <c r="E107" s="20">
        <v>4.5202499999999999</v>
      </c>
      <c r="F107" s="20">
        <v>176498948.90674999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4" t="s">
        <v>36</v>
      </c>
      <c r="B108" s="23"/>
      <c r="C108" s="25" t="s">
        <v>120</v>
      </c>
      <c r="D108" s="26">
        <v>1946.24</v>
      </c>
      <c r="E108" s="20">
        <v>48.656000000000006</v>
      </c>
      <c r="F108" s="20">
        <v>176500846.49075001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4" t="s">
        <v>36</v>
      </c>
      <c r="B109" s="23"/>
      <c r="C109" s="25" t="s">
        <v>120</v>
      </c>
      <c r="D109" s="26">
        <v>458.42</v>
      </c>
      <c r="E109" s="20">
        <v>11.460500000000001</v>
      </c>
      <c r="F109" s="20">
        <v>176501293.45025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4" t="s">
        <v>36</v>
      </c>
      <c r="B110" s="23"/>
      <c r="C110" s="25" t="s">
        <v>120</v>
      </c>
      <c r="D110" s="26">
        <v>2718.85</v>
      </c>
      <c r="E110" s="20">
        <v>67.971249999999998</v>
      </c>
      <c r="F110" s="20">
        <v>176503944.329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 t="s">
        <v>37</v>
      </c>
      <c r="B111" s="23"/>
      <c r="C111" s="25" t="s">
        <v>24</v>
      </c>
      <c r="D111" s="26">
        <v>61890</v>
      </c>
      <c r="E111" s="20"/>
      <c r="F111" s="20">
        <v>176565834.329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 t="s">
        <v>37</v>
      </c>
      <c r="B112" s="23"/>
      <c r="C112" s="25" t="s">
        <v>120</v>
      </c>
      <c r="D112" s="26">
        <v>1997.41</v>
      </c>
      <c r="E112" s="20">
        <v>49.935250000000003</v>
      </c>
      <c r="F112" s="20">
        <v>176567781.80374998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 t="s">
        <v>37</v>
      </c>
      <c r="B113" s="23"/>
      <c r="C113" s="25" t="s">
        <v>120</v>
      </c>
      <c r="D113" s="26">
        <v>129.47</v>
      </c>
      <c r="E113" s="20">
        <v>3.2367500000000002</v>
      </c>
      <c r="F113" s="20">
        <v>176567908.03699997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4" t="s">
        <v>37</v>
      </c>
      <c r="B114" s="23"/>
      <c r="C114" s="25" t="s">
        <v>120</v>
      </c>
      <c r="D114" s="26">
        <v>1655.4</v>
      </c>
      <c r="E114" s="20">
        <v>41.385000000000005</v>
      </c>
      <c r="F114" s="20">
        <v>176569522.05199999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 t="s">
        <v>37</v>
      </c>
      <c r="B115" s="23"/>
      <c r="C115" s="25" t="s">
        <v>120</v>
      </c>
      <c r="D115" s="26">
        <v>5000</v>
      </c>
      <c r="E115" s="20">
        <v>125</v>
      </c>
      <c r="F115" s="20">
        <v>176574397.05199999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4" t="s">
        <v>37</v>
      </c>
      <c r="B116" s="23"/>
      <c r="C116" s="25" t="s">
        <v>120</v>
      </c>
      <c r="D116" s="26">
        <v>1361.06</v>
      </c>
      <c r="E116" s="20">
        <v>34.026499999999999</v>
      </c>
      <c r="F116" s="20">
        <v>176575724.0855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4" t="s">
        <v>38</v>
      </c>
      <c r="B117" s="23"/>
      <c r="C117" s="25" t="s">
        <v>24</v>
      </c>
      <c r="D117" s="26">
        <v>39326</v>
      </c>
      <c r="E117" s="20"/>
      <c r="F117" s="20">
        <v>176615050.0855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 t="s">
        <v>38</v>
      </c>
      <c r="B118" s="23"/>
      <c r="C118" s="25" t="s">
        <v>120</v>
      </c>
      <c r="D118" s="26">
        <v>1688.36</v>
      </c>
      <c r="E118" s="20">
        <v>42.209000000000003</v>
      </c>
      <c r="F118" s="20">
        <v>176616696.23650002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 t="s">
        <v>38</v>
      </c>
      <c r="B119" s="23"/>
      <c r="C119" s="25" t="s">
        <v>120</v>
      </c>
      <c r="D119" s="26">
        <v>3116.68</v>
      </c>
      <c r="E119" s="20">
        <v>77.917000000000002</v>
      </c>
      <c r="F119" s="20">
        <v>176619734.99950004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4" t="s">
        <v>38</v>
      </c>
      <c r="B120" s="23"/>
      <c r="C120" s="25" t="s">
        <v>120</v>
      </c>
      <c r="D120" s="26">
        <v>703.36</v>
      </c>
      <c r="E120" s="20">
        <v>17.584</v>
      </c>
      <c r="F120" s="20">
        <v>176620420.77550006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4" t="s">
        <v>38</v>
      </c>
      <c r="B121" s="23"/>
      <c r="C121" s="25" t="s">
        <v>120</v>
      </c>
      <c r="D121" s="26">
        <v>300</v>
      </c>
      <c r="E121" s="20">
        <v>7.5</v>
      </c>
      <c r="F121" s="20">
        <v>176620713.27550006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 t="s">
        <v>38</v>
      </c>
      <c r="B122" s="23"/>
      <c r="C122" s="25" t="s">
        <v>120</v>
      </c>
      <c r="D122" s="26">
        <v>1758.36</v>
      </c>
      <c r="E122" s="20">
        <v>43.959000000000003</v>
      </c>
      <c r="F122" s="20">
        <v>176622427.67650008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4" t="s">
        <v>38</v>
      </c>
      <c r="B123" s="23" t="s">
        <v>39</v>
      </c>
      <c r="C123" s="25" t="s">
        <v>26</v>
      </c>
      <c r="D123" s="26"/>
      <c r="E123" s="20">
        <v>41595487.600000001</v>
      </c>
      <c r="F123" s="20">
        <v>135026940.07650009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1.5" x14ac:dyDescent="0.25">
      <c r="A124" s="24" t="s">
        <v>38</v>
      </c>
      <c r="B124" s="23" t="s">
        <v>39</v>
      </c>
      <c r="C124" s="25" t="s">
        <v>27</v>
      </c>
      <c r="D124" s="26"/>
      <c r="E124" s="20">
        <v>2949121.75</v>
      </c>
      <c r="F124" s="20">
        <v>132077818.32650009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4" t="s">
        <v>38</v>
      </c>
      <c r="B125" s="23" t="s">
        <v>39</v>
      </c>
      <c r="C125" s="25" t="s">
        <v>28</v>
      </c>
      <c r="D125" s="26"/>
      <c r="E125" s="20">
        <v>2953280.11</v>
      </c>
      <c r="F125" s="20">
        <v>129124538.21650009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4" t="s">
        <v>38</v>
      </c>
      <c r="B126" s="23" t="s">
        <v>39</v>
      </c>
      <c r="C126" s="25" t="s">
        <v>29</v>
      </c>
      <c r="D126" s="26"/>
      <c r="E126" s="20">
        <v>498177.44</v>
      </c>
      <c r="F126" s="20">
        <v>128626360.77650009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4" t="s">
        <v>38</v>
      </c>
      <c r="B127" s="23" t="s">
        <v>40</v>
      </c>
      <c r="C127" s="25" t="s">
        <v>135</v>
      </c>
      <c r="D127" s="26"/>
      <c r="E127" s="20">
        <v>355869.4</v>
      </c>
      <c r="F127" s="20">
        <v>128270491.37650008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 t="s">
        <v>41</v>
      </c>
      <c r="B128" s="23" t="s">
        <v>23</v>
      </c>
      <c r="C128" s="25" t="s">
        <v>18</v>
      </c>
      <c r="D128" s="26">
        <v>3718.05</v>
      </c>
      <c r="E128" s="20"/>
      <c r="F128" s="20">
        <v>128274209.42650008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 t="s">
        <v>41</v>
      </c>
      <c r="B129" s="23"/>
      <c r="C129" s="25" t="s">
        <v>24</v>
      </c>
      <c r="D129" s="26">
        <v>31675</v>
      </c>
      <c r="E129" s="20"/>
      <c r="F129" s="20">
        <v>128305884.42650008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4" t="s">
        <v>41</v>
      </c>
      <c r="B130" s="23"/>
      <c r="C130" s="25" t="s">
        <v>120</v>
      </c>
      <c r="D130" s="26">
        <v>400</v>
      </c>
      <c r="E130" s="20">
        <v>10</v>
      </c>
      <c r="F130" s="20">
        <v>128306274.42650008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 t="s">
        <v>41</v>
      </c>
      <c r="B131" s="23"/>
      <c r="C131" s="25" t="s">
        <v>120</v>
      </c>
      <c r="D131" s="26">
        <v>2763.21</v>
      </c>
      <c r="E131" s="20">
        <v>69.080250000000007</v>
      </c>
      <c r="F131" s="20">
        <v>128308968.55625008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 t="s">
        <v>41</v>
      </c>
      <c r="B132" s="23"/>
      <c r="C132" s="25" t="s">
        <v>120</v>
      </c>
      <c r="D132" s="26">
        <v>33545.46</v>
      </c>
      <c r="E132" s="20">
        <v>838.63650000000007</v>
      </c>
      <c r="F132" s="20">
        <v>128341675.37975007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4" t="s">
        <v>41</v>
      </c>
      <c r="B133" s="23"/>
      <c r="C133" s="25" t="s">
        <v>120</v>
      </c>
      <c r="D133" s="26">
        <v>3141.1</v>
      </c>
      <c r="E133" s="20">
        <v>78.527500000000003</v>
      </c>
      <c r="F133" s="20">
        <v>128344737.95225006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 t="s">
        <v>41</v>
      </c>
      <c r="B134" s="23"/>
      <c r="C134" s="25" t="s">
        <v>120</v>
      </c>
      <c r="D134" s="26">
        <v>307.08999999999997</v>
      </c>
      <c r="E134" s="20">
        <v>7.6772499999999999</v>
      </c>
      <c r="F134" s="20">
        <v>128345037.36500007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4" t="s">
        <v>41</v>
      </c>
      <c r="B135" s="23"/>
      <c r="C135" s="25" t="s">
        <v>16</v>
      </c>
      <c r="D135" s="26">
        <v>2293682.58</v>
      </c>
      <c r="E135" s="20"/>
      <c r="F135" s="20">
        <v>130638719.94500007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 t="s">
        <v>41</v>
      </c>
      <c r="B136" s="23"/>
      <c r="C136" s="25" t="s">
        <v>17</v>
      </c>
      <c r="D136" s="26">
        <v>1196869.27</v>
      </c>
      <c r="E136" s="20"/>
      <c r="F136" s="20">
        <v>131835589.21500006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 t="s">
        <v>41</v>
      </c>
      <c r="B137" s="23"/>
      <c r="C137" s="25" t="s">
        <v>16</v>
      </c>
      <c r="D137" s="26">
        <v>1061921.72</v>
      </c>
      <c r="E137" s="20"/>
      <c r="F137" s="20">
        <v>132897510.93500006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 t="s">
        <v>41</v>
      </c>
      <c r="B138" s="23"/>
      <c r="C138" s="25" t="s">
        <v>136</v>
      </c>
      <c r="D138" s="26">
        <v>288165.53999999998</v>
      </c>
      <c r="E138" s="20"/>
      <c r="F138" s="20">
        <v>133185676.47500007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4" t="s">
        <v>41</v>
      </c>
      <c r="B139" s="23"/>
      <c r="C139" s="25" t="s">
        <v>16</v>
      </c>
      <c r="D139" s="26">
        <v>164148.5</v>
      </c>
      <c r="E139" s="20"/>
      <c r="F139" s="20">
        <v>133349824.97500007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4" t="s">
        <v>41</v>
      </c>
      <c r="B140" s="23"/>
      <c r="C140" s="25" t="s">
        <v>17</v>
      </c>
      <c r="D140" s="26">
        <v>56039.92</v>
      </c>
      <c r="E140" s="20"/>
      <c r="F140" s="20">
        <v>133405864.89500007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4" t="s">
        <v>42</v>
      </c>
      <c r="B141" s="23" t="s">
        <v>43</v>
      </c>
      <c r="C141" s="25" t="s">
        <v>137</v>
      </c>
      <c r="D141" s="26"/>
      <c r="E141" s="20">
        <v>85050</v>
      </c>
      <c r="F141" s="20">
        <v>133320814.89500007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4" t="s">
        <v>42</v>
      </c>
      <c r="B142" s="23" t="s">
        <v>44</v>
      </c>
      <c r="C142" s="25" t="s">
        <v>138</v>
      </c>
      <c r="D142" s="26"/>
      <c r="E142" s="20">
        <v>3718.05</v>
      </c>
      <c r="F142" s="20">
        <v>133317096.84500007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4" t="s">
        <v>42</v>
      </c>
      <c r="B143" s="23" t="s">
        <v>45</v>
      </c>
      <c r="C143" s="25" t="s">
        <v>139</v>
      </c>
      <c r="D143" s="26"/>
      <c r="E143" s="20">
        <v>161385</v>
      </c>
      <c r="F143" s="20">
        <v>133155711.84500007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4" t="s">
        <v>42</v>
      </c>
      <c r="B144" s="23" t="s">
        <v>46</v>
      </c>
      <c r="C144" s="25" t="s">
        <v>140</v>
      </c>
      <c r="D144" s="26"/>
      <c r="E144" s="20">
        <v>184000</v>
      </c>
      <c r="F144" s="20">
        <v>132971711.84500007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4" t="s">
        <v>42</v>
      </c>
      <c r="B145" s="23" t="s">
        <v>47</v>
      </c>
      <c r="C145" s="25" t="s">
        <v>141</v>
      </c>
      <c r="D145" s="26"/>
      <c r="E145" s="20">
        <v>116800</v>
      </c>
      <c r="F145" s="20">
        <v>132854911.84500007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4" t="s">
        <v>42</v>
      </c>
      <c r="B146" s="23" t="s">
        <v>48</v>
      </c>
      <c r="C146" s="25" t="s">
        <v>142</v>
      </c>
      <c r="D146" s="26"/>
      <c r="E146" s="20">
        <v>268452.40000000002</v>
      </c>
      <c r="F146" s="20">
        <v>132586459.44500007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 t="s">
        <v>42</v>
      </c>
      <c r="B147" s="23" t="s">
        <v>49</v>
      </c>
      <c r="C147" s="25" t="s">
        <v>143</v>
      </c>
      <c r="D147" s="26"/>
      <c r="E147" s="20">
        <v>123330.06</v>
      </c>
      <c r="F147" s="20">
        <v>132463129.38500006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4" t="s">
        <v>42</v>
      </c>
      <c r="B148" s="23" t="s">
        <v>50</v>
      </c>
      <c r="C148" s="25" t="s">
        <v>144</v>
      </c>
      <c r="D148" s="26"/>
      <c r="E148" s="20">
        <v>258877.3</v>
      </c>
      <c r="F148" s="20">
        <v>132204252.08500007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4" t="s">
        <v>42</v>
      </c>
      <c r="B149" s="23" t="s">
        <v>51</v>
      </c>
      <c r="C149" s="25" t="s">
        <v>145</v>
      </c>
      <c r="D149" s="26"/>
      <c r="E149" s="20">
        <v>150762.22</v>
      </c>
      <c r="F149" s="20">
        <v>132053489.86500007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4" t="s">
        <v>42</v>
      </c>
      <c r="B150" s="23" t="s">
        <v>52</v>
      </c>
      <c r="C150" s="25" t="s">
        <v>146</v>
      </c>
      <c r="D150" s="26"/>
      <c r="E150" s="20">
        <v>162090.07999999999</v>
      </c>
      <c r="F150" s="20">
        <v>131891399.78500007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4" t="s">
        <v>42</v>
      </c>
      <c r="B151" s="23" t="s">
        <v>53</v>
      </c>
      <c r="C151" s="25" t="s">
        <v>147</v>
      </c>
      <c r="D151" s="26"/>
      <c r="E151" s="20">
        <v>194044.76</v>
      </c>
      <c r="F151" s="20">
        <v>131697355.02500007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 t="s">
        <v>42</v>
      </c>
      <c r="B152" s="23" t="s">
        <v>54</v>
      </c>
      <c r="C152" s="25" t="s">
        <v>148</v>
      </c>
      <c r="D152" s="26"/>
      <c r="E152" s="20">
        <v>5840.9</v>
      </c>
      <c r="F152" s="20">
        <v>131691514.12500006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4" t="s">
        <v>42</v>
      </c>
      <c r="B153" s="23" t="s">
        <v>55</v>
      </c>
      <c r="C153" s="25" t="s">
        <v>149</v>
      </c>
      <c r="D153" s="26"/>
      <c r="E153" s="20">
        <v>44340</v>
      </c>
      <c r="F153" s="20">
        <v>131647174.12500006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4" t="s">
        <v>42</v>
      </c>
      <c r="B154" s="23" t="s">
        <v>56</v>
      </c>
      <c r="C154" s="25" t="s">
        <v>150</v>
      </c>
      <c r="D154" s="26"/>
      <c r="E154" s="20">
        <v>2030834.87</v>
      </c>
      <c r="F154" s="20">
        <v>129616339.25500005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4" t="s">
        <v>42</v>
      </c>
      <c r="B155" s="23" t="s">
        <v>57</v>
      </c>
      <c r="C155" s="25" t="s">
        <v>151</v>
      </c>
      <c r="D155" s="26"/>
      <c r="E155" s="20">
        <v>1083442.4099999999</v>
      </c>
      <c r="F155" s="20">
        <v>128532896.84500006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4" t="s">
        <v>42</v>
      </c>
      <c r="B156" s="23" t="s">
        <v>58</v>
      </c>
      <c r="C156" s="25" t="s">
        <v>152</v>
      </c>
      <c r="D156" s="26"/>
      <c r="E156" s="20">
        <v>272108</v>
      </c>
      <c r="F156" s="20">
        <v>128260788.84500006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4" t="s">
        <v>42</v>
      </c>
      <c r="B157" s="23" t="s">
        <v>59</v>
      </c>
      <c r="C157" s="25" t="s">
        <v>153</v>
      </c>
      <c r="D157" s="26"/>
      <c r="E157" s="20">
        <v>109625</v>
      </c>
      <c r="F157" s="20">
        <v>128151163.84500006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 t="s">
        <v>42</v>
      </c>
      <c r="B158" s="23" t="s">
        <v>60</v>
      </c>
      <c r="C158" s="25" t="s">
        <v>154</v>
      </c>
      <c r="D158" s="26"/>
      <c r="E158" s="20">
        <v>16892.3</v>
      </c>
      <c r="F158" s="20">
        <v>128134271.54500006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4" t="s">
        <v>42</v>
      </c>
      <c r="B159" s="23" t="s">
        <v>61</v>
      </c>
      <c r="C159" s="25" t="s">
        <v>155</v>
      </c>
      <c r="D159" s="26"/>
      <c r="E159" s="20">
        <v>270000</v>
      </c>
      <c r="F159" s="20">
        <v>127864271.54500006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 t="s">
        <v>42</v>
      </c>
      <c r="B160" s="23" t="s">
        <v>62</v>
      </c>
      <c r="C160" s="25" t="s">
        <v>156</v>
      </c>
      <c r="D160" s="26"/>
      <c r="E160" s="20">
        <v>247800</v>
      </c>
      <c r="F160" s="20">
        <v>127616471.54500006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4" t="s">
        <v>42</v>
      </c>
      <c r="B161" s="23" t="s">
        <v>63</v>
      </c>
      <c r="C161" s="25" t="s">
        <v>157</v>
      </c>
      <c r="D161" s="26"/>
      <c r="E161" s="20">
        <v>191160</v>
      </c>
      <c r="F161" s="20">
        <v>127425311.54500006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 t="s">
        <v>42</v>
      </c>
      <c r="B162" s="23" t="s">
        <v>64</v>
      </c>
      <c r="C162" s="25" t="s">
        <v>158</v>
      </c>
      <c r="D162" s="26"/>
      <c r="E162" s="20">
        <v>137750</v>
      </c>
      <c r="F162" s="20">
        <v>127287561.54500006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 t="s">
        <v>42</v>
      </c>
      <c r="B163" s="23" t="s">
        <v>65</v>
      </c>
      <c r="C163" s="25" t="s">
        <v>159</v>
      </c>
      <c r="D163" s="26"/>
      <c r="E163" s="20">
        <v>21840</v>
      </c>
      <c r="F163" s="20">
        <v>127265721.54500006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 t="s">
        <v>42</v>
      </c>
      <c r="B164" s="23" t="s">
        <v>66</v>
      </c>
      <c r="C164" s="25" t="s">
        <v>160</v>
      </c>
      <c r="D164" s="26"/>
      <c r="E164" s="20">
        <v>217800</v>
      </c>
      <c r="F164" s="20">
        <v>127047921.54500006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 t="s">
        <v>42</v>
      </c>
      <c r="B165" s="23" t="s">
        <v>67</v>
      </c>
      <c r="C165" s="25" t="s">
        <v>161</v>
      </c>
      <c r="D165" s="26"/>
      <c r="E165" s="20">
        <v>10455</v>
      </c>
      <c r="F165" s="20">
        <v>127037466.54500006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4" t="s">
        <v>42</v>
      </c>
      <c r="B166" s="23" t="s">
        <v>68</v>
      </c>
      <c r="C166" s="25" t="s">
        <v>25</v>
      </c>
      <c r="D166" s="26"/>
      <c r="E166" s="20">
        <v>97373.6</v>
      </c>
      <c r="F166" s="20">
        <v>126940092.94500007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4" t="s">
        <v>42</v>
      </c>
      <c r="B167" s="23" t="s">
        <v>69</v>
      </c>
      <c r="C167" s="25" t="s">
        <v>162</v>
      </c>
      <c r="D167" s="26"/>
      <c r="E167" s="20">
        <v>249000</v>
      </c>
      <c r="F167" s="20">
        <v>126691092.94500007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4" t="s">
        <v>42</v>
      </c>
      <c r="B168" s="23" t="s">
        <v>70</v>
      </c>
      <c r="C168" s="25" t="s">
        <v>163</v>
      </c>
      <c r="D168" s="26"/>
      <c r="E168" s="20">
        <v>46584.63</v>
      </c>
      <c r="F168" s="20">
        <v>126644508.31500007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 t="s">
        <v>42</v>
      </c>
      <c r="B169" s="23" t="s">
        <v>71</v>
      </c>
      <c r="C169" s="25" t="s">
        <v>164</v>
      </c>
      <c r="D169" s="26"/>
      <c r="E169" s="20">
        <v>40975.5</v>
      </c>
      <c r="F169" s="20">
        <v>126603532.81500007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4" t="s">
        <v>42</v>
      </c>
      <c r="B170" s="23" t="s">
        <v>72</v>
      </c>
      <c r="C170" s="25" t="s">
        <v>165</v>
      </c>
      <c r="D170" s="26"/>
      <c r="E170" s="20">
        <v>175760</v>
      </c>
      <c r="F170" s="20">
        <v>126427772.81500007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4" t="s">
        <v>42</v>
      </c>
      <c r="B171" s="23" t="s">
        <v>73</v>
      </c>
      <c r="C171" s="25" t="s">
        <v>166</v>
      </c>
      <c r="D171" s="26"/>
      <c r="E171" s="20">
        <v>100300</v>
      </c>
      <c r="F171" s="20">
        <v>126327472.81500007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 t="s">
        <v>42</v>
      </c>
      <c r="B172" s="23" t="s">
        <v>74</v>
      </c>
      <c r="C172" s="25" t="s">
        <v>167</v>
      </c>
      <c r="D172" s="26"/>
      <c r="E172" s="20">
        <v>70800</v>
      </c>
      <c r="F172" s="20">
        <v>126256672.81500007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4" t="s">
        <v>42</v>
      </c>
      <c r="B173" s="23" t="s">
        <v>75</v>
      </c>
      <c r="C173" s="25" t="s">
        <v>168</v>
      </c>
      <c r="D173" s="26"/>
      <c r="E173" s="20">
        <v>271046</v>
      </c>
      <c r="F173" s="20">
        <v>125985626.81500007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 t="s">
        <v>42</v>
      </c>
      <c r="B174" s="23" t="s">
        <v>76</v>
      </c>
      <c r="C174" s="25" t="s">
        <v>169</v>
      </c>
      <c r="D174" s="26"/>
      <c r="E174" s="20">
        <v>209400</v>
      </c>
      <c r="F174" s="20">
        <v>125776226.81500007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 t="s">
        <v>42</v>
      </c>
      <c r="B175" s="23" t="s">
        <v>77</v>
      </c>
      <c r="C175" s="25" t="s">
        <v>170</v>
      </c>
      <c r="D175" s="26"/>
      <c r="E175" s="20">
        <v>188000</v>
      </c>
      <c r="F175" s="20">
        <v>125588226.81500007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 t="s">
        <v>42</v>
      </c>
      <c r="B176" s="23" t="s">
        <v>78</v>
      </c>
      <c r="C176" s="25" t="s">
        <v>171</v>
      </c>
      <c r="D176" s="26"/>
      <c r="E176" s="20">
        <v>27720</v>
      </c>
      <c r="F176" s="20">
        <v>125560506.81500007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31.5" x14ac:dyDescent="0.25">
      <c r="A177" s="24" t="s">
        <v>42</v>
      </c>
      <c r="B177" s="23" t="s">
        <v>79</v>
      </c>
      <c r="C177" s="25" t="s">
        <v>172</v>
      </c>
      <c r="D177" s="26"/>
      <c r="E177" s="20">
        <v>29736</v>
      </c>
      <c r="F177" s="20">
        <v>125530770.81500007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4" t="s">
        <v>42</v>
      </c>
      <c r="B178" s="23" t="s">
        <v>80</v>
      </c>
      <c r="C178" s="25" t="s">
        <v>173</v>
      </c>
      <c r="D178" s="26"/>
      <c r="E178" s="20">
        <v>1284882.68</v>
      </c>
      <c r="F178" s="20">
        <v>124245888.13500006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4" t="s">
        <v>42</v>
      </c>
      <c r="B179" s="23" t="s">
        <v>81</v>
      </c>
      <c r="C179" s="25" t="s">
        <v>174</v>
      </c>
      <c r="D179" s="26"/>
      <c r="E179" s="20">
        <v>272209.48</v>
      </c>
      <c r="F179" s="20">
        <v>123973678.65500006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31.5" x14ac:dyDescent="0.25">
      <c r="A180" s="24" t="s">
        <v>42</v>
      </c>
      <c r="B180" s="23" t="s">
        <v>82</v>
      </c>
      <c r="C180" s="25" t="s">
        <v>175</v>
      </c>
      <c r="D180" s="26"/>
      <c r="E180" s="20">
        <v>272462</v>
      </c>
      <c r="F180" s="20">
        <v>123701216.65500006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4" t="s">
        <v>42</v>
      </c>
      <c r="B181" s="23" t="s">
        <v>83</v>
      </c>
      <c r="C181" s="25" t="s">
        <v>176</v>
      </c>
      <c r="D181" s="26"/>
      <c r="E181" s="20">
        <v>116500</v>
      </c>
      <c r="F181" s="20">
        <v>123584716.65500006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4" t="s">
        <v>42</v>
      </c>
      <c r="B182" s="23" t="s">
        <v>84</v>
      </c>
      <c r="C182" s="25" t="s">
        <v>177</v>
      </c>
      <c r="D182" s="26"/>
      <c r="E182" s="20">
        <v>141900</v>
      </c>
      <c r="F182" s="20">
        <v>123442816.65500006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 t="s">
        <v>42</v>
      </c>
      <c r="B183" s="23" t="s">
        <v>85</v>
      </c>
      <c r="C183" s="25" t="s">
        <v>178</v>
      </c>
      <c r="D183" s="26"/>
      <c r="E183" s="20">
        <v>122500</v>
      </c>
      <c r="F183" s="20">
        <v>123320316.65500006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4" t="s">
        <v>42</v>
      </c>
      <c r="B184" s="23" t="s">
        <v>86</v>
      </c>
      <c r="C184" s="25" t="s">
        <v>179</v>
      </c>
      <c r="D184" s="26"/>
      <c r="E184" s="20">
        <v>128880</v>
      </c>
      <c r="F184" s="20">
        <v>123191436.65500006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4" t="s">
        <v>42</v>
      </c>
      <c r="B185" s="23" t="s">
        <v>87</v>
      </c>
      <c r="C185" s="25" t="s">
        <v>180</v>
      </c>
      <c r="D185" s="26"/>
      <c r="E185" s="20">
        <v>110000</v>
      </c>
      <c r="F185" s="20">
        <v>123081436.65500006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1.5" x14ac:dyDescent="0.25">
      <c r="A186" s="24" t="s">
        <v>42</v>
      </c>
      <c r="B186" s="23" t="s">
        <v>88</v>
      </c>
      <c r="C186" s="25" t="s">
        <v>181</v>
      </c>
      <c r="D186" s="26"/>
      <c r="E186" s="20">
        <v>97809.02</v>
      </c>
      <c r="F186" s="20">
        <v>122983627.63500006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1.5" x14ac:dyDescent="0.25">
      <c r="A187" s="24" t="s">
        <v>42</v>
      </c>
      <c r="B187" s="23" t="s">
        <v>89</v>
      </c>
      <c r="C187" s="25" t="s">
        <v>182</v>
      </c>
      <c r="D187" s="26"/>
      <c r="E187" s="20">
        <v>20647.62</v>
      </c>
      <c r="F187" s="20">
        <v>122962980.01500006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4" t="s">
        <v>42</v>
      </c>
      <c r="B188" s="23" t="s">
        <v>90</v>
      </c>
      <c r="C188" s="25" t="s">
        <v>183</v>
      </c>
      <c r="D188" s="26"/>
      <c r="E188" s="20">
        <v>361734.19</v>
      </c>
      <c r="F188" s="20">
        <v>122601245.82500006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4" t="s">
        <v>91</v>
      </c>
      <c r="B189" s="23"/>
      <c r="C189" s="25" t="s">
        <v>24</v>
      </c>
      <c r="D189" s="26">
        <v>84457</v>
      </c>
      <c r="E189" s="20"/>
      <c r="F189" s="20">
        <v>122685702.82500006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4" t="s">
        <v>91</v>
      </c>
      <c r="B190" s="23"/>
      <c r="C190" s="25" t="s">
        <v>120</v>
      </c>
      <c r="D190" s="26">
        <v>2656.62</v>
      </c>
      <c r="E190" s="20">
        <v>66.415499999999994</v>
      </c>
      <c r="F190" s="20">
        <v>122688293.02950007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4" t="s">
        <v>91</v>
      </c>
      <c r="B191" s="23"/>
      <c r="C191" s="25" t="s">
        <v>120</v>
      </c>
      <c r="D191" s="26">
        <v>822</v>
      </c>
      <c r="E191" s="20">
        <v>20.55</v>
      </c>
      <c r="F191" s="20">
        <v>122689094.47950007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4" t="s">
        <v>91</v>
      </c>
      <c r="B192" s="23"/>
      <c r="C192" s="25" t="s">
        <v>120</v>
      </c>
      <c r="D192" s="26">
        <v>9405.34</v>
      </c>
      <c r="E192" s="20">
        <v>235.13350000000003</v>
      </c>
      <c r="F192" s="20">
        <v>122698264.68600008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4" t="s">
        <v>91</v>
      </c>
      <c r="B193" s="23"/>
      <c r="C193" s="25" t="s">
        <v>120</v>
      </c>
      <c r="D193" s="26">
        <v>1680</v>
      </c>
      <c r="E193" s="20">
        <v>42</v>
      </c>
      <c r="F193" s="20">
        <v>122699902.68600008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 t="s">
        <v>91</v>
      </c>
      <c r="B194" s="23"/>
      <c r="C194" s="25" t="s">
        <v>120</v>
      </c>
      <c r="D194" s="26">
        <v>2000</v>
      </c>
      <c r="E194" s="20">
        <v>50</v>
      </c>
      <c r="F194" s="20">
        <v>122701852.68600008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 t="s">
        <v>91</v>
      </c>
      <c r="B195" s="23"/>
      <c r="C195" s="25" t="s">
        <v>120</v>
      </c>
      <c r="D195" s="26">
        <v>1915.28</v>
      </c>
      <c r="E195" s="20">
        <v>47.882000000000005</v>
      </c>
      <c r="F195" s="20">
        <v>122703720.08400008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4" t="s">
        <v>91</v>
      </c>
      <c r="B196" s="23"/>
      <c r="C196" s="25" t="s">
        <v>120</v>
      </c>
      <c r="D196" s="26">
        <v>1587.41</v>
      </c>
      <c r="E196" s="20">
        <v>39.685250000000003</v>
      </c>
      <c r="F196" s="20">
        <v>122705267.80875008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4" t="s">
        <v>91</v>
      </c>
      <c r="B197" s="23"/>
      <c r="C197" s="25" t="s">
        <v>120</v>
      </c>
      <c r="D197" s="26">
        <v>1950</v>
      </c>
      <c r="E197" s="20">
        <v>48.75</v>
      </c>
      <c r="F197" s="20">
        <v>122707169.05875008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4" t="s">
        <v>92</v>
      </c>
      <c r="B198" s="23"/>
      <c r="C198" s="25" t="s">
        <v>24</v>
      </c>
      <c r="D198" s="26">
        <v>89201</v>
      </c>
      <c r="E198" s="20"/>
      <c r="F198" s="20">
        <v>122796370.05875008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4" t="s">
        <v>92</v>
      </c>
      <c r="B199" s="23"/>
      <c r="C199" s="25" t="s">
        <v>120</v>
      </c>
      <c r="D199" s="26">
        <v>700</v>
      </c>
      <c r="E199" s="20">
        <v>17.5</v>
      </c>
      <c r="F199" s="20">
        <v>122797052.55875008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4" t="s">
        <v>92</v>
      </c>
      <c r="B200" s="23"/>
      <c r="C200" s="25" t="s">
        <v>120</v>
      </c>
      <c r="D200" s="26">
        <v>2824.07</v>
      </c>
      <c r="E200" s="20">
        <v>70.60175000000001</v>
      </c>
      <c r="F200" s="20">
        <v>122799806.02700007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 t="s">
        <v>92</v>
      </c>
      <c r="B201" s="23"/>
      <c r="C201" s="25" t="s">
        <v>120</v>
      </c>
      <c r="D201" s="26">
        <v>1000</v>
      </c>
      <c r="E201" s="20">
        <v>25</v>
      </c>
      <c r="F201" s="20">
        <v>122800781.02700007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4" t="s">
        <v>92</v>
      </c>
      <c r="B202" s="23"/>
      <c r="C202" s="25" t="s">
        <v>16</v>
      </c>
      <c r="D202" s="26">
        <v>942695.37</v>
      </c>
      <c r="E202" s="20"/>
      <c r="F202" s="20">
        <v>123743476.39700007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4" t="s">
        <v>92</v>
      </c>
      <c r="B203" s="23"/>
      <c r="C203" s="25" t="s">
        <v>184</v>
      </c>
      <c r="D203" s="26">
        <v>270955.90999999997</v>
      </c>
      <c r="E203" s="20"/>
      <c r="F203" s="20">
        <v>124014432.30700007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4" t="s">
        <v>92</v>
      </c>
      <c r="B204" s="23"/>
      <c r="C204" s="25" t="s">
        <v>30</v>
      </c>
      <c r="D204" s="26">
        <v>159083.60999999999</v>
      </c>
      <c r="E204" s="20"/>
      <c r="F204" s="20">
        <v>124173515.91700007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4" t="s">
        <v>92</v>
      </c>
      <c r="B205" s="23"/>
      <c r="C205" s="25" t="s">
        <v>184</v>
      </c>
      <c r="D205" s="26">
        <v>75969.2</v>
      </c>
      <c r="E205" s="20"/>
      <c r="F205" s="20">
        <v>124249485.11700007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4" t="s">
        <v>92</v>
      </c>
      <c r="B206" s="23"/>
      <c r="C206" s="25" t="s">
        <v>184</v>
      </c>
      <c r="D206" s="26">
        <v>34422.86</v>
      </c>
      <c r="E206" s="20"/>
      <c r="F206" s="20">
        <v>124283907.97700007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4" t="s">
        <v>92</v>
      </c>
      <c r="B207" s="23"/>
      <c r="C207" s="25" t="s">
        <v>185</v>
      </c>
      <c r="D207" s="26">
        <v>2500</v>
      </c>
      <c r="E207" s="20"/>
      <c r="F207" s="20">
        <v>124286407.97700007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4" t="s">
        <v>92</v>
      </c>
      <c r="B208" s="23" t="s">
        <v>93</v>
      </c>
      <c r="C208" s="25" t="s">
        <v>186</v>
      </c>
      <c r="D208" s="26"/>
      <c r="E208" s="20">
        <v>331481.09999999998</v>
      </c>
      <c r="F208" s="20">
        <v>123954926.87700008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4" t="s">
        <v>92</v>
      </c>
      <c r="B209" s="23" t="s">
        <v>94</v>
      </c>
      <c r="C209" s="25" t="s">
        <v>187</v>
      </c>
      <c r="D209" s="26"/>
      <c r="E209" s="20">
        <v>42050</v>
      </c>
      <c r="F209" s="20">
        <v>123912876.87700008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4" t="s">
        <v>92</v>
      </c>
      <c r="B210" s="23" t="s">
        <v>95</v>
      </c>
      <c r="C210" s="25" t="s">
        <v>188</v>
      </c>
      <c r="D210" s="26"/>
      <c r="E210" s="20">
        <v>31270</v>
      </c>
      <c r="F210" s="20">
        <v>123881606.87700008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4" t="s">
        <v>92</v>
      </c>
      <c r="B211" s="23" t="s">
        <v>96</v>
      </c>
      <c r="C211" s="25" t="s">
        <v>189</v>
      </c>
      <c r="D211" s="26"/>
      <c r="E211" s="20">
        <v>336557.76</v>
      </c>
      <c r="F211" s="20">
        <v>123545049.11700007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4" t="s">
        <v>92</v>
      </c>
      <c r="B212" s="23" t="s">
        <v>97</v>
      </c>
      <c r="C212" s="25" t="s">
        <v>190</v>
      </c>
      <c r="D212" s="26"/>
      <c r="E212" s="20">
        <v>215705.59</v>
      </c>
      <c r="F212" s="20">
        <v>123329343.52700007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4" t="s">
        <v>92</v>
      </c>
      <c r="B213" s="23" t="s">
        <v>98</v>
      </c>
      <c r="C213" s="25" t="s">
        <v>191</v>
      </c>
      <c r="D213" s="26"/>
      <c r="E213" s="20">
        <v>31062.5</v>
      </c>
      <c r="F213" s="20">
        <v>123298281.02700007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4" t="s">
        <v>92</v>
      </c>
      <c r="B214" s="23" t="s">
        <v>99</v>
      </c>
      <c r="C214" s="25" t="s">
        <v>192</v>
      </c>
      <c r="D214" s="26"/>
      <c r="E214" s="20">
        <v>200600</v>
      </c>
      <c r="F214" s="20">
        <v>123097681.02700007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4" t="s">
        <v>92</v>
      </c>
      <c r="B215" s="23" t="s">
        <v>100</v>
      </c>
      <c r="C215" s="25" t="s">
        <v>193</v>
      </c>
      <c r="D215" s="26"/>
      <c r="E215" s="20">
        <v>269994.38</v>
      </c>
      <c r="F215" s="20">
        <v>122827686.64700007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4" t="s">
        <v>92</v>
      </c>
      <c r="B216" s="23" t="s">
        <v>101</v>
      </c>
      <c r="C216" s="25" t="s">
        <v>194</v>
      </c>
      <c r="D216" s="26"/>
      <c r="E216" s="20">
        <v>189258</v>
      </c>
      <c r="F216" s="20">
        <v>122638428.64700007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4" t="s">
        <v>92</v>
      </c>
      <c r="B217" s="23" t="s">
        <v>102</v>
      </c>
      <c r="C217" s="25" t="s">
        <v>195</v>
      </c>
      <c r="D217" s="26"/>
      <c r="E217" s="20">
        <v>200541</v>
      </c>
      <c r="F217" s="20">
        <v>122437887.64700007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4" t="s">
        <v>92</v>
      </c>
      <c r="B218" s="23" t="s">
        <v>103</v>
      </c>
      <c r="C218" s="25" t="s">
        <v>196</v>
      </c>
      <c r="D218" s="26"/>
      <c r="E218" s="20">
        <v>259600</v>
      </c>
      <c r="F218" s="20">
        <v>122178287.64700007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4" t="s">
        <v>92</v>
      </c>
      <c r="B219" s="23" t="s">
        <v>104</v>
      </c>
      <c r="C219" s="25" t="s">
        <v>197</v>
      </c>
      <c r="D219" s="26"/>
      <c r="E219" s="20">
        <v>173153.2</v>
      </c>
      <c r="F219" s="20">
        <v>122005134.44700007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4" t="s">
        <v>92</v>
      </c>
      <c r="B220" s="23" t="s">
        <v>105</v>
      </c>
      <c r="C220" s="25" t="s">
        <v>198</v>
      </c>
      <c r="D220" s="26"/>
      <c r="E220" s="20">
        <v>947072.76</v>
      </c>
      <c r="F220" s="20">
        <v>121058061.68700007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4" t="s">
        <v>106</v>
      </c>
      <c r="B221" s="23" t="s">
        <v>107</v>
      </c>
      <c r="C221" s="25" t="s">
        <v>199</v>
      </c>
      <c r="D221" s="26"/>
      <c r="E221" s="20">
        <v>800040</v>
      </c>
      <c r="F221" s="20">
        <v>120258021.68700007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4" t="s">
        <v>106</v>
      </c>
      <c r="B222" s="23" t="s">
        <v>108</v>
      </c>
      <c r="C222" s="25" t="s">
        <v>200</v>
      </c>
      <c r="D222" s="26"/>
      <c r="E222" s="20">
        <v>873200</v>
      </c>
      <c r="F222" s="20">
        <v>119384821.68700007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4" t="s">
        <v>106</v>
      </c>
      <c r="B223" s="23" t="s">
        <v>109</v>
      </c>
      <c r="C223" s="25" t="s">
        <v>201</v>
      </c>
      <c r="D223" s="26"/>
      <c r="E223" s="20">
        <v>22733.34</v>
      </c>
      <c r="F223" s="20">
        <v>119362088.34700006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4" t="s">
        <v>106</v>
      </c>
      <c r="B224" s="23" t="s">
        <v>110</v>
      </c>
      <c r="C224" s="25" t="s">
        <v>202</v>
      </c>
      <c r="D224" s="26"/>
      <c r="E224" s="20">
        <v>213671.28</v>
      </c>
      <c r="F224" s="20">
        <v>119148417.06700006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31.5" x14ac:dyDescent="0.25">
      <c r="A225" s="24" t="s">
        <v>106</v>
      </c>
      <c r="B225" s="23" t="s">
        <v>111</v>
      </c>
      <c r="C225" s="25" t="s">
        <v>203</v>
      </c>
      <c r="D225" s="26"/>
      <c r="E225" s="20">
        <v>129786.3</v>
      </c>
      <c r="F225" s="20">
        <v>119018630.76700006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4" t="s">
        <v>112</v>
      </c>
      <c r="B226" s="23"/>
      <c r="C226" s="25" t="s">
        <v>24</v>
      </c>
      <c r="D226" s="26">
        <v>46810</v>
      </c>
      <c r="E226" s="20"/>
      <c r="F226" s="20">
        <v>119065440.76700006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 t="s">
        <v>112</v>
      </c>
      <c r="B227" s="23"/>
      <c r="C227" s="25" t="s">
        <v>120</v>
      </c>
      <c r="D227" s="26">
        <v>3249.78</v>
      </c>
      <c r="E227" s="20">
        <v>81.244500000000016</v>
      </c>
      <c r="F227" s="20">
        <v>119068609.30250007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 t="s">
        <v>112</v>
      </c>
      <c r="B228" s="23"/>
      <c r="C228" s="25" t="s">
        <v>120</v>
      </c>
      <c r="D228" s="26">
        <v>13456.96</v>
      </c>
      <c r="E228" s="20">
        <v>336.42399999999998</v>
      </c>
      <c r="F228" s="20">
        <v>119081729.83850007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4" t="s">
        <v>112</v>
      </c>
      <c r="B229" s="23"/>
      <c r="C229" s="25" t="s">
        <v>120</v>
      </c>
      <c r="D229" s="26">
        <v>1100</v>
      </c>
      <c r="E229" s="20">
        <v>27.5</v>
      </c>
      <c r="F229" s="20">
        <v>119082802.33850007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4" t="s">
        <v>112</v>
      </c>
      <c r="B230" s="23"/>
      <c r="C230" s="25" t="s">
        <v>120</v>
      </c>
      <c r="D230" s="26">
        <v>500</v>
      </c>
      <c r="E230" s="20">
        <v>12.5</v>
      </c>
      <c r="F230" s="20">
        <v>119083289.83850007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 t="s">
        <v>112</v>
      </c>
      <c r="B231" s="23"/>
      <c r="C231" s="25" t="s">
        <v>120</v>
      </c>
      <c r="D231" s="26">
        <v>1385.4</v>
      </c>
      <c r="E231" s="20">
        <v>34.635000000000005</v>
      </c>
      <c r="F231" s="20">
        <v>119084640.60350007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 t="s">
        <v>113</v>
      </c>
      <c r="B232" s="23"/>
      <c r="C232" s="25" t="s">
        <v>24</v>
      </c>
      <c r="D232" s="26">
        <v>28101</v>
      </c>
      <c r="E232" s="20"/>
      <c r="F232" s="20">
        <v>119112741.60350007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 t="s">
        <v>113</v>
      </c>
      <c r="B233" s="23"/>
      <c r="C233" s="25" t="s">
        <v>120</v>
      </c>
      <c r="D233" s="26">
        <v>400</v>
      </c>
      <c r="E233" s="20">
        <v>10</v>
      </c>
      <c r="F233" s="20">
        <v>119113131.60350007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 t="s">
        <v>113</v>
      </c>
      <c r="B234" s="23"/>
      <c r="C234" s="25" t="s">
        <v>120</v>
      </c>
      <c r="D234" s="26">
        <v>1391</v>
      </c>
      <c r="E234" s="20">
        <v>34.774999999999999</v>
      </c>
      <c r="F234" s="20">
        <v>119114487.82850006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4" t="s">
        <v>113</v>
      </c>
      <c r="B235" s="23"/>
      <c r="C235" s="25" t="s">
        <v>120</v>
      </c>
      <c r="D235" s="26">
        <v>98</v>
      </c>
      <c r="E235" s="20">
        <v>2.4500000000000002</v>
      </c>
      <c r="F235" s="20">
        <v>119114583.37850006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 t="s">
        <v>113</v>
      </c>
      <c r="B236" s="23"/>
      <c r="C236" s="25" t="s">
        <v>120</v>
      </c>
      <c r="D236" s="26">
        <v>2538.66</v>
      </c>
      <c r="E236" s="20">
        <v>63.466499999999996</v>
      </c>
      <c r="F236" s="20">
        <v>119117058.57200006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 t="s">
        <v>113</v>
      </c>
      <c r="B237" s="23"/>
      <c r="C237" s="25" t="s">
        <v>120</v>
      </c>
      <c r="D237" s="26">
        <v>480.8</v>
      </c>
      <c r="E237" s="20">
        <v>12.020000000000001</v>
      </c>
      <c r="F237" s="20">
        <v>119117527.35200006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 t="s">
        <v>113</v>
      </c>
      <c r="B238" s="23"/>
      <c r="C238" s="25" t="s">
        <v>204</v>
      </c>
      <c r="D238" s="26">
        <v>388818.86</v>
      </c>
      <c r="E238" s="20"/>
      <c r="F238" s="20">
        <v>119506346.21200006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4" t="s">
        <v>113</v>
      </c>
      <c r="B239" s="23"/>
      <c r="C239" s="25" t="s">
        <v>21</v>
      </c>
      <c r="D239" s="26">
        <v>287089.91999999998</v>
      </c>
      <c r="E239" s="20"/>
      <c r="F239" s="20">
        <v>119793436.13200006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4" t="s">
        <v>113</v>
      </c>
      <c r="B240" s="23"/>
      <c r="C240" s="25" t="s">
        <v>16</v>
      </c>
      <c r="D240" s="26">
        <v>42073.599999999999</v>
      </c>
      <c r="E240" s="20"/>
      <c r="F240" s="20">
        <v>119835509.73200005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4" t="s">
        <v>113</v>
      </c>
      <c r="B241" s="23"/>
      <c r="C241" s="25" t="s">
        <v>16</v>
      </c>
      <c r="D241" s="26">
        <v>31543.599999999999</v>
      </c>
      <c r="E241" s="20"/>
      <c r="F241" s="20">
        <v>119867053.33200005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 t="s">
        <v>113</v>
      </c>
      <c r="B242" s="23"/>
      <c r="C242" s="25" t="s">
        <v>16</v>
      </c>
      <c r="D242" s="26">
        <v>10357.6</v>
      </c>
      <c r="E242" s="20"/>
      <c r="F242" s="20">
        <v>119877410.93200004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 t="s">
        <v>114</v>
      </c>
      <c r="B243" s="23"/>
      <c r="C243" s="25" t="s">
        <v>24</v>
      </c>
      <c r="D243" s="26">
        <v>24790</v>
      </c>
      <c r="E243" s="20"/>
      <c r="F243" s="20">
        <v>119902200.93200004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 t="s">
        <v>114</v>
      </c>
      <c r="B244" s="23"/>
      <c r="C244" s="25" t="s">
        <v>120</v>
      </c>
      <c r="D244" s="26">
        <v>2100</v>
      </c>
      <c r="E244" s="20">
        <v>52.5</v>
      </c>
      <c r="F244" s="20">
        <v>119904248.43200004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 t="s">
        <v>114</v>
      </c>
      <c r="B245" s="23"/>
      <c r="C245" s="25" t="s">
        <v>120</v>
      </c>
      <c r="D245" s="26">
        <v>1290.42</v>
      </c>
      <c r="E245" s="20">
        <v>32.2605</v>
      </c>
      <c r="F245" s="20">
        <v>119905506.59150004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 t="s">
        <v>114</v>
      </c>
      <c r="B246" s="23"/>
      <c r="C246" s="25" t="s">
        <v>120</v>
      </c>
      <c r="D246" s="26">
        <v>10060.84</v>
      </c>
      <c r="E246" s="20">
        <v>251.52100000000002</v>
      </c>
      <c r="F246" s="20">
        <v>119915315.91050005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4" t="s">
        <v>115</v>
      </c>
      <c r="B247" s="23" t="s">
        <v>116</v>
      </c>
      <c r="C247" s="25" t="s">
        <v>205</v>
      </c>
      <c r="D247" s="26"/>
      <c r="E247" s="20">
        <v>283400.84999999998</v>
      </c>
      <c r="F247" s="20">
        <v>119631915.06050006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 t="s">
        <v>115</v>
      </c>
      <c r="B248" s="23" t="s">
        <v>117</v>
      </c>
      <c r="C248" s="25" t="s">
        <v>206</v>
      </c>
      <c r="D248" s="26"/>
      <c r="E248" s="20">
        <v>5880</v>
      </c>
      <c r="F248" s="20">
        <v>119626035.06050006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4" t="s">
        <v>115</v>
      </c>
      <c r="B249" s="23"/>
      <c r="C249" s="25" t="s">
        <v>24</v>
      </c>
      <c r="D249" s="26">
        <v>59160</v>
      </c>
      <c r="E249" s="20"/>
      <c r="F249" s="20">
        <v>119685195.06050006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4" t="s">
        <v>115</v>
      </c>
      <c r="B250" s="23"/>
      <c r="C250" s="25" t="s">
        <v>120</v>
      </c>
      <c r="D250" s="26">
        <v>3478.83</v>
      </c>
      <c r="E250" s="20">
        <v>86.97075000000001</v>
      </c>
      <c r="F250" s="20">
        <v>119688586.91975005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 t="s">
        <v>115</v>
      </c>
      <c r="B251" s="23"/>
      <c r="C251" s="25" t="s">
        <v>120</v>
      </c>
      <c r="D251" s="26">
        <v>10526.13</v>
      </c>
      <c r="E251" s="20">
        <v>263.15325000000001</v>
      </c>
      <c r="F251" s="20">
        <v>119698849.89650005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 t="s">
        <v>115</v>
      </c>
      <c r="B252" s="23"/>
      <c r="C252" s="25" t="s">
        <v>120</v>
      </c>
      <c r="D252" s="26">
        <v>2875.8</v>
      </c>
      <c r="E252" s="20">
        <v>71.89500000000001</v>
      </c>
      <c r="F252" s="20">
        <v>119701653.80150005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 t="s">
        <v>115</v>
      </c>
      <c r="B253" s="23"/>
      <c r="C253" s="25" t="s">
        <v>120</v>
      </c>
      <c r="D253" s="26">
        <v>692.08</v>
      </c>
      <c r="E253" s="20">
        <v>17.302000000000003</v>
      </c>
      <c r="F253" s="20">
        <v>119702328.57950005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 t="s">
        <v>115</v>
      </c>
      <c r="B254" s="23"/>
      <c r="C254" s="25" t="s">
        <v>207</v>
      </c>
      <c r="D254" s="26">
        <v>2725880.06</v>
      </c>
      <c r="E254" s="20"/>
      <c r="F254" s="20">
        <v>122428208.63950005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1.5" x14ac:dyDescent="0.25">
      <c r="A255" s="24" t="s">
        <v>118</v>
      </c>
      <c r="B255" s="23" t="s">
        <v>119</v>
      </c>
      <c r="C255" s="25" t="s">
        <v>208</v>
      </c>
      <c r="D255" s="26"/>
      <c r="E255" s="20">
        <v>23000</v>
      </c>
      <c r="F255" s="20">
        <v>122405208.63950005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 t="s">
        <v>118</v>
      </c>
      <c r="B256" s="23"/>
      <c r="C256" s="25" t="s">
        <v>24</v>
      </c>
      <c r="D256" s="26">
        <v>48210</v>
      </c>
      <c r="E256" s="20"/>
      <c r="F256" s="20">
        <v>122453418.63950005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 t="s">
        <v>118</v>
      </c>
      <c r="B257" s="23"/>
      <c r="C257" s="25" t="s">
        <v>120</v>
      </c>
      <c r="D257" s="26">
        <v>333.31</v>
      </c>
      <c r="E257" s="20">
        <v>8.3327500000000008</v>
      </c>
      <c r="F257" s="20">
        <v>122453743.61675006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 t="s">
        <v>118</v>
      </c>
      <c r="B258" s="23"/>
      <c r="C258" s="25" t="s">
        <v>120</v>
      </c>
      <c r="D258" s="26">
        <v>600</v>
      </c>
      <c r="E258" s="20">
        <v>15</v>
      </c>
      <c r="F258" s="20">
        <v>122454328.61675006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 t="s">
        <v>118</v>
      </c>
      <c r="B259" s="23"/>
      <c r="C259" s="25" t="s">
        <v>120</v>
      </c>
      <c r="D259" s="26">
        <v>1056.96</v>
      </c>
      <c r="E259" s="20">
        <v>26.424000000000003</v>
      </c>
      <c r="F259" s="20">
        <v>122455359.15275006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 t="s">
        <v>118</v>
      </c>
      <c r="B260" s="23"/>
      <c r="C260" s="25" t="s">
        <v>120</v>
      </c>
      <c r="D260" s="26">
        <v>4272.22</v>
      </c>
      <c r="E260" s="20">
        <v>106.80550000000001</v>
      </c>
      <c r="F260" s="20">
        <v>122459524.56725006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 t="s">
        <v>118</v>
      </c>
      <c r="B261" s="23"/>
      <c r="C261" s="25" t="s">
        <v>209</v>
      </c>
      <c r="D261" s="26">
        <v>300424.33</v>
      </c>
      <c r="E261" s="20"/>
      <c r="F261" s="20">
        <v>122759948.89725006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 t="s">
        <v>118</v>
      </c>
      <c r="B262" s="23"/>
      <c r="C262" s="25" t="s">
        <v>209</v>
      </c>
      <c r="D262" s="26">
        <v>50000</v>
      </c>
      <c r="E262" s="20"/>
      <c r="F262" s="20">
        <v>122809948.89725006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 t="s">
        <v>118</v>
      </c>
      <c r="B263" s="23"/>
      <c r="C263" s="25" t="s">
        <v>209</v>
      </c>
      <c r="D263" s="26">
        <v>15778.5</v>
      </c>
      <c r="E263" s="20"/>
      <c r="F263" s="20">
        <v>122825727.39725006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 t="s">
        <v>118</v>
      </c>
      <c r="B264" s="23"/>
      <c r="C264" s="25" t="s">
        <v>31</v>
      </c>
      <c r="D264" s="26"/>
      <c r="E264" s="20">
        <v>2745.009</v>
      </c>
      <c r="F264" s="20">
        <v>122822982.38825005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thickBot="1" x14ac:dyDescent="0.3">
      <c r="A265" s="3"/>
      <c r="B265" s="1"/>
      <c r="C265" s="2"/>
      <c r="D265" s="22">
        <f>SUM(D12:D264)</f>
        <v>86136560.379999951</v>
      </c>
      <c r="E265" s="22">
        <f>SUM(E12:E264)</f>
        <v>68906029.551749974</v>
      </c>
      <c r="F265" s="2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thickTop="1" x14ac:dyDescent="0.25">
      <c r="A266" s="3"/>
      <c r="B266" s="1"/>
      <c r="C266" s="2"/>
      <c r="D266" s="7"/>
      <c r="E266" s="7"/>
      <c r="F266" s="1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3"/>
      <c r="B267" s="1"/>
      <c r="C267" s="2"/>
      <c r="D267" s="7"/>
      <c r="E267" s="7"/>
      <c r="F267" s="1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3"/>
      <c r="B268" s="1"/>
      <c r="C268" s="2"/>
      <c r="D268" s="7"/>
      <c r="E268" s="7"/>
      <c r="F268" s="1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3"/>
      <c r="B269" s="1"/>
      <c r="C269" s="2"/>
      <c r="D269" s="7"/>
      <c r="E269" s="7"/>
      <c r="F269" s="1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3"/>
      <c r="B270" s="1"/>
      <c r="C270" s="2"/>
      <c r="D270" s="7"/>
      <c r="E270" s="7"/>
      <c r="F270" s="1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3"/>
      <c r="B271" s="1"/>
      <c r="C271" s="2"/>
      <c r="D271" s="7"/>
      <c r="E271" s="7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33" t="s">
        <v>13</v>
      </c>
      <c r="B272" s="33"/>
      <c r="C272" s="33"/>
      <c r="D272" s="33"/>
      <c r="E272" s="33"/>
      <c r="F272" s="33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32" t="s">
        <v>14</v>
      </c>
      <c r="B273" s="32"/>
      <c r="C273" s="32"/>
      <c r="D273" s="32"/>
      <c r="E273" s="32"/>
      <c r="F273" s="32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16"/>
      <c r="B274" s="16"/>
      <c r="C274" s="16"/>
      <c r="D274" s="16"/>
      <c r="E274" s="16"/>
      <c r="F274" s="1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1"/>
      <c r="B275" s="21"/>
      <c r="C275" s="21"/>
      <c r="D275" s="21"/>
      <c r="E275" s="21"/>
      <c r="F275" s="2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16"/>
      <c r="B276" s="16"/>
      <c r="C276" s="16"/>
      <c r="D276" s="16"/>
      <c r="E276" s="16"/>
      <c r="F276" s="1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16"/>
      <c r="B277" s="16"/>
      <c r="C277" s="16"/>
      <c r="D277" s="16"/>
      <c r="E277" s="16"/>
      <c r="F277" s="1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16"/>
      <c r="B278" s="16"/>
      <c r="C278" s="16"/>
      <c r="D278" s="16"/>
      <c r="E278" s="16"/>
      <c r="F278" s="1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4"/>
      <c r="B279" s="4"/>
      <c r="C279" s="4"/>
      <c r="D279" s="4"/>
      <c r="E279" s="4"/>
      <c r="F279" s="4"/>
    </row>
    <row r="280" spans="1:128" s="6" customFormat="1" ht="15.75" x14ac:dyDescent="0.25">
      <c r="A280" s="4"/>
      <c r="B280" s="4"/>
      <c r="C280" s="4"/>
      <c r="D280" s="4"/>
      <c r="E280" s="4"/>
      <c r="F280" s="4"/>
    </row>
    <row r="281" spans="1:128" s="6" customFormat="1" ht="15.75" x14ac:dyDescent="0.25">
      <c r="A281" s="33" t="s">
        <v>210</v>
      </c>
      <c r="B281" s="33"/>
      <c r="C281" s="33"/>
      <c r="D281" s="33" t="s">
        <v>212</v>
      </c>
      <c r="E281" s="33"/>
      <c r="F281" s="33"/>
    </row>
    <row r="282" spans="1:128" s="6" customFormat="1" ht="15.75" x14ac:dyDescent="0.25">
      <c r="A282" s="32" t="s">
        <v>211</v>
      </c>
      <c r="B282" s="32"/>
      <c r="C282" s="32"/>
      <c r="D282" s="36" t="s">
        <v>213</v>
      </c>
      <c r="E282" s="36"/>
      <c r="F282" s="36"/>
    </row>
    <row r="283" spans="1:128" s="6" customFormat="1" ht="15.75" x14ac:dyDescent="0.25">
      <c r="A283" s="4"/>
      <c r="B283" s="4"/>
      <c r="C283" s="4"/>
      <c r="D283" s="4"/>
      <c r="E283" s="4"/>
      <c r="F283" s="4"/>
    </row>
    <row r="284" spans="1:128" s="6" customFormat="1" ht="15.75" x14ac:dyDescent="0.25">
      <c r="A284" s="4"/>
      <c r="B284" s="17"/>
      <c r="C284" s="4"/>
      <c r="D284" s="4"/>
      <c r="E284" s="18"/>
      <c r="F284" s="18"/>
    </row>
    <row r="285" spans="1:128" s="6" customFormat="1" ht="15.75" x14ac:dyDescent="0.25">
      <c r="A285" s="4"/>
      <c r="B285" s="17"/>
      <c r="C285" s="4"/>
      <c r="D285" s="4"/>
      <c r="E285" s="18"/>
      <c r="F285" s="18"/>
    </row>
    <row r="286" spans="1:128" s="6" customFormat="1" ht="15.75" x14ac:dyDescent="0.25">
      <c r="A286" s="4"/>
      <c r="B286" s="17"/>
      <c r="C286" s="4"/>
      <c r="D286" s="4"/>
      <c r="E286" s="18"/>
      <c r="F286" s="18"/>
    </row>
    <row r="287" spans="1:128" s="6" customFormat="1" ht="15.75" x14ac:dyDescent="0.25"/>
    <row r="288" spans="1:12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/>
    <row r="376" spans="1:7" s="6" customFormat="1" ht="15.75" x14ac:dyDescent="0.25"/>
    <row r="377" spans="1:7" s="6" customFormat="1" ht="15.75" x14ac:dyDescent="0.25">
      <c r="G377" s="4"/>
    </row>
    <row r="378" spans="1:7" ht="15.75" x14ac:dyDescent="0.25">
      <c r="A378" s="4"/>
      <c r="B378" s="6"/>
      <c r="C378" s="6"/>
      <c r="D378" s="6"/>
      <c r="E378" s="6"/>
      <c r="F378" s="6"/>
    </row>
    <row r="379" spans="1:7" ht="15.75" x14ac:dyDescent="0.25">
      <c r="A379" s="4"/>
      <c r="B379" s="6"/>
      <c r="C379" s="6"/>
      <c r="D379" s="6"/>
      <c r="E379" s="6"/>
      <c r="F379" s="6"/>
    </row>
    <row r="380" spans="1:7" ht="15.75" x14ac:dyDescent="0.25">
      <c r="A380" s="4"/>
      <c r="B380" s="6"/>
      <c r="C380" s="6"/>
      <c r="D380" s="6"/>
      <c r="E380" s="6"/>
      <c r="F380" s="6"/>
    </row>
    <row r="381" spans="1:7" ht="15.75" x14ac:dyDescent="0.25">
      <c r="A381" s="4"/>
      <c r="B381" s="6"/>
      <c r="C381" s="6"/>
      <c r="D381" s="6"/>
      <c r="E381" s="6"/>
    </row>
    <row r="382" spans="1:7" ht="15.75" x14ac:dyDescent="0.25">
      <c r="A382" s="4"/>
      <c r="B382" s="6"/>
      <c r="C382" s="6"/>
      <c r="D382" s="6"/>
      <c r="E382" s="6"/>
    </row>
    <row r="383" spans="1:7" ht="15.75" x14ac:dyDescent="0.25"/>
    <row r="771" spans="1:6" ht="16.5" customHeight="1" x14ac:dyDescent="0.25">
      <c r="A771" s="4"/>
      <c r="F771" s="8"/>
    </row>
    <row r="772" spans="1:6" ht="15.75" x14ac:dyDescent="0.25">
      <c r="A772" s="4"/>
    </row>
    <row r="773" spans="1:6" ht="15.75" x14ac:dyDescent="0.25"/>
  </sheetData>
  <mergeCells count="15">
    <mergeCell ref="A273:F273"/>
    <mergeCell ref="A272:F272"/>
    <mergeCell ref="D10:E10"/>
    <mergeCell ref="A281:C281"/>
    <mergeCell ref="A282:C282"/>
    <mergeCell ref="D282:F282"/>
    <mergeCell ref="D281:F281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25" workbookViewId="0">
      <selection activeCell="D50" sqref="D50"/>
    </sheetView>
  </sheetViews>
  <sheetFormatPr baseColWidth="10" defaultRowHeight="15" x14ac:dyDescent="0.25"/>
  <cols>
    <col min="4" max="4" width="21.28515625" customWidth="1"/>
    <col min="6" max="6" width="18.28515625" customWidth="1"/>
    <col min="7" max="7" width="34.5703125" customWidth="1"/>
  </cols>
  <sheetData>
    <row r="2" spans="1:7" x14ac:dyDescent="0.25">
      <c r="B2" s="37" t="s">
        <v>214</v>
      </c>
      <c r="C2" s="37"/>
      <c r="D2" s="37"/>
      <c r="E2" s="37"/>
      <c r="F2" s="37"/>
      <c r="G2" s="37"/>
    </row>
    <row r="3" spans="1:7" x14ac:dyDescent="0.25">
      <c r="B3" s="37" t="s">
        <v>7</v>
      </c>
      <c r="C3" s="37"/>
      <c r="D3" s="37"/>
      <c r="E3" s="37"/>
      <c r="F3" s="37"/>
      <c r="G3" s="37"/>
    </row>
    <row r="4" spans="1:7" x14ac:dyDescent="0.25">
      <c r="B4" s="38" t="s">
        <v>9</v>
      </c>
      <c r="C4" s="38"/>
      <c r="D4" s="38"/>
      <c r="E4" s="38"/>
      <c r="F4" s="38"/>
      <c r="G4" s="38"/>
    </row>
    <row r="5" spans="1:7" x14ac:dyDescent="0.25">
      <c r="A5" s="39" t="s">
        <v>8</v>
      </c>
      <c r="B5" s="39"/>
      <c r="C5" s="39"/>
      <c r="D5" s="39"/>
      <c r="E5" s="39"/>
      <c r="F5" s="39"/>
      <c r="G5" s="39"/>
    </row>
    <row r="6" spans="1:7" x14ac:dyDescent="0.25">
      <c r="B6" s="38" t="s">
        <v>10</v>
      </c>
      <c r="C6" s="38"/>
      <c r="D6" s="38"/>
      <c r="E6" s="38"/>
      <c r="F6" s="38"/>
      <c r="G6" s="38"/>
    </row>
    <row r="7" spans="1:7" x14ac:dyDescent="0.25">
      <c r="A7" s="39" t="s">
        <v>11</v>
      </c>
      <c r="B7" s="39"/>
      <c r="C7" s="39"/>
      <c r="D7" s="39"/>
      <c r="E7" s="39"/>
      <c r="F7" s="39"/>
      <c r="G7" s="39"/>
    </row>
    <row r="8" spans="1:7" x14ac:dyDescent="0.25">
      <c r="A8" s="39" t="s">
        <v>12</v>
      </c>
      <c r="B8" s="39"/>
      <c r="C8" s="39"/>
      <c r="D8" s="39"/>
      <c r="E8" s="39"/>
      <c r="F8" s="39"/>
      <c r="G8" s="39"/>
    </row>
    <row r="9" spans="1:7" x14ac:dyDescent="0.25">
      <c r="A9" s="39" t="s">
        <v>32</v>
      </c>
      <c r="B9" s="39"/>
      <c r="C9" s="39"/>
      <c r="D9" s="39"/>
      <c r="E9" s="39"/>
      <c r="F9" s="39"/>
      <c r="G9" s="39"/>
    </row>
    <row r="10" spans="1:7" ht="16.5" x14ac:dyDescent="0.25">
      <c r="A10" s="40" t="s">
        <v>215</v>
      </c>
      <c r="B10" s="40"/>
      <c r="C10" s="40"/>
      <c r="D10" s="40"/>
      <c r="E10" s="40"/>
      <c r="F10" s="40"/>
      <c r="G10" s="40"/>
    </row>
    <row r="11" spans="1:7" ht="16.5" x14ac:dyDescent="0.25">
      <c r="A11" s="41"/>
      <c r="B11" s="41"/>
      <c r="C11" s="41"/>
      <c r="D11" s="41"/>
      <c r="E11" s="41"/>
      <c r="F11" s="41"/>
      <c r="G11" s="41"/>
    </row>
    <row r="12" spans="1:7" ht="16.5" x14ac:dyDescent="0.25">
      <c r="A12" s="41"/>
      <c r="B12" s="41"/>
      <c r="C12" s="41"/>
      <c r="D12" s="41"/>
      <c r="E12" s="41"/>
      <c r="F12" s="41"/>
      <c r="G12" s="41"/>
    </row>
    <row r="13" spans="1:7" ht="17.25" thickBot="1" x14ac:dyDescent="0.3">
      <c r="A13" s="42"/>
      <c r="B13" s="43"/>
      <c r="C13" s="43"/>
      <c r="D13" s="44"/>
      <c r="E13" s="45" t="s">
        <v>0</v>
      </c>
      <c r="F13" s="45"/>
      <c r="G13" s="46">
        <v>8234.26</v>
      </c>
    </row>
    <row r="14" spans="1:7" ht="49.5" x14ac:dyDescent="0.25">
      <c r="A14" s="47"/>
      <c r="B14" s="48" t="s">
        <v>1</v>
      </c>
      <c r="C14" s="49" t="s">
        <v>216</v>
      </c>
      <c r="D14" s="50" t="s">
        <v>2</v>
      </c>
      <c r="E14" s="51" t="s">
        <v>3</v>
      </c>
      <c r="F14" s="51" t="s">
        <v>4</v>
      </c>
      <c r="G14" s="51" t="s">
        <v>5</v>
      </c>
    </row>
    <row r="15" spans="1:7" ht="63" x14ac:dyDescent="0.25">
      <c r="A15" s="52"/>
      <c r="B15" s="24" t="s">
        <v>118</v>
      </c>
      <c r="C15" s="23"/>
      <c r="D15" s="53" t="s">
        <v>217</v>
      </c>
      <c r="E15" s="54">
        <v>0</v>
      </c>
      <c r="F15" s="55">
        <v>200</v>
      </c>
      <c r="G15" s="56">
        <f>+G13+E15-F15</f>
        <v>8034.26</v>
      </c>
    </row>
    <row r="16" spans="1:7" ht="63" x14ac:dyDescent="0.25">
      <c r="A16" s="52"/>
      <c r="B16" s="24" t="s">
        <v>118</v>
      </c>
      <c r="C16" s="23"/>
      <c r="D16" s="53" t="s">
        <v>218</v>
      </c>
      <c r="E16" s="54">
        <v>0</v>
      </c>
      <c r="F16" s="55">
        <v>175</v>
      </c>
      <c r="G16" s="56">
        <f>+G15+E16-F16</f>
        <v>7859.26</v>
      </c>
    </row>
    <row r="17" spans="1:7" ht="63" x14ac:dyDescent="0.25">
      <c r="A17" s="52"/>
      <c r="B17" s="24" t="s">
        <v>118</v>
      </c>
      <c r="C17" s="23"/>
      <c r="D17" s="53" t="s">
        <v>219</v>
      </c>
      <c r="E17" s="57">
        <v>0</v>
      </c>
      <c r="F17" s="58">
        <v>150</v>
      </c>
      <c r="G17" s="59">
        <f>+G16+E17-F17</f>
        <v>7709.26</v>
      </c>
    </row>
    <row r="18" spans="1:7" ht="16.5" thickBot="1" x14ac:dyDescent="0.3">
      <c r="E18" s="60">
        <f>SUM(E15:E17)</f>
        <v>0</v>
      </c>
      <c r="F18" s="61">
        <f>SUM(F15:F17)</f>
        <v>525</v>
      </c>
      <c r="G18" s="62"/>
    </row>
    <row r="19" spans="1:7" ht="16.5" thickTop="1" x14ac:dyDescent="0.25">
      <c r="E19" s="63"/>
      <c r="F19" s="64"/>
      <c r="G19" s="62"/>
    </row>
    <row r="20" spans="1:7" x14ac:dyDescent="0.25">
      <c r="F20" s="65"/>
      <c r="G20" s="66"/>
    </row>
    <row r="21" spans="1:7" x14ac:dyDescent="0.25">
      <c r="F21" s="66"/>
      <c r="G21" s="66"/>
    </row>
    <row r="22" spans="1:7" ht="15.75" x14ac:dyDescent="0.25">
      <c r="A22" s="33" t="s">
        <v>13</v>
      </c>
      <c r="B22" s="33"/>
      <c r="C22" s="33"/>
      <c r="D22" s="33"/>
      <c r="E22" s="33"/>
      <c r="F22" s="33"/>
      <c r="G22" s="33"/>
    </row>
    <row r="23" spans="1:7" x14ac:dyDescent="0.25">
      <c r="A23" s="67" t="s">
        <v>14</v>
      </c>
      <c r="B23" s="67"/>
      <c r="C23" s="67"/>
      <c r="D23" s="67"/>
      <c r="E23" s="67"/>
      <c r="F23" s="67"/>
      <c r="G23" s="67"/>
    </row>
    <row r="24" spans="1:7" x14ac:dyDescent="0.25">
      <c r="A24" s="68"/>
      <c r="B24" s="68"/>
      <c r="C24" s="68"/>
      <c r="D24" s="68"/>
      <c r="E24" s="68"/>
      <c r="F24" s="68"/>
      <c r="G24" s="68"/>
    </row>
    <row r="25" spans="1:7" x14ac:dyDescent="0.25">
      <c r="A25" s="68"/>
      <c r="B25" s="68"/>
      <c r="C25" s="68"/>
      <c r="D25" s="68"/>
      <c r="E25" s="68"/>
      <c r="F25" s="68"/>
      <c r="G25" s="68"/>
    </row>
    <row r="26" spans="1:7" x14ac:dyDescent="0.25">
      <c r="A26" s="68"/>
      <c r="B26" s="68"/>
      <c r="C26" s="68"/>
      <c r="D26" s="68"/>
      <c r="E26" s="68"/>
      <c r="F26" s="68"/>
      <c r="G26" s="68"/>
    </row>
    <row r="27" spans="1:7" x14ac:dyDescent="0.25">
      <c r="A27" s="68"/>
      <c r="B27" s="68"/>
      <c r="C27" s="68"/>
      <c r="D27" s="68"/>
      <c r="E27" s="68"/>
      <c r="F27" s="68"/>
      <c r="G27" s="68"/>
    </row>
    <row r="28" spans="1:7" x14ac:dyDescent="0.25">
      <c r="A28" s="68"/>
      <c r="B28" s="68"/>
      <c r="C28" s="68"/>
      <c r="D28" s="68"/>
      <c r="E28" s="68"/>
      <c r="F28" s="68"/>
      <c r="G28" s="68"/>
    </row>
    <row r="29" spans="1:7" x14ac:dyDescent="0.25">
      <c r="A29" s="68"/>
      <c r="B29" s="68"/>
      <c r="C29" s="68"/>
      <c r="D29" s="68"/>
      <c r="E29" s="68"/>
      <c r="F29" s="68"/>
      <c r="G29" s="68"/>
    </row>
    <row r="30" spans="1:7" x14ac:dyDescent="0.25">
      <c r="A30" s="68"/>
      <c r="B30" s="68"/>
      <c r="C30" s="68"/>
      <c r="D30" s="68"/>
      <c r="E30" s="68"/>
      <c r="F30" s="68"/>
      <c r="G30" s="69"/>
    </row>
    <row r="33" spans="2:7" ht="15.75" x14ac:dyDescent="0.25">
      <c r="B33" s="70" t="s">
        <v>222</v>
      </c>
      <c r="E33" s="33" t="s">
        <v>220</v>
      </c>
      <c r="F33" s="33"/>
      <c r="G33" s="71"/>
    </row>
    <row r="34" spans="2:7" x14ac:dyDescent="0.25">
      <c r="B34" s="72" t="s">
        <v>223</v>
      </c>
      <c r="E34" s="67" t="s">
        <v>221</v>
      </c>
      <c r="F34" s="67"/>
      <c r="G34" s="73"/>
    </row>
    <row r="36" spans="2:7" x14ac:dyDescent="0.25">
      <c r="B36" s="74"/>
      <c r="E36" s="75"/>
      <c r="F36" s="75"/>
    </row>
    <row r="37" spans="2:7" x14ac:dyDescent="0.25">
      <c r="B37" s="74"/>
      <c r="E37" s="75"/>
      <c r="F37" s="75"/>
    </row>
    <row r="38" spans="2:7" x14ac:dyDescent="0.25">
      <c r="B38" s="74"/>
      <c r="E38" s="75"/>
      <c r="F38" s="75"/>
    </row>
    <row r="39" spans="2:7" x14ac:dyDescent="0.25">
      <c r="B39" s="74"/>
      <c r="E39" s="75"/>
      <c r="F39" s="75"/>
    </row>
    <row r="40" spans="2:7" x14ac:dyDescent="0.25">
      <c r="B40" s="74"/>
      <c r="E40" s="75"/>
      <c r="F40" s="75"/>
    </row>
    <row r="41" spans="2:7" x14ac:dyDescent="0.25">
      <c r="B41" s="74"/>
      <c r="E41" s="75"/>
      <c r="F41" s="75"/>
    </row>
    <row r="42" spans="2:7" x14ac:dyDescent="0.25">
      <c r="B42" s="74"/>
      <c r="E42" s="75"/>
      <c r="F42" s="75"/>
    </row>
    <row r="43" spans="2:7" x14ac:dyDescent="0.25">
      <c r="B43" s="74"/>
      <c r="E43" s="75"/>
      <c r="F43" s="75"/>
    </row>
    <row r="44" spans="2:7" x14ac:dyDescent="0.25">
      <c r="B44" s="74"/>
      <c r="E44" s="75"/>
      <c r="F44" s="75"/>
    </row>
    <row r="45" spans="2:7" x14ac:dyDescent="0.25">
      <c r="B45" s="74"/>
      <c r="E45" s="75"/>
      <c r="F45" s="75"/>
    </row>
    <row r="46" spans="2:7" x14ac:dyDescent="0.25">
      <c r="B46" s="74"/>
      <c r="E46" s="75"/>
      <c r="F46" s="75"/>
    </row>
  </sheetData>
  <mergeCells count="15">
    <mergeCell ref="A23:G23"/>
    <mergeCell ref="E33:F33"/>
    <mergeCell ref="E34:F34"/>
    <mergeCell ref="A8:G8"/>
    <mergeCell ref="A9:G9"/>
    <mergeCell ref="A10:G10"/>
    <mergeCell ref="B13:C13"/>
    <mergeCell ref="E13:F13"/>
    <mergeCell ref="A22:G2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13" workbookViewId="0">
      <selection activeCell="E32" sqref="E32"/>
    </sheetView>
  </sheetViews>
  <sheetFormatPr baseColWidth="10" defaultRowHeight="15" x14ac:dyDescent="0.25"/>
  <cols>
    <col min="4" max="4" width="19.42578125" customWidth="1"/>
    <col min="6" max="6" width="15.140625" customWidth="1"/>
    <col min="7" max="7" width="28" customWidth="1"/>
  </cols>
  <sheetData>
    <row r="2" spans="1:7" x14ac:dyDescent="0.25">
      <c r="B2" s="37" t="s">
        <v>7</v>
      </c>
      <c r="C2" s="37"/>
      <c r="D2" s="37"/>
      <c r="E2" s="37"/>
      <c r="F2" s="37"/>
      <c r="G2" s="37"/>
    </row>
    <row r="3" spans="1:7" x14ac:dyDescent="0.25">
      <c r="B3" s="38" t="s">
        <v>9</v>
      </c>
      <c r="C3" s="38"/>
      <c r="D3" s="38"/>
      <c r="E3" s="38"/>
      <c r="F3" s="38"/>
      <c r="G3" s="38"/>
    </row>
    <row r="4" spans="1:7" x14ac:dyDescent="0.25">
      <c r="A4" s="39" t="s">
        <v>8</v>
      </c>
      <c r="B4" s="39"/>
      <c r="C4" s="39"/>
      <c r="D4" s="39"/>
      <c r="E4" s="39"/>
      <c r="F4" s="39"/>
      <c r="G4" s="39"/>
    </row>
    <row r="5" spans="1:7" x14ac:dyDescent="0.25">
      <c r="B5" s="38" t="s">
        <v>10</v>
      </c>
      <c r="C5" s="38"/>
      <c r="D5" s="38"/>
      <c r="E5" s="38"/>
      <c r="F5" s="38"/>
      <c r="G5" s="38"/>
    </row>
    <row r="6" spans="1:7" x14ac:dyDescent="0.25">
      <c r="A6" s="39" t="s">
        <v>11</v>
      </c>
      <c r="B6" s="39"/>
      <c r="C6" s="39"/>
      <c r="D6" s="39"/>
      <c r="E6" s="39"/>
      <c r="F6" s="39"/>
      <c r="G6" s="39"/>
    </row>
    <row r="7" spans="1:7" x14ac:dyDescent="0.25">
      <c r="A7" s="39" t="s">
        <v>12</v>
      </c>
      <c r="B7" s="39"/>
      <c r="C7" s="39"/>
      <c r="D7" s="39"/>
      <c r="E7" s="39"/>
      <c r="F7" s="39"/>
      <c r="G7" s="39"/>
    </row>
    <row r="8" spans="1:7" x14ac:dyDescent="0.25">
      <c r="A8" s="39" t="s">
        <v>32</v>
      </c>
      <c r="B8" s="39"/>
      <c r="C8" s="39"/>
      <c r="D8" s="39"/>
      <c r="E8" s="39"/>
      <c r="F8" s="39"/>
      <c r="G8" s="39"/>
    </row>
    <row r="9" spans="1:7" ht="16.5" x14ac:dyDescent="0.25">
      <c r="A9" s="40" t="s">
        <v>224</v>
      </c>
      <c r="B9" s="40"/>
      <c r="C9" s="40"/>
      <c r="D9" s="40"/>
      <c r="E9" s="40"/>
      <c r="F9" s="40"/>
      <c r="G9" s="40"/>
    </row>
    <row r="10" spans="1:7" ht="16.5" x14ac:dyDescent="0.25">
      <c r="A10" s="41"/>
      <c r="B10" s="41"/>
      <c r="C10" s="41"/>
      <c r="D10" s="41"/>
      <c r="E10" s="41"/>
      <c r="F10" s="41"/>
      <c r="G10" s="41"/>
    </row>
    <row r="11" spans="1:7" ht="16.5" x14ac:dyDescent="0.25">
      <c r="A11" s="41"/>
      <c r="B11" s="41"/>
      <c r="C11" s="41"/>
      <c r="D11" s="41"/>
      <c r="E11" s="41"/>
      <c r="F11" s="41"/>
      <c r="G11" s="41"/>
    </row>
    <row r="12" spans="1:7" ht="17.25" thickBot="1" x14ac:dyDescent="0.3">
      <c r="A12" s="42"/>
      <c r="B12" s="43"/>
      <c r="C12" s="43"/>
      <c r="D12" s="44"/>
      <c r="E12" s="45" t="s">
        <v>0</v>
      </c>
      <c r="F12" s="45"/>
      <c r="G12" s="46">
        <v>131871.64000000001</v>
      </c>
    </row>
    <row r="13" spans="1:7" ht="49.5" x14ac:dyDescent="0.25">
      <c r="A13" s="47"/>
      <c r="B13" s="48" t="s">
        <v>1</v>
      </c>
      <c r="C13" s="49" t="s">
        <v>216</v>
      </c>
      <c r="D13" s="50" t="s">
        <v>2</v>
      </c>
      <c r="E13" s="51" t="s">
        <v>3</v>
      </c>
      <c r="F13" s="51" t="s">
        <v>4</v>
      </c>
      <c r="G13" s="51" t="s">
        <v>5</v>
      </c>
    </row>
    <row r="14" spans="1:7" ht="63" x14ac:dyDescent="0.25">
      <c r="A14" s="52"/>
      <c r="B14" s="24" t="s">
        <v>118</v>
      </c>
      <c r="C14" s="23"/>
      <c r="D14" s="53" t="s">
        <v>218</v>
      </c>
      <c r="E14" s="54"/>
      <c r="F14" s="55">
        <v>175</v>
      </c>
      <c r="G14" s="59">
        <f>+G12+E14-F14</f>
        <v>131696.64000000001</v>
      </c>
    </row>
    <row r="15" spans="1:7" ht="16.5" thickBot="1" x14ac:dyDescent="0.3">
      <c r="E15" s="60">
        <f>+E14</f>
        <v>0</v>
      </c>
      <c r="F15" s="60">
        <f>+F14</f>
        <v>175</v>
      </c>
      <c r="G15" s="62"/>
    </row>
    <row r="16" spans="1:7" ht="16.5" thickTop="1" x14ac:dyDescent="0.25">
      <c r="E16" s="63"/>
      <c r="F16" s="64"/>
      <c r="G16" s="62"/>
    </row>
    <row r="17" spans="1:7" x14ac:dyDescent="0.25">
      <c r="F17" s="65"/>
      <c r="G17" s="66"/>
    </row>
    <row r="18" spans="1:7" x14ac:dyDescent="0.25">
      <c r="F18" s="66"/>
      <c r="G18" s="66"/>
    </row>
    <row r="19" spans="1:7" ht="15.75" x14ac:dyDescent="0.25">
      <c r="A19" s="33" t="s">
        <v>13</v>
      </c>
      <c r="B19" s="33"/>
      <c r="C19" s="33"/>
      <c r="D19" s="33"/>
      <c r="E19" s="33"/>
      <c r="F19" s="33"/>
      <c r="G19" s="33"/>
    </row>
    <row r="20" spans="1:7" x14ac:dyDescent="0.25">
      <c r="A20" s="67" t="s">
        <v>14</v>
      </c>
      <c r="B20" s="67"/>
      <c r="C20" s="67"/>
      <c r="D20" s="67"/>
      <c r="E20" s="67"/>
      <c r="F20" s="67"/>
      <c r="G20" s="67"/>
    </row>
    <row r="21" spans="1:7" x14ac:dyDescent="0.25">
      <c r="A21" s="68"/>
      <c r="B21" s="68"/>
      <c r="C21" s="68"/>
      <c r="D21" s="68"/>
      <c r="E21" s="68"/>
      <c r="F21" s="68"/>
      <c r="G21" s="68"/>
    </row>
    <row r="22" spans="1:7" x14ac:dyDescent="0.25">
      <c r="A22" s="68"/>
      <c r="B22" s="68"/>
      <c r="C22" s="68"/>
      <c r="D22" s="68"/>
      <c r="E22" s="68"/>
      <c r="F22" s="68"/>
      <c r="G22" s="68"/>
    </row>
    <row r="25" spans="1:7" ht="15.75" x14ac:dyDescent="0.25">
      <c r="B25" s="33" t="s">
        <v>210</v>
      </c>
      <c r="C25" s="33"/>
      <c r="D25" s="33"/>
      <c r="E25" s="33" t="s">
        <v>212</v>
      </c>
      <c r="F25" s="33"/>
      <c r="G25" s="71"/>
    </row>
    <row r="26" spans="1:7" x14ac:dyDescent="0.25">
      <c r="B26" s="67" t="s">
        <v>211</v>
      </c>
      <c r="C26" s="67"/>
      <c r="D26" s="67"/>
      <c r="E26" s="67" t="s">
        <v>213</v>
      </c>
      <c r="F26" s="67"/>
      <c r="G26" s="73"/>
    </row>
    <row r="28" spans="1:7" x14ac:dyDescent="0.25">
      <c r="B28" s="74"/>
      <c r="E28" s="75"/>
      <c r="F28" s="75"/>
    </row>
    <row r="29" spans="1:7" x14ac:dyDescent="0.25">
      <c r="B29" s="74"/>
      <c r="E29" s="75"/>
      <c r="F29" s="75"/>
    </row>
    <row r="30" spans="1:7" x14ac:dyDescent="0.25">
      <c r="B30" s="74"/>
      <c r="E30" s="75"/>
      <c r="F30" s="75"/>
    </row>
    <row r="31" spans="1:7" x14ac:dyDescent="0.25">
      <c r="B31" s="74"/>
      <c r="E31" s="75"/>
      <c r="F31" s="75"/>
    </row>
    <row r="32" spans="1:7" x14ac:dyDescent="0.25">
      <c r="B32" s="74"/>
      <c r="E32" s="75"/>
      <c r="F32" s="75"/>
    </row>
    <row r="33" spans="2:6" x14ac:dyDescent="0.25">
      <c r="B33" s="74"/>
      <c r="E33" s="75"/>
      <c r="F33" s="75"/>
    </row>
    <row r="34" spans="2:6" x14ac:dyDescent="0.25">
      <c r="B34" s="74"/>
      <c r="E34" s="75"/>
      <c r="F34" s="75"/>
    </row>
    <row r="35" spans="2:6" x14ac:dyDescent="0.25">
      <c r="B35" s="74"/>
      <c r="E35" s="75"/>
      <c r="F35" s="75"/>
    </row>
    <row r="36" spans="2:6" x14ac:dyDescent="0.25">
      <c r="B36" s="74"/>
      <c r="E36" s="75"/>
      <c r="F36" s="75"/>
    </row>
    <row r="37" spans="2:6" x14ac:dyDescent="0.25">
      <c r="B37" s="74"/>
      <c r="E37" s="75"/>
      <c r="F37" s="75"/>
    </row>
    <row r="38" spans="2:6" x14ac:dyDescent="0.25">
      <c r="B38" s="74"/>
      <c r="E38" s="75"/>
      <c r="F38" s="75"/>
    </row>
    <row r="39" spans="2:6" x14ac:dyDescent="0.25">
      <c r="B39" s="74"/>
      <c r="E39" s="75"/>
      <c r="F39" s="75"/>
    </row>
  </sheetData>
  <mergeCells count="16">
    <mergeCell ref="B25:D25"/>
    <mergeCell ref="E25:F25"/>
    <mergeCell ref="B26:D26"/>
    <mergeCell ref="E26:F26"/>
    <mergeCell ref="A8:G8"/>
    <mergeCell ref="A9:G9"/>
    <mergeCell ref="B12:C12"/>
    <mergeCell ref="E12:F12"/>
    <mergeCell ref="A19:G19"/>
    <mergeCell ref="A20:G20"/>
    <mergeCell ref="B2:G2"/>
    <mergeCell ref="B3:G3"/>
    <mergeCell ref="A4:G4"/>
    <mergeCell ref="B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2025-10-02T12:40:05Z</cp:lastPrinted>
  <dcterms:created xsi:type="dcterms:W3CDTF">2015-02-19T20:04:54Z</dcterms:created>
  <dcterms:modified xsi:type="dcterms:W3CDTF">2025-10-13T17:01:17Z</dcterms:modified>
</cp:coreProperties>
</file>