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5\OCTUBRE 2025\"/>
    </mc:Choice>
  </mc:AlternateContent>
  <bookViews>
    <workbookView xWindow="0" yWindow="0" windowWidth="19200" windowHeight="10875"/>
  </bookViews>
  <sheets>
    <sheet name="CUENTA UNICA " sheetId="7" r:id="rId1"/>
    <sheet name="CUENTA SUBVENCION" sheetId="8" r:id="rId2"/>
    <sheet name="CUENTA OPERATIVA" sheetId="9" r:id="rId3"/>
  </sheets>
  <definedNames>
    <definedName name="_xlnm.Print_Area" localSheetId="0">'CUENTA UNICA '!$A$1:$F$380</definedName>
  </definedNames>
  <calcPr calcId="152511"/>
</workbook>
</file>

<file path=xl/calcChain.xml><?xml version="1.0" encoding="utf-8"?>
<calcChain xmlns="http://schemas.openxmlformats.org/spreadsheetml/2006/main">
  <c r="F17" i="9" l="1"/>
  <c r="E17" i="9"/>
  <c r="G16" i="9"/>
  <c r="F18" i="8" l="1"/>
  <c r="E18" i="8"/>
  <c r="G16" i="8"/>
  <c r="G17" i="8" s="1"/>
  <c r="D336" i="7" l="1"/>
  <c r="E336" i="7" l="1"/>
</calcChain>
</file>

<file path=xl/sharedStrings.xml><?xml version="1.0" encoding="utf-8"?>
<sst xmlns="http://schemas.openxmlformats.org/spreadsheetml/2006/main" count="775" uniqueCount="369">
  <si>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</si>
  <si>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</si>
  <si>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</si>
  <si>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</si>
  <si>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</si>
  <si>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</si>
  <si>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</si>
  <si>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</si>
  <si>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</si>
  <si>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</si>
  <si>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</si>
  <si>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</si>
  <si>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</si>
  <si>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</si>
  <si>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</si>
  <si>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t>CUENTA UNICA N0. 010-252486-6</t>
  </si>
  <si>
    <t>ARS SENASA CONTRIBUTIVO</t>
  </si>
  <si>
    <t>ARS PRIMERA</t>
  </si>
  <si>
    <t>NULO</t>
  </si>
  <si>
    <t>ARS SENASA SUBSIDIADO</t>
  </si>
  <si>
    <t>ARS RENACER</t>
  </si>
  <si>
    <t xml:space="preserve">COBRO PACIENTES </t>
  </si>
  <si>
    <t>ARS APS</t>
  </si>
  <si>
    <t>5811-1</t>
  </si>
  <si>
    <t>COBRO DE TARJETAS</t>
  </si>
  <si>
    <t xml:space="preserve">ARS YUNEN </t>
  </si>
  <si>
    <t>PAGO FACT. 07, OTRAS CONTRATACIONES DE SERVICIOS.</t>
  </si>
  <si>
    <t>TRANSFERENCIA NO IDENTIFICADA</t>
  </si>
  <si>
    <t>DEL 1 AL 31 DE OCTUBRE 2025</t>
  </si>
  <si>
    <t>5931-1</t>
  </si>
  <si>
    <t>5947-1</t>
  </si>
  <si>
    <t>5954-1</t>
  </si>
  <si>
    <t>5956-1</t>
  </si>
  <si>
    <t>6043-1</t>
  </si>
  <si>
    <t>6045-1</t>
  </si>
  <si>
    <t>6047-1</t>
  </si>
  <si>
    <t>6054-1</t>
  </si>
  <si>
    <t>6056-1</t>
  </si>
  <si>
    <t>6058-1</t>
  </si>
  <si>
    <t>6060-1</t>
  </si>
  <si>
    <t>6062-1</t>
  </si>
  <si>
    <t>6064-1</t>
  </si>
  <si>
    <t>6144-1</t>
  </si>
  <si>
    <t>6150-1</t>
  </si>
  <si>
    <t>6155-1</t>
  </si>
  <si>
    <t>6157-1</t>
  </si>
  <si>
    <t>6165-1</t>
  </si>
  <si>
    <t>6167-1</t>
  </si>
  <si>
    <t>6170-1</t>
  </si>
  <si>
    <t>6172-1</t>
  </si>
  <si>
    <t>6174-1</t>
  </si>
  <si>
    <t>6176-1</t>
  </si>
  <si>
    <t>6178-1</t>
  </si>
  <si>
    <t>6180-1</t>
  </si>
  <si>
    <t>6182-1</t>
  </si>
  <si>
    <t>6184-1</t>
  </si>
  <si>
    <t>6186-1</t>
  </si>
  <si>
    <t>6188-1</t>
  </si>
  <si>
    <t>6190-1</t>
  </si>
  <si>
    <t>13/10/2025</t>
  </si>
  <si>
    <t>14/10/2025</t>
  </si>
  <si>
    <t>15/10/2025</t>
  </si>
  <si>
    <t>16/10/2025</t>
  </si>
  <si>
    <t>6361-1</t>
  </si>
  <si>
    <t>19/10/2025</t>
  </si>
  <si>
    <t>20/10/2025</t>
  </si>
  <si>
    <t>6410-1</t>
  </si>
  <si>
    <t>6412-1</t>
  </si>
  <si>
    <t>6414-1</t>
  </si>
  <si>
    <t>6419-1</t>
  </si>
  <si>
    <t>6421-1</t>
  </si>
  <si>
    <t>6423-1</t>
  </si>
  <si>
    <t>6425-1</t>
  </si>
  <si>
    <t>6427-1</t>
  </si>
  <si>
    <t>6429-1</t>
  </si>
  <si>
    <t>6431-1</t>
  </si>
  <si>
    <t>6433-1</t>
  </si>
  <si>
    <t>6435-1</t>
  </si>
  <si>
    <t>6437-1</t>
  </si>
  <si>
    <t>6439-1</t>
  </si>
  <si>
    <t>6441-1</t>
  </si>
  <si>
    <t>6443-1</t>
  </si>
  <si>
    <t>6446-1</t>
  </si>
  <si>
    <t>6456-1</t>
  </si>
  <si>
    <t>6458-1</t>
  </si>
  <si>
    <t>6460-1</t>
  </si>
  <si>
    <t>6462-1</t>
  </si>
  <si>
    <t>21/10/2025</t>
  </si>
  <si>
    <t>6465-1</t>
  </si>
  <si>
    <t>6467-1</t>
  </si>
  <si>
    <t>6469-1</t>
  </si>
  <si>
    <t>6471-1</t>
  </si>
  <si>
    <t>6473-1</t>
  </si>
  <si>
    <t>6475-1</t>
  </si>
  <si>
    <t>6478-1</t>
  </si>
  <si>
    <t>6480-1</t>
  </si>
  <si>
    <t>6482-1</t>
  </si>
  <si>
    <t>6484-1</t>
  </si>
  <si>
    <t>6486-1</t>
  </si>
  <si>
    <t>6488-1</t>
  </si>
  <si>
    <t>6490-1</t>
  </si>
  <si>
    <t>6492-1</t>
  </si>
  <si>
    <t>6494-1</t>
  </si>
  <si>
    <t>6496-1</t>
  </si>
  <si>
    <t>6498-1</t>
  </si>
  <si>
    <t>6500-1</t>
  </si>
  <si>
    <t>6502-1</t>
  </si>
  <si>
    <t>6504-1</t>
  </si>
  <si>
    <t>6506-1</t>
  </si>
  <si>
    <t>6508-1</t>
  </si>
  <si>
    <t>6510-1</t>
  </si>
  <si>
    <t>6512-1</t>
  </si>
  <si>
    <t>6514-1</t>
  </si>
  <si>
    <t>6516-1</t>
  </si>
  <si>
    <t>6522-1</t>
  </si>
  <si>
    <t>6524-1</t>
  </si>
  <si>
    <t>6526-1</t>
  </si>
  <si>
    <t>6528-1</t>
  </si>
  <si>
    <t>24/10/2025</t>
  </si>
  <si>
    <t>25/10/2025</t>
  </si>
  <si>
    <t>26/10/2025</t>
  </si>
  <si>
    <t>27/10/2025</t>
  </si>
  <si>
    <t>6555-1</t>
  </si>
  <si>
    <t>6557-1</t>
  </si>
  <si>
    <t>6559-1</t>
  </si>
  <si>
    <t>6562-1</t>
  </si>
  <si>
    <t>6564-1</t>
  </si>
  <si>
    <t>6566-1</t>
  </si>
  <si>
    <t>6569-1</t>
  </si>
  <si>
    <t>6571-1</t>
  </si>
  <si>
    <t>6583-1</t>
  </si>
  <si>
    <t>6585-1</t>
  </si>
  <si>
    <t>28/10/2025</t>
  </si>
  <si>
    <t>29/10/2025</t>
  </si>
  <si>
    <t>30/10/2025</t>
  </si>
  <si>
    <t>6779-1</t>
  </si>
  <si>
    <t>6781-1</t>
  </si>
  <si>
    <t>6785-1</t>
  </si>
  <si>
    <t>6802-1</t>
  </si>
  <si>
    <t>31/10/2025</t>
  </si>
  <si>
    <t>6823-1</t>
  </si>
  <si>
    <t>6829-1</t>
  </si>
  <si>
    <t>6831-1</t>
  </si>
  <si>
    <t>6833-1</t>
  </si>
  <si>
    <t>6835-1</t>
  </si>
  <si>
    <t>6837-1</t>
  </si>
  <si>
    <t>6839-1</t>
  </si>
  <si>
    <t>6841-1</t>
  </si>
  <si>
    <t>6843-1</t>
  </si>
  <si>
    <t>6845-1</t>
  </si>
  <si>
    <t>6847-1</t>
  </si>
  <si>
    <t>6849-1</t>
  </si>
  <si>
    <t>6851-1</t>
  </si>
  <si>
    <t>6853-1</t>
  </si>
  <si>
    <t>6855-1</t>
  </si>
  <si>
    <t>6858-1</t>
  </si>
  <si>
    <t>6860-1</t>
  </si>
  <si>
    <t>6862-1</t>
  </si>
  <si>
    <t>6864-1</t>
  </si>
  <si>
    <t>6869-1</t>
  </si>
  <si>
    <t>6871-1</t>
  </si>
  <si>
    <t>6874-1</t>
  </si>
  <si>
    <t>6876-1</t>
  </si>
  <si>
    <t>6878-1</t>
  </si>
  <si>
    <t>6880-1</t>
  </si>
  <si>
    <t>6882-1</t>
  </si>
  <si>
    <t>6884-1</t>
  </si>
  <si>
    <t>6889-1</t>
  </si>
  <si>
    <t>6891-1</t>
  </si>
  <si>
    <t>6893-1</t>
  </si>
  <si>
    <t>6895-1</t>
  </si>
  <si>
    <t>6897-1</t>
  </si>
  <si>
    <t>6899-1</t>
  </si>
  <si>
    <t>6901-1</t>
  </si>
  <si>
    <t>6906-1</t>
  </si>
  <si>
    <t>6910-1</t>
  </si>
  <si>
    <t>6912-1</t>
  </si>
  <si>
    <t>6914-1</t>
  </si>
  <si>
    <t>6916-1</t>
  </si>
  <si>
    <t>6918-1</t>
  </si>
  <si>
    <t>6922-1</t>
  </si>
  <si>
    <t>6924-1</t>
  </si>
  <si>
    <t>6926-1</t>
  </si>
  <si>
    <t>6928-1</t>
  </si>
  <si>
    <t>6930-1</t>
  </si>
  <si>
    <t>6932-1</t>
  </si>
  <si>
    <t>6934-1</t>
  </si>
  <si>
    <t>6936-1</t>
  </si>
  <si>
    <t>6938-1</t>
  </si>
  <si>
    <t>6940-1</t>
  </si>
  <si>
    <t>PAGO FACT. 18543, SERVICIO DE INTERNET Y TV POR CABLE.</t>
  </si>
  <si>
    <t>PAGO NOMINA INCENTIVOS ENERO-JUNIO 2025.</t>
  </si>
  <si>
    <t>PAGO DE NOMINA DE VACACIONES NO DISF. EX COLB. SEP-2025</t>
  </si>
  <si>
    <t>PAGO DE NOMINA DE INDEMNIZACION EX COLB. SEP-2025</t>
  </si>
  <si>
    <t>PAGO A FACT.491, COMPRA DE MEDICAMENTOS</t>
  </si>
  <si>
    <t>PAGO A FACT.256, SERVICIOS JURIDICOS</t>
  </si>
  <si>
    <t>PAGO A FACT.609, COMPRA DE GASOIL</t>
  </si>
  <si>
    <t>PAGO A FACT.161, COMPRA DE MEDICAMENTOS</t>
  </si>
  <si>
    <t>PAGO A FACT.488 COMPRA DE MEDICAMENTOS</t>
  </si>
  <si>
    <t>PAGO A FACT.487 COMPRA DE MEDICAMENTOS</t>
  </si>
  <si>
    <t>PAGO A FACT.04 COMPRA DE MATERIAL DE LIMPIEZA</t>
  </si>
  <si>
    <t>PAGO A FACT.3636, COMPRA DE MEDICAMENTOS</t>
  </si>
  <si>
    <t>PAGO A FACT.263, FUMIGACION</t>
  </si>
  <si>
    <t>TRANSFERENCIA NO IDENTIFICADA. ARS YUNEN</t>
  </si>
  <si>
    <t>TRANSFERENCIA NO IDENTIFICADA. RAMON TAV. CAF.</t>
  </si>
  <si>
    <t>TRANSFERENCIA NO IDENTIFICADA. ARS RESERVAS</t>
  </si>
  <si>
    <t>PAGO NOMINA VAC. NO DISFRUTADAS EX COLAB. OCTUBRE 2025.</t>
  </si>
  <si>
    <t>PAGO FACT. 495, SERVICIO DE MANTENIMEINTO</t>
  </si>
  <si>
    <t>PAGO FACT. 05, COMPRA DE MATERIAL DE LIMPIEZA.</t>
  </si>
  <si>
    <t>PAGO FACT. 20, MANTENIMIENTO Y REPARACION DE EQUIPOS.</t>
  </si>
  <si>
    <t>PAGO FACT. 389, COMPRA DE MEDICAMENTOS.</t>
  </si>
  <si>
    <t>PAGO FACT. 1367, COMPRA DE MEDICAMENTOS.</t>
  </si>
  <si>
    <t>PAGO FACT. 348, COMPRA DE MEDICAMENTOS.</t>
  </si>
  <si>
    <t>PAGO FACT. 125, COMPRA DE MEDICAMENTOS.</t>
  </si>
  <si>
    <t>PAGO FACT. 01, COMPRA DE PAPEL DE ESCRITORIO.</t>
  </si>
  <si>
    <t>PAGO FACT. 489, COMPRA DE MEDICAMENTOS.</t>
  </si>
  <si>
    <t>PAGO FACT. 162, COMPRA DE MEDICAMENTOS.</t>
  </si>
  <si>
    <t>PAGO FACT. 1451, COMPRA DE MEDICAMENTOS.</t>
  </si>
  <si>
    <t>PAGO FACT. 256, COMPRA DE ALIMENTOS Y BEBIDAS.</t>
  </si>
  <si>
    <t>PAGO FACT. 257, COMPRA DE ALIMENTOS Y BEBIDAS.</t>
  </si>
  <si>
    <t>PAGO FACT. 258, COMPRA DE ALIMENTOS Y BEBIDAS.</t>
  </si>
  <si>
    <t>PAGO FACT. 259, COMPRA DE ALIMENTOS Y BEBIDAS.</t>
  </si>
  <si>
    <t>PAGO FACT. 5495, COMPRA DE GAS GLP.</t>
  </si>
  <si>
    <t>SUBSIDIO POR MATERNIDAD</t>
  </si>
  <si>
    <t>ARS MONUMENTAL</t>
  </si>
  <si>
    <t>APORTE NOMINA</t>
  </si>
  <si>
    <t>PAGO NOMINA CARÁCTER TEMPORAL, OCTUBRE 2025.</t>
  </si>
  <si>
    <t>NOMINA POR TESORERIA CORRESPONDIENTE AL MES DE OCTUBRE, 2025.</t>
  </si>
  <si>
    <t>PAGO RETENCION IMPUESTO SOBRE SALARIO  CORRESPONDIENTE A OCTUBRE, 2025. (IR-3).</t>
  </si>
  <si>
    <t>PAGO RETENCION SEGURIDAD SOCIAL OCTUBRE, 2025.</t>
  </si>
  <si>
    <t>PAGO NOMINA INCENTIVOS MEDICOS OCTUBRE 2025.</t>
  </si>
  <si>
    <t>ABONO 40% FACT. 221, SERVICIO DE AUDITORIA.</t>
  </si>
  <si>
    <t>PAGO FACT. 3654, COMPRA DE MEDICAMENTOS.</t>
  </si>
  <si>
    <t>PAGO FACT. 124, COMPRA DE INSUMOS MEDICOS.</t>
  </si>
  <si>
    <t>PAGO FACT. 3206, 3283, 3286, 3348 Y 3412, COMPRA DE PRODUCTOS QUIMICOS.</t>
  </si>
  <si>
    <t>PAGO FACT. 202, COMPRA DE MEDICAMENTOS.</t>
  </si>
  <si>
    <t>PAGO FACT. 16705, SERVICIO DE AGUA POTABLE.</t>
  </si>
  <si>
    <t>PAGO FACT. 127, COMPRA DE INSUMOS MEDICOS.</t>
  </si>
  <si>
    <t>PAGO FACT. 126, COMPRA DE MEDICAMENTOS.</t>
  </si>
  <si>
    <t>PAGO FACT. 130, COMPRA DE INSUMOS MEDICOS.</t>
  </si>
  <si>
    <t>PAGO FACT. 104, COMPRA DE INSUMOS MEDICOS.</t>
  </si>
  <si>
    <t>PAGO FACT. 103, COMPRA DE INSUMOS MEDICOS.</t>
  </si>
  <si>
    <t>PAGO FACT. 105, COMPRA DE INSUMOS MEDICOS.</t>
  </si>
  <si>
    <t>PAGO FACT. 492, COMPRA DE INSUMOS MEDICOS.</t>
  </si>
  <si>
    <t>PAGO FACT. 493, COMPRA DE INSUMOS MEDICOS.</t>
  </si>
  <si>
    <t>PAGO FACT. 390, COMPRA DE INSUMOS MEDICOS.</t>
  </si>
  <si>
    <t>PAGO FACT. 394, COMPRA DE PRODUCTOS QUIMICOS.</t>
  </si>
  <si>
    <t>PAGO FACT. 18027, COMPRA DE PRODUCTOS QUIMICOS.</t>
  </si>
  <si>
    <t>PAGO FACT. 18028, COMPRA DE PRODUCTOS QUIMICOS.</t>
  </si>
  <si>
    <t>PAGO FACT. 18029, COMPRA DE PAPEL Y CARTON, PRODUCTOS QUIMICOS E INSTRUMENTAL MEDICO.</t>
  </si>
  <si>
    <t>PAGO FACT. 18056, COMPRA DE PRODUCTOS QUIMICOS E INSTRUMENTAL MEDICO.</t>
  </si>
  <si>
    <t>ARS MAPFRE SALUD</t>
  </si>
  <si>
    <t>ARS CMD</t>
  </si>
  <si>
    <t xml:space="preserve">ARS META SALUD </t>
  </si>
  <si>
    <t xml:space="preserve">ARS BANCO CENTRAL </t>
  </si>
  <si>
    <t>PAGO FACT. 230, COMPRA DE MEDICAMENTOS.</t>
  </si>
  <si>
    <t>PAGO FACT. 235, COMPRA DE MEDICAMENTOS.</t>
  </si>
  <si>
    <t>PAGO FACT. 81, COMPRA DE PRODUCTOS QUIMICOS E INSUMOS MEDICOS.</t>
  </si>
  <si>
    <t>PAGO FACT. 83, COMPRA DE PRODUCTOS QUIMICOS.</t>
  </si>
  <si>
    <t>PAGO FACT. 82, COMPRA DE PRODUCTOS QUIMICOS.</t>
  </si>
  <si>
    <t>PAGO FACT. 73, COMPRA DE PAPEL Y CARTON E INSUMOS MEDICOS.</t>
  </si>
  <si>
    <t>PAGO FACT. 74, COMPRA DE INSUMOS MEDICOS.</t>
  </si>
  <si>
    <t>PAGO FACT. 1162, COMPRA DE INSUMOS MEDICOS.</t>
  </si>
  <si>
    <t>PAGO FACT. 1163, COMPRA DE MEDICAMENTOS E INSUMOS MEDICOS.</t>
  </si>
  <si>
    <t>PAGO FACT. 1164, COMPRA DE INSUMOS MEDICOS.</t>
  </si>
  <si>
    <t>PAGO FACT. 12, COMPRA DE INSUMOS MEDICOS.</t>
  </si>
  <si>
    <t>PAGO FACT. 1310, COMPRA DE MEDICAMENTOS.</t>
  </si>
  <si>
    <t>PAGO FACT. 4273, COMPRA DE MEDICAMENTOS.</t>
  </si>
  <si>
    <t>PAGO FACT. 92, COMPRA DE PRODCUTOS ELECTRICOS.</t>
  </si>
  <si>
    <t>PAGO FACT. 160, COMPRA DE INSUMOS MEDICOS.</t>
  </si>
  <si>
    <t>PAGO FACT. 578, COMPRA DE INSUMOS MEDICOS.</t>
  </si>
  <si>
    <t>PAGO FACT. 548, COMPRA DE INSUMOS MEDICOS.</t>
  </si>
  <si>
    <t>PAGO FACT. 577, COMPRA DE INSUMOS MEDICOS.</t>
  </si>
  <si>
    <t>PAGO FACT. 564, COMPRA DE MEDICAMENTOS.</t>
  </si>
  <si>
    <t>PAGO FACT. 547, COMPRA DE INSUMOS MEDICOS.</t>
  </si>
  <si>
    <t>PAGO FACT. 576, COMPRA DE INSUMOS MEDICOS.</t>
  </si>
  <si>
    <t>PAGO FACT. 972, COMPRA DE MEDICAMENTOS.</t>
  </si>
  <si>
    <t>PAGO FACT. 229, COMPRA DE PRODUCTOS ELECTRICOS, EQUIPO DE GENERACION ELECTRICA, EQUIPOS DE SEGURIDAD Y MANTENIMIENTO, REPARACION.</t>
  </si>
  <si>
    <t>PAGO FACT. 109, SERVICIO DE MANTENIMIENTO.</t>
  </si>
  <si>
    <t>PAGO FACT. 107, COMPRA DE PRODUCTOS QUIMICOS Y OTROS PRODUCTOS QUIMICOS.</t>
  </si>
  <si>
    <t>PAGO FACT. 1045, COMPRA DE ALIMENTOS Y BEBIDAS.</t>
  </si>
  <si>
    <t>PAGO FACT. 295, COMPRA DE MEDICAMENTOS.</t>
  </si>
  <si>
    <t>PAGO FACT. 726, COMPRA DE UTILES DE COCINA Y COMEDOR.</t>
  </si>
  <si>
    <t>PAGO FACT. 729, COMPRA DE PAPEL Y CARTON.</t>
  </si>
  <si>
    <t>PAGO FACT. 728, COMPRA DE ALIMENTOS Y BEBIDAS.</t>
  </si>
  <si>
    <t>PAGO FACT. 727, COMPRA DE ALIMENTOS Y BEBIDAS.</t>
  </si>
  <si>
    <t>PAGO FACT. 725, COMPRA DE ALIMENTOS Y BEBIDAS.</t>
  </si>
  <si>
    <t>PAGO FACT. 731, COMPRA DE UTILES DE COCINA.</t>
  </si>
  <si>
    <t>PAGO FACT. 723, COMPRA DE ALIMENTOS Y BEBIDAS.</t>
  </si>
  <si>
    <t>PAGO FACT. 724, COMPR DE ALIMENTOS Y BEBIDAS.</t>
  </si>
  <si>
    <t>PAGO FACT. 1449, COMPRA DE INSUMOS MEDICOS.</t>
  </si>
  <si>
    <t>PAGO FACT. 3655, COMPRA DE MEDICAMENTOS.</t>
  </si>
  <si>
    <t>PAGO FACT. 3633, COMPRA DE PRODUCTOS QUIMICOS.</t>
  </si>
  <si>
    <t>PAGO FACT. 3634, COMPRA DE MEDICAMENTOS E INSUMOS MEDICOS.</t>
  </si>
  <si>
    <t>PAGO FACT. 3631, COMPRA DE MEDICAMENTOS.</t>
  </si>
  <si>
    <t>PAGO FACT. 3635, COMPRA DE MEDICAMENTOS.</t>
  </si>
  <si>
    <t>PAGO FACT. 3653, COMPRA DE PRODUCTOS QUIMICOS.</t>
  </si>
  <si>
    <t>PAGO FACT. 47789 Y 47791, COMPRA DE MEDICAMENTOS.</t>
  </si>
  <si>
    <t>HUMANO SEGUROS</t>
  </si>
  <si>
    <t xml:space="preserve">ARS UNIVERSAL </t>
  </si>
  <si>
    <t xml:space="preserve">ARS SEMMA </t>
  </si>
  <si>
    <t xml:space="preserve">ARS ASEMAP </t>
  </si>
  <si>
    <t>AROMA COFFE SERVICE</t>
  </si>
  <si>
    <t>PAGO FACT. 4408, MANTENIMIENTO Y REPARACION DE EQUIPOS DE TRANSPORTE.</t>
  </si>
  <si>
    <t>PAGO FACT. 610, COMPRA DE INSUMOS MEDICOS.</t>
  </si>
  <si>
    <t>PAGO FACT. 129, COMPRA DE INSUMOS MEDICOS.</t>
  </si>
  <si>
    <t>PAGO FACT. 158, COMPRA DE INSUMOS MEDICOS.</t>
  </si>
  <si>
    <t>PAGO FACT. 145, COMPRA DE INSUMOS MEDICOS.</t>
  </si>
  <si>
    <t>PAGO FACT. 1462, COMPRA DE MEDICAMENTOS.</t>
  </si>
  <si>
    <t>PAGO FACT. 10, COMPRA DE EQUIPO MEDICO.</t>
  </si>
  <si>
    <t>PAGO FACT. 1454, COMPRA DE INSUMOS MEDICOS.</t>
  </si>
  <si>
    <t>PAGO FACT. 112, COMPRA DE INSUMOS MEDICOS.</t>
  </si>
  <si>
    <t>PAGO FACT. 21, OTRAS CONTRATACIONES DE SERVICIOS.</t>
  </si>
  <si>
    <t>PAGO FACT. 76, COMPRA DE PAPEL Y CARTON.</t>
  </si>
  <si>
    <t>PAGO FACT. 730, COMPRA DE PAPEL Y CARTON.</t>
  </si>
  <si>
    <t>PAGO FACT. 397, COMPRA DE INSTRUMENTAL MEDICO.</t>
  </si>
  <si>
    <t>PAGO FACT. 642, COMPRA DE MATERIAL DE LIMPIEZA.</t>
  </si>
  <si>
    <t>PAGO FACT. 3458, 3506, 3523, COMPRA DE PRODUCTOS QUIMICOS.</t>
  </si>
  <si>
    <t>PAGO FACT. 278, COMPRA DE INSUMOS MEDICOS.</t>
  </si>
  <si>
    <t>PAGO FACT. 306, COMPRA DE INSUMOS MEDICOS.</t>
  </si>
  <si>
    <t>PAGO FACT. 3656, COMPRA DE INSTRUMENTAL MEDICO.</t>
  </si>
  <si>
    <t>PAGO FACT. 3632, COMPRA DE MEDICAMENTOS.</t>
  </si>
  <si>
    <t>PAGO FACT. 257, COMPRA DE INSUMOS MEDICOS.</t>
  </si>
  <si>
    <t>PAGO FACT. 258, COMPRA DE INSUMOS MEDICOS.</t>
  </si>
  <si>
    <t>PAGO FACT. 255, COMPRA DE INSUMOS MEDICOS.</t>
  </si>
  <si>
    <t>PAGO FACT. 466, COMPRA DE ELECTRODOMESTICOS.</t>
  </si>
  <si>
    <t>PAGO FACT. 453, SERVICIO DE MANTENIMIENTO.</t>
  </si>
  <si>
    <t>PAGO FACT. 470, SERVICIO DE MANTENIMIENTO.</t>
  </si>
  <si>
    <t>PAGO FACT. 468, SERVICIO DE MANTENIMIENTO.</t>
  </si>
  <si>
    <t>PAGO FACT. 229, COMPRA DE MEDICAMENTOS.</t>
  </si>
  <si>
    <t>PAGO FACT. 242, COMPRA DE MEDICAMENTOS.</t>
  </si>
  <si>
    <t>PAGO FACT. 233, COMPRA DE MEDICAMENTOS.</t>
  </si>
  <si>
    <t>PAGO FACT. 17, COMPRA DE INSUMOS MEDICOS.</t>
  </si>
  <si>
    <t>PAGO FACT. 260, COMPRA DE ALIMENTOS Y BEBIDAS.</t>
  </si>
  <si>
    <t>PAGO FACT. 164, COMPRA DE INSUMOS MEDICOS.</t>
  </si>
  <si>
    <t>PAGO FACT. 163, COMPRA DE INSUMOS MEDICOS.</t>
  </si>
  <si>
    <t>PAGO FACT. 165, COMPRA DE INSUMOS MEDICOS.</t>
  </si>
  <si>
    <t>PAGO FACT. 22, RECOLECCION DE RESIDUOS.</t>
  </si>
  <si>
    <t>PAGO FACT. 1165, COMPRA DE INSUMOS MEDICOS.</t>
  </si>
  <si>
    <t>PAGO FACT. 1168, COMPRA DE INSUMOS Y PRODUCTOS QUIMICOS.</t>
  </si>
  <si>
    <t>PAGO FACT. 1167, COMPRA DE INSUMOS MEDICOS.</t>
  </si>
  <si>
    <t>PAGO FACT. 1166, COMPRA DE INSUMOS MEDICOS.</t>
  </si>
  <si>
    <t>PAGO FACT. 18094, COMPRA DE PRODUCTOS QUIMICOS.</t>
  </si>
  <si>
    <t>PAGO FACT. 288, COMPRA DE INSUMOS MEDICOS, UTILES DE COCINA E INSTRUMENTAL MEDICO.</t>
  </si>
  <si>
    <t>PAGO FACT. 287, COMPRA DE INSUMOS MEDICOS Y PRODUCTOS QUIMICOS.</t>
  </si>
  <si>
    <t>PAGO FACT. 229, COMPRA DE PRODUCTOS QUIMICOS.</t>
  </si>
  <si>
    <t>PAGO FACT. 228, COMPRA DE PRODUCTOS QUIMICOS.</t>
  </si>
  <si>
    <t>PAGO FACT. 4396 Y 4410, COMPRA DE ALIMENTOS Y BEBIDAS. MEDICAMENTOS E INSUMOS MEDICOS.</t>
  </si>
  <si>
    <t>PAGO FACT. 8538, COMPRA DE PRODUCTOS QUIMICOS.</t>
  </si>
  <si>
    <t>PAGO FACT. 119, COMPRA DE OTROS PRODUCTOS QUIMICOS.</t>
  </si>
  <si>
    <t>PAGO FACT. 124, COMPRA DE PRODUCTOS QUIMICOS.</t>
  </si>
  <si>
    <t>PAGO FACT. 122, COMPRA DE PRODCUTOS QUIMICOS E INUSMOS MEDICOS.</t>
  </si>
  <si>
    <t>PAGO FACT. 120, COMPRA DE PRODUCTOS QUIMICOS.</t>
  </si>
  <si>
    <t>RAMON TAV. CAF.</t>
  </si>
  <si>
    <t xml:space="preserve">COMISION CARNET </t>
  </si>
  <si>
    <t>Licdo. Geraldo Antonio Acosta Tifas</t>
  </si>
  <si>
    <t>Sub-Director Administrativo y Financiero</t>
  </si>
  <si>
    <t>Encargada de Contabilidad</t>
  </si>
  <si>
    <t xml:space="preserve"> Licda. Luz Maireny Gonzalez</t>
  </si>
  <si>
    <t xml:space="preserve">     </t>
  </si>
  <si>
    <t>CUENTA SUBVENCION N0. 033-002877-4</t>
  </si>
  <si>
    <t>No. Ck/Transf.</t>
  </si>
  <si>
    <t>COMISION MANEJO DE CUENTA</t>
  </si>
  <si>
    <t>CARGO BALANCE PROMEDIO MINIMO</t>
  </si>
  <si>
    <t xml:space="preserve"> Licda. Luz Gonzalez</t>
  </si>
  <si>
    <t xml:space="preserve">                                            Sub-Director Administrativo y Financiero</t>
  </si>
  <si>
    <t>Contadora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</si>
  <si>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</si>
  <si>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>CUENTA OPERATIVA N0. 960-0737439-5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</si>
</sst>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/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0" applyNumberFormat="1" applyFont="1" applyFill="1" applyBorder="1"/>
    <xf numFmtId="43" fontId="0" fillId="0" borderId="7" xfId="0" applyNumberFormat="1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0" fillId="0" borderId="0" xfId="1" applyNumberFormat="1" applyFont="1"/>
    <xf numFmtId="0" fontId="10" fillId="3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43" fontId="9" fillId="0" borderId="12" xfId="1" applyFont="1" applyBorder="1"/>
    <xf numFmtId="43" fontId="9" fillId="0" borderId="0" xfId="1" applyFont="1" applyBorder="1"/>
    <xf numFmtId="43" fontId="0" fillId="0" borderId="0" xfId="1" applyFont="1"/>
    <xf numFmtId="43" fontId="1" fillId="0" borderId="1" xfId="1" applyFont="1" applyBorder="1"/>
    <xf numFmtId="43" fontId="1" fillId="0" borderId="1" xfId="1" applyFont="1" applyBorder="1" applyAlignment="1">
      <alignment horizontal="center"/>
    </xf>
    <xf numFmtId="43" fontId="2" fillId="0" borderId="12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43" fontId="2" fillId="2" borderId="1" xfId="1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3" fontId="2" fillId="2" borderId="0" xfId="1" applyFont="1" applyFill="1" applyBorder="1" applyAlignment="1">
      <alignment horizontal="center" wrapText="1"/>
    </xf>
    <xf numFmtId="43" fontId="0" fillId="0" borderId="0" xfId="0" applyNumberFormat="1" applyFont="1" applyAlignment="1">
      <alignment horizontal="center"/>
    </xf>
    <xf numFmtId="0" fontId="0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../word/media/image4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6</xdr:row>
      <xdr:rowOff>47625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219325" cy="1049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1285875</xdr:colOff>
      <xdr:row>355</xdr:row>
      <xdr:rowOff>142874</xdr:rowOff>
    </xdr:from>
    <xdr:to>
      <xdr:col>5</xdr:col>
      <xdr:colOff>1238250</xdr:colOff>
      <xdr:row>362</xdr:row>
      <xdr:rowOff>85725</xdr:rowOff>
    </xdr:to>
    <xdr:pic>
      <xdr:nvPicPr>
        <xdr:cNvPr id="4" name="Graphic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e="http://schemas.microsoft.com/office/word/2015/wordml/symex" xmlns:asvg="http://schemas.microsoft.com/office/drawing/2016/SVG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mc="http://schemas.openxmlformats.org/markup-compatibility/2006" xmlns:wpc="http://schemas.microsoft.com/office/word/2010/wordprocessingCanvas" r:embed="rId3"/>
            </a:ext>
          </a:extLst>
        </a:blip>
        <a:stretch>
          <a:fillRect/>
        </a:stretch>
      </xdr:blipFill>
      <xdr:spPr>
        <a:xfrm>
          <a:off x="8305800" y="81067274"/>
          <a:ext cx="1295400" cy="13430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133350</xdr:rowOff>
    </xdr:from>
    <xdr:to>
      <xdr:col>2</xdr:col>
      <xdr:colOff>123826</xdr:colOff>
      <xdr:row>4</xdr:row>
      <xdr:rowOff>104775</xdr:rowOff>
    </xdr:to>
    <xdr:pic>
      <xdr:nvPicPr>
        <xdr:cNvPr id="3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133350"/>
          <a:ext cx="20002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180975</xdr:rowOff>
    </xdr:from>
    <xdr:to>
      <xdr:col>2</xdr:col>
      <xdr:colOff>485775</xdr:colOff>
      <xdr:row>4</xdr:row>
      <xdr:rowOff>152400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80975"/>
          <a:ext cx="22193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847"/>
  <sheetViews>
    <sheetView tabSelected="1" workbookViewId="0">
      <selection activeCell="H356" sqref="H356"/>
    </sheetView>
  </sheetViews>
  <sheetFormatPr baseColWidth="10" defaultRowHeight="16.5" customHeight="1" x14ac:dyDescent="0.25"/>
  <cols>
    <col min="1" max="1" width="18.140625" style="6" customWidth="1"/>
    <col min="2" max="2" width="13.42578125" style="4" customWidth="1"/>
    <col min="3" max="3" width="52.5703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3.42578125" style="4" bestFit="1" customWidth="1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37" t="s">
        <v>7</v>
      </c>
      <c r="B1" s="37"/>
      <c r="C1" s="37"/>
      <c r="D1" s="37"/>
      <c r="E1" s="37"/>
      <c r="F1" s="37"/>
    </row>
    <row r="2" spans="1:128" ht="15.75" x14ac:dyDescent="0.25">
      <c r="A2" s="38" t="s">
        <v>9</v>
      </c>
      <c r="B2" s="38"/>
      <c r="C2" s="38"/>
      <c r="D2" s="38"/>
      <c r="E2" s="38"/>
      <c r="F2" s="38"/>
    </row>
    <row r="3" spans="1:128" ht="15.75" x14ac:dyDescent="0.25">
      <c r="A3" s="38" t="s">
        <v>8</v>
      </c>
      <c r="B3" s="38"/>
      <c r="C3" s="38"/>
      <c r="D3" s="38"/>
      <c r="E3" s="38"/>
      <c r="F3" s="38"/>
    </row>
    <row r="4" spans="1:128" ht="15.75" x14ac:dyDescent="0.25">
      <c r="A4" s="38" t="s">
        <v>10</v>
      </c>
      <c r="B4" s="38"/>
      <c r="C4" s="38"/>
      <c r="D4" s="38"/>
      <c r="E4" s="38"/>
      <c r="F4" s="38"/>
    </row>
    <row r="5" spans="1:128" ht="15.75" x14ac:dyDescent="0.25">
      <c r="A5" s="35" t="s">
        <v>11</v>
      </c>
      <c r="B5" s="35"/>
      <c r="C5" s="35"/>
      <c r="D5" s="35"/>
      <c r="E5" s="35"/>
      <c r="F5" s="35"/>
    </row>
    <row r="6" spans="1:128" s="6" customFormat="1" ht="15.75" x14ac:dyDescent="0.25">
      <c r="A6" s="35" t="s">
        <v>12</v>
      </c>
      <c r="B6" s="35"/>
      <c r="C6" s="35"/>
      <c r="D6" s="35"/>
      <c r="E6" s="35"/>
      <c r="F6" s="35"/>
    </row>
    <row r="7" spans="1:128" s="6" customFormat="1" ht="15.75" x14ac:dyDescent="0.25">
      <c r="A7" s="35" t="s">
        <v>28</v>
      </c>
      <c r="B7" s="35"/>
      <c r="C7" s="35"/>
      <c r="D7" s="35"/>
      <c r="E7" s="35"/>
      <c r="F7" s="35"/>
    </row>
    <row r="8" spans="1:128" s="6" customFormat="1" ht="15.75" x14ac:dyDescent="0.25">
      <c r="A8" s="36" t="s">
        <v>15</v>
      </c>
      <c r="B8" s="36"/>
      <c r="C8" s="36"/>
      <c r="D8" s="36"/>
      <c r="E8" s="36"/>
      <c r="F8" s="36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32" t="s">
        <v>0</v>
      </c>
      <c r="E10" s="33"/>
      <c r="F10" s="10">
        <v>122822982.38825005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31.5" x14ac:dyDescent="0.25">
      <c r="A12" s="25">
        <v>45667</v>
      </c>
      <c r="B12" s="24" t="s">
        <v>29</v>
      </c>
      <c r="C12" s="26" t="s">
        <v>190</v>
      </c>
      <c r="D12" s="27"/>
      <c r="E12" s="20">
        <v>32969.11</v>
      </c>
      <c r="F12" s="20">
        <v>122790013.27825005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5">
        <v>45667</v>
      </c>
      <c r="B13" s="24" t="s">
        <v>30</v>
      </c>
      <c r="C13" s="26" t="s">
        <v>191</v>
      </c>
      <c r="D13" s="27"/>
      <c r="E13" s="20">
        <v>16365655.52</v>
      </c>
      <c r="F13" s="20">
        <v>106424357.75825006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5">
        <v>45667</v>
      </c>
      <c r="B14" s="24"/>
      <c r="C14" s="26" t="s">
        <v>21</v>
      </c>
      <c r="D14" s="27">
        <v>36125</v>
      </c>
      <c r="E14" s="20"/>
      <c r="F14" s="20">
        <v>106460482.75825006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5">
        <v>45667</v>
      </c>
      <c r="B15" s="24"/>
      <c r="C15" s="26" t="s">
        <v>24</v>
      </c>
      <c r="D15" s="27">
        <v>3072.04</v>
      </c>
      <c r="E15" s="20">
        <v>76.801000000000002</v>
      </c>
      <c r="F15" s="20">
        <v>106463477.99725007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5">
        <v>45667</v>
      </c>
      <c r="B16" s="24"/>
      <c r="C16" s="26" t="s">
        <v>24</v>
      </c>
      <c r="D16" s="27">
        <v>1910.3</v>
      </c>
      <c r="E16" s="20">
        <v>47.7575</v>
      </c>
      <c r="F16" s="20">
        <v>106465340.53975007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25">
        <v>45667</v>
      </c>
      <c r="B17" s="24"/>
      <c r="C17" s="26" t="s">
        <v>24</v>
      </c>
      <c r="D17" s="27">
        <v>209.72</v>
      </c>
      <c r="E17" s="20">
        <v>5.2430000000000003</v>
      </c>
      <c r="F17" s="20">
        <v>106465545.01675007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15.75" x14ac:dyDescent="0.25">
      <c r="A18" s="25">
        <v>45667</v>
      </c>
      <c r="B18" s="24"/>
      <c r="C18" s="26" t="s">
        <v>24</v>
      </c>
      <c r="D18" s="27">
        <v>538.21</v>
      </c>
      <c r="E18" s="20">
        <v>13.455250000000001</v>
      </c>
      <c r="F18" s="20">
        <v>106466069.77150007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15.75" x14ac:dyDescent="0.25">
      <c r="A19" s="25">
        <v>45698</v>
      </c>
      <c r="B19" s="24"/>
      <c r="C19" s="26" t="s">
        <v>21</v>
      </c>
      <c r="D19" s="27">
        <v>40655</v>
      </c>
      <c r="E19" s="20"/>
      <c r="F19" s="20">
        <v>106506724.77150007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15.75" x14ac:dyDescent="0.25">
      <c r="A20" s="25">
        <v>45698</v>
      </c>
      <c r="B20" s="24"/>
      <c r="C20" s="26" t="s">
        <v>24</v>
      </c>
      <c r="D20" s="27">
        <v>129.47</v>
      </c>
      <c r="E20" s="20">
        <v>3.2367500000000002</v>
      </c>
      <c r="F20" s="20">
        <v>106506851.00475006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15.75" x14ac:dyDescent="0.25">
      <c r="A21" s="25">
        <v>45698</v>
      </c>
      <c r="B21" s="24"/>
      <c r="C21" s="26" t="s">
        <v>24</v>
      </c>
      <c r="D21" s="27">
        <v>1436.4</v>
      </c>
      <c r="E21" s="20">
        <v>35.910000000000004</v>
      </c>
      <c r="F21" s="20">
        <v>106508251.49475007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15.75" x14ac:dyDescent="0.25">
      <c r="A22" s="25">
        <v>45698</v>
      </c>
      <c r="B22" s="24"/>
      <c r="C22" s="26" t="s">
        <v>24</v>
      </c>
      <c r="D22" s="27">
        <v>2100</v>
      </c>
      <c r="E22" s="20">
        <v>52.5</v>
      </c>
      <c r="F22" s="20">
        <v>106510298.99475007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15.75" x14ac:dyDescent="0.25">
      <c r="A23" s="25">
        <v>45698</v>
      </c>
      <c r="B23" s="24"/>
      <c r="C23" s="26" t="s">
        <v>24</v>
      </c>
      <c r="D23" s="27">
        <v>2215.02</v>
      </c>
      <c r="E23" s="20">
        <v>55.375500000000002</v>
      </c>
      <c r="F23" s="20">
        <v>106512458.63925007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31.5" x14ac:dyDescent="0.25">
      <c r="A24" s="25">
        <v>45698</v>
      </c>
      <c r="B24" s="24" t="s">
        <v>31</v>
      </c>
      <c r="C24" s="26" t="s">
        <v>192</v>
      </c>
      <c r="D24" s="27"/>
      <c r="E24" s="20">
        <v>179098.1</v>
      </c>
      <c r="F24" s="20">
        <v>106333360.53925008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31.5" x14ac:dyDescent="0.25">
      <c r="A25" s="25">
        <v>45698</v>
      </c>
      <c r="B25" s="24" t="s">
        <v>32</v>
      </c>
      <c r="C25" s="26" t="s">
        <v>193</v>
      </c>
      <c r="D25" s="27"/>
      <c r="E25" s="20">
        <v>354172.5</v>
      </c>
      <c r="F25" s="20">
        <v>105979188.03925008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15.75" x14ac:dyDescent="0.25">
      <c r="A26" s="25">
        <v>45787</v>
      </c>
      <c r="B26" s="24"/>
      <c r="C26" s="26" t="s">
        <v>21</v>
      </c>
      <c r="D26" s="27">
        <v>57930</v>
      </c>
      <c r="E26" s="20"/>
      <c r="F26" s="20">
        <v>106037118.03925008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15.75" x14ac:dyDescent="0.25">
      <c r="A27" s="25">
        <v>45787</v>
      </c>
      <c r="B27" s="24"/>
      <c r="C27" s="26" t="s">
        <v>24</v>
      </c>
      <c r="D27" s="27">
        <v>2250</v>
      </c>
      <c r="E27" s="20">
        <v>56.25</v>
      </c>
      <c r="F27" s="20">
        <v>106039311.78925008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15.75" x14ac:dyDescent="0.25">
      <c r="A28" s="25">
        <v>45787</v>
      </c>
      <c r="B28" s="24"/>
      <c r="C28" s="26" t="s">
        <v>24</v>
      </c>
      <c r="D28" s="27">
        <v>1356.96</v>
      </c>
      <c r="E28" s="20">
        <v>33.923999999999999</v>
      </c>
      <c r="F28" s="20">
        <v>106040634.82525007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15.75" x14ac:dyDescent="0.25">
      <c r="A29" s="25">
        <v>45787</v>
      </c>
      <c r="B29" s="24"/>
      <c r="C29" s="26" t="s">
        <v>24</v>
      </c>
      <c r="D29" s="27">
        <v>37116.33</v>
      </c>
      <c r="E29" s="20">
        <v>927.90825000000007</v>
      </c>
      <c r="F29" s="20">
        <v>106076823.24700007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15.75" x14ac:dyDescent="0.25">
      <c r="A30" s="25">
        <v>45787</v>
      </c>
      <c r="B30" s="24"/>
      <c r="C30" s="26" t="s">
        <v>24</v>
      </c>
      <c r="D30" s="27">
        <v>625</v>
      </c>
      <c r="E30" s="20">
        <v>15.625</v>
      </c>
      <c r="F30" s="20">
        <v>106077432.62200007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15.75" x14ac:dyDescent="0.25">
      <c r="A31" s="25">
        <v>45787</v>
      </c>
      <c r="B31" s="24"/>
      <c r="C31" s="26" t="s">
        <v>24</v>
      </c>
      <c r="D31" s="27">
        <v>100</v>
      </c>
      <c r="E31" s="20">
        <v>2.5</v>
      </c>
      <c r="F31" s="20">
        <v>106077530.12200007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15.75" x14ac:dyDescent="0.25">
      <c r="A32" s="25">
        <v>45787</v>
      </c>
      <c r="B32" s="24"/>
      <c r="C32" s="26" t="s">
        <v>24</v>
      </c>
      <c r="D32" s="27">
        <v>8207.26</v>
      </c>
      <c r="E32" s="20">
        <v>205.18150000000003</v>
      </c>
      <c r="F32" s="20">
        <v>106085532.20050007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15.75" x14ac:dyDescent="0.25">
      <c r="A33" s="25">
        <v>45787</v>
      </c>
      <c r="B33" s="24"/>
      <c r="C33" s="26" t="s">
        <v>24</v>
      </c>
      <c r="D33" s="27">
        <v>2437.52</v>
      </c>
      <c r="E33" s="20">
        <v>60.938000000000002</v>
      </c>
      <c r="F33" s="20">
        <v>106087908.78250007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15.75" x14ac:dyDescent="0.25">
      <c r="A34" s="25">
        <v>45818</v>
      </c>
      <c r="B34" s="24"/>
      <c r="C34" s="26" t="s">
        <v>21</v>
      </c>
      <c r="D34" s="27">
        <v>35381</v>
      </c>
      <c r="E34" s="20"/>
      <c r="F34" s="20">
        <v>106123289.78250007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15.75" x14ac:dyDescent="0.25">
      <c r="A35" s="25">
        <v>45818</v>
      </c>
      <c r="B35" s="24"/>
      <c r="C35" s="26" t="s">
        <v>24</v>
      </c>
      <c r="D35" s="27">
        <v>700</v>
      </c>
      <c r="E35" s="20">
        <v>17.5</v>
      </c>
      <c r="F35" s="20">
        <v>106123972.28250007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15.75" x14ac:dyDescent="0.25">
      <c r="A36" s="25">
        <v>45818</v>
      </c>
      <c r="B36" s="24"/>
      <c r="C36" s="26" t="s">
        <v>24</v>
      </c>
      <c r="D36" s="27">
        <v>4407.45</v>
      </c>
      <c r="E36" s="20">
        <v>110.18625</v>
      </c>
      <c r="F36" s="20">
        <v>106128269.54625008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15.75" x14ac:dyDescent="0.25">
      <c r="A37" s="25">
        <v>45818</v>
      </c>
      <c r="B37" s="24"/>
      <c r="C37" s="26" t="s">
        <v>24</v>
      </c>
      <c r="D37" s="27">
        <v>325</v>
      </c>
      <c r="E37" s="20">
        <v>8.125</v>
      </c>
      <c r="F37" s="20">
        <v>106128586.42125008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15.75" x14ac:dyDescent="0.25">
      <c r="A38" s="25">
        <v>45818</v>
      </c>
      <c r="B38" s="24"/>
      <c r="C38" s="26" t="s">
        <v>24</v>
      </c>
      <c r="D38" s="27">
        <v>104.86</v>
      </c>
      <c r="E38" s="20">
        <v>2.6215000000000002</v>
      </c>
      <c r="F38" s="20">
        <v>106128688.65975007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15.75" x14ac:dyDescent="0.25">
      <c r="A39" s="25">
        <v>45848</v>
      </c>
      <c r="B39" s="24" t="s">
        <v>33</v>
      </c>
      <c r="C39" s="26" t="s">
        <v>194</v>
      </c>
      <c r="D39" s="27"/>
      <c r="E39" s="20">
        <v>48300</v>
      </c>
      <c r="F39" s="20">
        <v>106080388.65975007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15.75" x14ac:dyDescent="0.25">
      <c r="A40" s="25">
        <v>45848</v>
      </c>
      <c r="B40" s="24" t="s">
        <v>34</v>
      </c>
      <c r="C40" s="26" t="s">
        <v>195</v>
      </c>
      <c r="D40" s="27"/>
      <c r="E40" s="20">
        <v>31062.5</v>
      </c>
      <c r="F40" s="20">
        <v>106049326.15975007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15.75" x14ac:dyDescent="0.25">
      <c r="A41" s="25">
        <v>45848</v>
      </c>
      <c r="B41" s="24" t="s">
        <v>35</v>
      </c>
      <c r="C41" s="26" t="s">
        <v>196</v>
      </c>
      <c r="D41" s="27"/>
      <c r="E41" s="20">
        <v>464200</v>
      </c>
      <c r="F41" s="20">
        <v>105585126.15975007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15.75" x14ac:dyDescent="0.25">
      <c r="A42" s="25">
        <v>45848</v>
      </c>
      <c r="B42" s="24" t="s">
        <v>36</v>
      </c>
      <c r="C42" s="26" t="s">
        <v>197</v>
      </c>
      <c r="D42" s="27"/>
      <c r="E42" s="20">
        <v>49800</v>
      </c>
      <c r="F42" s="20">
        <v>105535326.15975007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15.75" x14ac:dyDescent="0.25">
      <c r="A43" s="25">
        <v>45848</v>
      </c>
      <c r="B43" s="24" t="s">
        <v>37</v>
      </c>
      <c r="C43" s="26" t="s">
        <v>198</v>
      </c>
      <c r="D43" s="27"/>
      <c r="E43" s="20">
        <v>217800</v>
      </c>
      <c r="F43" s="20">
        <v>105317526.15975007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15.75" x14ac:dyDescent="0.25">
      <c r="A44" s="25">
        <v>45848</v>
      </c>
      <c r="B44" s="24" t="s">
        <v>38</v>
      </c>
      <c r="C44" s="26" t="s">
        <v>199</v>
      </c>
      <c r="D44" s="27"/>
      <c r="E44" s="20">
        <v>45000</v>
      </c>
      <c r="F44" s="20">
        <v>105272526.15975007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15.75" x14ac:dyDescent="0.25">
      <c r="A45" s="25">
        <v>45848</v>
      </c>
      <c r="B45" s="24" t="s">
        <v>39</v>
      </c>
      <c r="C45" s="26" t="s">
        <v>200</v>
      </c>
      <c r="D45" s="27"/>
      <c r="E45" s="20">
        <v>265075.20000000001</v>
      </c>
      <c r="F45" s="20">
        <v>105007450.95975007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15.75" x14ac:dyDescent="0.25">
      <c r="A46" s="25">
        <v>45848</v>
      </c>
      <c r="B46" s="24" t="s">
        <v>40</v>
      </c>
      <c r="C46" s="26" t="s">
        <v>201</v>
      </c>
      <c r="D46" s="27"/>
      <c r="E46" s="20">
        <v>49168</v>
      </c>
      <c r="F46" s="20">
        <v>104958282.95975007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15.75" x14ac:dyDescent="0.25">
      <c r="A47" s="25">
        <v>45848</v>
      </c>
      <c r="B47" s="24" t="s">
        <v>41</v>
      </c>
      <c r="C47" s="26" t="s">
        <v>202</v>
      </c>
      <c r="D47" s="27"/>
      <c r="E47" s="20">
        <v>100300</v>
      </c>
      <c r="F47" s="20">
        <v>104857982.95975007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15.75" x14ac:dyDescent="0.25">
      <c r="A48" s="25">
        <v>45848</v>
      </c>
      <c r="B48" s="24"/>
      <c r="C48" s="26" t="s">
        <v>21</v>
      </c>
      <c r="D48" s="27">
        <v>91357</v>
      </c>
      <c r="E48" s="20"/>
      <c r="F48" s="20">
        <v>104949339.95975007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15.75" x14ac:dyDescent="0.25">
      <c r="A49" s="25">
        <v>45848</v>
      </c>
      <c r="B49" s="24"/>
      <c r="C49" s="26" t="s">
        <v>24</v>
      </c>
      <c r="D49" s="27">
        <v>2403.4499999999998</v>
      </c>
      <c r="E49" s="20">
        <v>60.08625</v>
      </c>
      <c r="F49" s="20">
        <v>104951683.32350007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25">
        <v>45848</v>
      </c>
      <c r="B50" s="24"/>
      <c r="C50" s="26" t="s">
        <v>24</v>
      </c>
      <c r="D50" s="27">
        <v>21236.400000000001</v>
      </c>
      <c r="E50" s="20">
        <v>530.91000000000008</v>
      </c>
      <c r="F50" s="20">
        <v>104972388.81350008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15.75" x14ac:dyDescent="0.25">
      <c r="A51" s="25">
        <v>45848</v>
      </c>
      <c r="B51" s="24"/>
      <c r="C51" s="26" t="s">
        <v>24</v>
      </c>
      <c r="D51" s="27">
        <v>364.74</v>
      </c>
      <c r="E51" s="20">
        <v>9.1185000000000009</v>
      </c>
      <c r="F51" s="20">
        <v>104972744.43500008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15.75" x14ac:dyDescent="0.25">
      <c r="A52" s="25">
        <v>45848</v>
      </c>
      <c r="B52" s="24"/>
      <c r="C52" s="26" t="s">
        <v>24</v>
      </c>
      <c r="D52" s="27">
        <v>1200</v>
      </c>
      <c r="E52" s="20">
        <v>30</v>
      </c>
      <c r="F52" s="20">
        <v>104973914.43500008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15.75" x14ac:dyDescent="0.25">
      <c r="A53" s="25">
        <v>45848</v>
      </c>
      <c r="B53" s="24"/>
      <c r="C53" s="26" t="s">
        <v>19</v>
      </c>
      <c r="D53" s="27">
        <v>15607686.630000001</v>
      </c>
      <c r="E53" s="20"/>
      <c r="F53" s="20">
        <v>120581601.06500007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15.75" x14ac:dyDescent="0.25">
      <c r="A54" s="25">
        <v>45848</v>
      </c>
      <c r="B54" s="24"/>
      <c r="C54" s="26" t="s">
        <v>16</v>
      </c>
      <c r="D54" s="27">
        <v>1688774.53</v>
      </c>
      <c r="E54" s="20"/>
      <c r="F54" s="20">
        <v>122270375.59500007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15.75" x14ac:dyDescent="0.25">
      <c r="A55" s="25">
        <v>45848</v>
      </c>
      <c r="B55" s="24"/>
      <c r="C55" s="26" t="s">
        <v>16</v>
      </c>
      <c r="D55" s="27">
        <v>1320267.52</v>
      </c>
      <c r="E55" s="20"/>
      <c r="F55" s="20">
        <v>123590643.11500007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15.75" x14ac:dyDescent="0.25">
      <c r="A56" s="25">
        <v>45848</v>
      </c>
      <c r="B56" s="24"/>
      <c r="C56" s="26" t="s">
        <v>203</v>
      </c>
      <c r="D56" s="27">
        <v>300424.33</v>
      </c>
      <c r="E56" s="20"/>
      <c r="F56" s="20">
        <v>123891067.44500007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15.75" x14ac:dyDescent="0.25">
      <c r="A57" s="25">
        <v>45848</v>
      </c>
      <c r="B57" s="24"/>
      <c r="C57" s="26" t="s">
        <v>203</v>
      </c>
      <c r="D57" s="27"/>
      <c r="E57" s="20">
        <v>300424.33</v>
      </c>
      <c r="F57" s="20">
        <v>123590643.11500007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15.75" x14ac:dyDescent="0.25">
      <c r="A58" s="25">
        <v>45848</v>
      </c>
      <c r="B58" s="24"/>
      <c r="C58" s="26" t="s">
        <v>16</v>
      </c>
      <c r="D58" s="27">
        <v>92186.36</v>
      </c>
      <c r="E58" s="20"/>
      <c r="F58" s="20">
        <v>123682829.47500007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25">
        <v>45848</v>
      </c>
      <c r="B59" s="24"/>
      <c r="C59" s="26" t="s">
        <v>16</v>
      </c>
      <c r="D59" s="27">
        <v>61583.86</v>
      </c>
      <c r="E59" s="20"/>
      <c r="F59" s="20">
        <v>123744413.33500007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17.25" customHeight="1" x14ac:dyDescent="0.25">
      <c r="A60" s="25">
        <v>45848</v>
      </c>
      <c r="B60" s="24"/>
      <c r="C60" s="26" t="s">
        <v>204</v>
      </c>
      <c r="D60" s="27">
        <v>50000</v>
      </c>
      <c r="E60" s="20"/>
      <c r="F60" s="20">
        <v>123794413.33500007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15.75" customHeight="1" x14ac:dyDescent="0.25">
      <c r="A61" s="25">
        <v>45848</v>
      </c>
      <c r="B61" s="24"/>
      <c r="C61" s="26" t="s">
        <v>204</v>
      </c>
      <c r="D61" s="27"/>
      <c r="E61" s="20">
        <v>50000</v>
      </c>
      <c r="F61" s="20">
        <v>123744413.33500007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15.75" x14ac:dyDescent="0.25">
      <c r="A62" s="25">
        <v>45848</v>
      </c>
      <c r="B62" s="24"/>
      <c r="C62" s="26" t="s">
        <v>16</v>
      </c>
      <c r="D62" s="27">
        <v>47523.38</v>
      </c>
      <c r="E62" s="20"/>
      <c r="F62" s="20">
        <v>123791936.71500006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15.75" x14ac:dyDescent="0.25">
      <c r="A63" s="25">
        <v>45848</v>
      </c>
      <c r="B63" s="24"/>
      <c r="C63" s="26" t="s">
        <v>205</v>
      </c>
      <c r="D63" s="27">
        <v>15778.5</v>
      </c>
      <c r="E63" s="20"/>
      <c r="F63" s="20">
        <v>123807715.21500006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15.75" x14ac:dyDescent="0.25">
      <c r="A64" s="25">
        <v>45848</v>
      </c>
      <c r="B64" s="24"/>
      <c r="C64" s="26" t="s">
        <v>205</v>
      </c>
      <c r="D64" s="27"/>
      <c r="E64" s="20">
        <v>15778.5</v>
      </c>
      <c r="F64" s="20">
        <v>123791936.71500006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15.75" x14ac:dyDescent="0.25">
      <c r="A65" s="25">
        <v>45848</v>
      </c>
      <c r="B65" s="24"/>
      <c r="C65" s="26" t="s">
        <v>16</v>
      </c>
      <c r="D65" s="27">
        <v>3380</v>
      </c>
      <c r="E65" s="20"/>
      <c r="F65" s="20">
        <v>123795316.71500006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15.75" x14ac:dyDescent="0.25">
      <c r="A66" s="25">
        <v>45848</v>
      </c>
      <c r="B66" s="24"/>
      <c r="C66" s="26" t="s">
        <v>16</v>
      </c>
      <c r="D66" s="27">
        <v>2179.83</v>
      </c>
      <c r="E66" s="20"/>
      <c r="F66" s="20">
        <v>123797496.54500006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15.75" x14ac:dyDescent="0.25">
      <c r="A67" s="25">
        <v>45879</v>
      </c>
      <c r="B67" s="24"/>
      <c r="C67" s="26" t="s">
        <v>21</v>
      </c>
      <c r="D67" s="27">
        <v>22820</v>
      </c>
      <c r="E67" s="20"/>
      <c r="F67" s="20">
        <v>123820316.54500006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15.75" x14ac:dyDescent="0.25">
      <c r="A68" s="25">
        <v>45879</v>
      </c>
      <c r="B68" s="24"/>
      <c r="C68" s="26" t="s">
        <v>24</v>
      </c>
      <c r="D68" s="27">
        <v>3988.33</v>
      </c>
      <c r="E68" s="20">
        <v>99.708250000000007</v>
      </c>
      <c r="F68" s="20">
        <v>123824205.16675006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15.75" x14ac:dyDescent="0.25">
      <c r="A69" s="25">
        <v>45879</v>
      </c>
      <c r="B69" s="24"/>
      <c r="C69" s="26" t="s">
        <v>24</v>
      </c>
      <c r="D69" s="27">
        <v>900</v>
      </c>
      <c r="E69" s="20">
        <v>22.5</v>
      </c>
      <c r="F69" s="20">
        <v>123825082.66675006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15.75" x14ac:dyDescent="0.25">
      <c r="A70" s="25">
        <v>45879</v>
      </c>
      <c r="B70" s="24"/>
      <c r="C70" s="26" t="s">
        <v>24</v>
      </c>
      <c r="D70" s="27">
        <v>180.88</v>
      </c>
      <c r="E70" s="20">
        <v>4.5220000000000002</v>
      </c>
      <c r="F70" s="20">
        <v>123825259.02475005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15.75" x14ac:dyDescent="0.25">
      <c r="A71" s="25">
        <v>45879</v>
      </c>
      <c r="B71" s="24"/>
      <c r="C71" s="26" t="s">
        <v>24</v>
      </c>
      <c r="D71" s="27">
        <v>9058.18</v>
      </c>
      <c r="E71" s="20">
        <v>226.45450000000002</v>
      </c>
      <c r="F71" s="20">
        <v>123834090.75025006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15.75" x14ac:dyDescent="0.25">
      <c r="A72" s="25">
        <v>45879</v>
      </c>
      <c r="B72" s="24"/>
      <c r="C72" s="26" t="s">
        <v>24</v>
      </c>
      <c r="D72" s="27">
        <v>1120.2</v>
      </c>
      <c r="E72" s="20">
        <v>28.005000000000003</v>
      </c>
      <c r="F72" s="20">
        <v>123835182.94525006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15.75" x14ac:dyDescent="0.25">
      <c r="A73" s="25">
        <v>45910</v>
      </c>
      <c r="B73" s="24"/>
      <c r="C73" s="26" t="s">
        <v>21</v>
      </c>
      <c r="D73" s="27">
        <v>34340</v>
      </c>
      <c r="E73" s="20"/>
      <c r="F73" s="20">
        <v>123869522.94525006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15.75" x14ac:dyDescent="0.25">
      <c r="A74" s="25">
        <v>45910</v>
      </c>
      <c r="B74" s="24"/>
      <c r="C74" s="26" t="s">
        <v>24</v>
      </c>
      <c r="D74" s="27">
        <v>3372.84</v>
      </c>
      <c r="E74" s="20">
        <v>84.321000000000012</v>
      </c>
      <c r="F74" s="20">
        <v>123872811.46425007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15.75" x14ac:dyDescent="0.25">
      <c r="A75" s="25">
        <v>45910</v>
      </c>
      <c r="B75" s="24"/>
      <c r="C75" s="26" t="s">
        <v>24</v>
      </c>
      <c r="D75" s="27">
        <v>2450</v>
      </c>
      <c r="E75" s="20">
        <v>61.25</v>
      </c>
      <c r="F75" s="20">
        <v>123875200.21425007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15.75" x14ac:dyDescent="0.25">
      <c r="A76" s="25">
        <v>45910</v>
      </c>
      <c r="B76" s="24"/>
      <c r="C76" s="26" t="s">
        <v>24</v>
      </c>
      <c r="D76" s="27">
        <v>258.94</v>
      </c>
      <c r="E76" s="20">
        <v>6.4735000000000005</v>
      </c>
      <c r="F76" s="20">
        <v>123875452.68075007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15.75" x14ac:dyDescent="0.25">
      <c r="A77" s="25">
        <v>45910</v>
      </c>
      <c r="B77" s="24"/>
      <c r="C77" s="26" t="s">
        <v>24</v>
      </c>
      <c r="D77" s="27">
        <v>3166.45</v>
      </c>
      <c r="E77" s="20">
        <v>79.161249999999995</v>
      </c>
      <c r="F77" s="20">
        <v>123878539.96950008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15.75" x14ac:dyDescent="0.25">
      <c r="A78" s="25">
        <v>45910</v>
      </c>
      <c r="B78" s="24"/>
      <c r="C78" s="26" t="s">
        <v>24</v>
      </c>
      <c r="D78" s="27">
        <v>27459.88</v>
      </c>
      <c r="E78" s="20">
        <v>686.49700000000007</v>
      </c>
      <c r="F78" s="20">
        <v>123905313.35250008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31.5" x14ac:dyDescent="0.25">
      <c r="A79" s="25">
        <v>45910</v>
      </c>
      <c r="B79" s="24" t="s">
        <v>42</v>
      </c>
      <c r="C79" s="26" t="s">
        <v>206</v>
      </c>
      <c r="D79" s="27"/>
      <c r="E79" s="20">
        <v>13401.01</v>
      </c>
      <c r="F79" s="20">
        <v>123891912.34250008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15.75" x14ac:dyDescent="0.25">
      <c r="A80" s="25">
        <v>45940</v>
      </c>
      <c r="B80" s="24" t="s">
        <v>43</v>
      </c>
      <c r="C80" s="26" t="s">
        <v>207</v>
      </c>
      <c r="D80" s="27"/>
      <c r="E80" s="20">
        <v>315690.92</v>
      </c>
      <c r="F80" s="20">
        <v>123576221.42250007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17.25" customHeight="1" x14ac:dyDescent="0.25">
      <c r="A81" s="25">
        <v>45940</v>
      </c>
      <c r="B81" s="24" t="s">
        <v>44</v>
      </c>
      <c r="C81" s="26" t="s">
        <v>208</v>
      </c>
      <c r="D81" s="27"/>
      <c r="E81" s="20">
        <v>39829.72</v>
      </c>
      <c r="F81" s="20">
        <v>123536391.70250008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31.5" x14ac:dyDescent="0.25">
      <c r="A82" s="25">
        <v>45940</v>
      </c>
      <c r="B82" s="24" t="s">
        <v>45</v>
      </c>
      <c r="C82" s="26" t="s">
        <v>209</v>
      </c>
      <c r="D82" s="27"/>
      <c r="E82" s="20">
        <v>22733.34</v>
      </c>
      <c r="F82" s="20">
        <v>123513658.36250007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15.75" x14ac:dyDescent="0.25">
      <c r="A83" s="25">
        <v>45940</v>
      </c>
      <c r="B83" s="24" t="s">
        <v>46</v>
      </c>
      <c r="C83" s="26" t="s">
        <v>210</v>
      </c>
      <c r="D83" s="27"/>
      <c r="E83" s="20">
        <v>36919</v>
      </c>
      <c r="F83" s="20">
        <v>123476739.36250007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15.75" x14ac:dyDescent="0.25">
      <c r="A84" s="25">
        <v>45940</v>
      </c>
      <c r="B84" s="24" t="s">
        <v>47</v>
      </c>
      <c r="C84" s="26" t="s">
        <v>211</v>
      </c>
      <c r="D84" s="27"/>
      <c r="E84" s="20">
        <v>80000</v>
      </c>
      <c r="F84" s="20">
        <v>123396739.36250007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15.75" x14ac:dyDescent="0.25">
      <c r="A85" s="25">
        <v>45940</v>
      </c>
      <c r="B85" s="24" t="s">
        <v>48</v>
      </c>
      <c r="C85" s="26" t="s">
        <v>212</v>
      </c>
      <c r="D85" s="27"/>
      <c r="E85" s="20">
        <v>50400</v>
      </c>
      <c r="F85" s="20">
        <v>123346339.36250007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15.75" x14ac:dyDescent="0.25">
      <c r="A86" s="25">
        <v>45940</v>
      </c>
      <c r="B86" s="24" t="s">
        <v>49</v>
      </c>
      <c r="C86" s="26" t="s">
        <v>213</v>
      </c>
      <c r="D86" s="27"/>
      <c r="E86" s="20">
        <v>118000</v>
      </c>
      <c r="F86" s="20">
        <v>123228339.36250007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15.75" x14ac:dyDescent="0.25">
      <c r="A87" s="25">
        <v>45940</v>
      </c>
      <c r="B87" s="24" t="s">
        <v>50</v>
      </c>
      <c r="C87" s="26" t="s">
        <v>214</v>
      </c>
      <c r="D87" s="27"/>
      <c r="E87" s="20">
        <v>212400</v>
      </c>
      <c r="F87" s="20">
        <v>123015939.36250007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15.75" x14ac:dyDescent="0.25">
      <c r="A88" s="25">
        <v>45940</v>
      </c>
      <c r="B88" s="24" t="s">
        <v>51</v>
      </c>
      <c r="C88" s="26" t="s">
        <v>215</v>
      </c>
      <c r="D88" s="27"/>
      <c r="E88" s="20">
        <v>135000</v>
      </c>
      <c r="F88" s="20">
        <v>122880939.36250007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25">
        <v>45940</v>
      </c>
      <c r="B89" s="24" t="s">
        <v>52</v>
      </c>
      <c r="C89" s="26" t="s">
        <v>216</v>
      </c>
      <c r="D89" s="27"/>
      <c r="E89" s="20">
        <v>180000</v>
      </c>
      <c r="F89" s="20">
        <v>122700939.36250007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15.75" x14ac:dyDescent="0.25">
      <c r="A90" s="25">
        <v>45940</v>
      </c>
      <c r="B90" s="24" t="s">
        <v>53</v>
      </c>
      <c r="C90" s="26" t="s">
        <v>217</v>
      </c>
      <c r="D90" s="27"/>
      <c r="E90" s="20">
        <v>128046</v>
      </c>
      <c r="F90" s="20">
        <v>122572893.36250007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15.75" customHeight="1" x14ac:dyDescent="0.25">
      <c r="A91" s="25">
        <v>45940</v>
      </c>
      <c r="B91" s="24" t="s">
        <v>54</v>
      </c>
      <c r="C91" s="26" t="s">
        <v>218</v>
      </c>
      <c r="D91" s="27"/>
      <c r="E91" s="20">
        <v>118132.5</v>
      </c>
      <c r="F91" s="20">
        <v>122454760.86250007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17.25" customHeight="1" x14ac:dyDescent="0.25">
      <c r="A92" s="25">
        <v>45940</v>
      </c>
      <c r="B92" s="24" t="s">
        <v>55</v>
      </c>
      <c r="C92" s="26" t="s">
        <v>219</v>
      </c>
      <c r="D92" s="27"/>
      <c r="E92" s="20">
        <v>179206.48</v>
      </c>
      <c r="F92" s="20">
        <v>122275554.38250007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16.5" customHeight="1" x14ac:dyDescent="0.25">
      <c r="A93" s="25">
        <v>45940</v>
      </c>
      <c r="B93" s="24" t="s">
        <v>56</v>
      </c>
      <c r="C93" s="26" t="s">
        <v>220</v>
      </c>
      <c r="D93" s="27"/>
      <c r="E93" s="20">
        <v>205019.86</v>
      </c>
      <c r="F93" s="20">
        <v>122070534.52250007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19.5" customHeight="1" x14ac:dyDescent="0.25">
      <c r="A94" s="25">
        <v>45940</v>
      </c>
      <c r="B94" s="24" t="s">
        <v>57</v>
      </c>
      <c r="C94" s="26" t="s">
        <v>221</v>
      </c>
      <c r="D94" s="27"/>
      <c r="E94" s="20">
        <v>208436</v>
      </c>
      <c r="F94" s="20">
        <v>121862098.52250007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15.75" x14ac:dyDescent="0.25">
      <c r="A95" s="25">
        <v>45940</v>
      </c>
      <c r="B95" s="24" t="s">
        <v>58</v>
      </c>
      <c r="C95" s="26" t="s">
        <v>222</v>
      </c>
      <c r="D95" s="27"/>
      <c r="E95" s="20">
        <v>114920</v>
      </c>
      <c r="F95" s="20">
        <v>121747178.52250007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15.75" x14ac:dyDescent="0.25">
      <c r="A96" s="25">
        <v>45940</v>
      </c>
      <c r="B96" s="24"/>
      <c r="C96" s="26" t="s">
        <v>223</v>
      </c>
      <c r="D96" s="27">
        <v>24200</v>
      </c>
      <c r="E96" s="20"/>
      <c r="F96" s="20">
        <v>121771378.52250007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15.75" x14ac:dyDescent="0.25">
      <c r="A97" s="25">
        <v>46001</v>
      </c>
      <c r="B97" s="24"/>
      <c r="C97" s="26" t="s">
        <v>21</v>
      </c>
      <c r="D97" s="27">
        <v>107215</v>
      </c>
      <c r="E97" s="20"/>
      <c r="F97" s="20">
        <v>121878593.52250007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15.75" x14ac:dyDescent="0.25">
      <c r="A98" s="25">
        <v>46001</v>
      </c>
      <c r="B98" s="24"/>
      <c r="C98" s="26" t="s">
        <v>24</v>
      </c>
      <c r="D98" s="27">
        <v>1340.8</v>
      </c>
      <c r="E98" s="20">
        <v>33.520000000000003</v>
      </c>
      <c r="F98" s="20">
        <v>121879900.80250007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15.75" x14ac:dyDescent="0.25">
      <c r="A99" s="25">
        <v>46001</v>
      </c>
      <c r="B99" s="24"/>
      <c r="C99" s="26" t="s">
        <v>24</v>
      </c>
      <c r="D99" s="27">
        <v>1400</v>
      </c>
      <c r="E99" s="20">
        <v>35</v>
      </c>
      <c r="F99" s="20">
        <v>121881265.80250007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15.75" x14ac:dyDescent="0.25">
      <c r="A100" s="25">
        <v>46001</v>
      </c>
      <c r="B100" s="24"/>
      <c r="C100" s="26" t="s">
        <v>24</v>
      </c>
      <c r="D100" s="27">
        <v>471.94</v>
      </c>
      <c r="E100" s="20">
        <v>11.798500000000001</v>
      </c>
      <c r="F100" s="20">
        <v>121881725.94400007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15.75" x14ac:dyDescent="0.25">
      <c r="A101" s="25">
        <v>46001</v>
      </c>
      <c r="B101" s="24"/>
      <c r="C101" s="26" t="s">
        <v>24</v>
      </c>
      <c r="D101" s="27">
        <v>3789.13</v>
      </c>
      <c r="E101" s="20">
        <v>94.728250000000003</v>
      </c>
      <c r="F101" s="20">
        <v>121885420.34575006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15.75" x14ac:dyDescent="0.25">
      <c r="A102" s="25">
        <v>46001</v>
      </c>
      <c r="B102" s="24"/>
      <c r="C102" s="26" t="s">
        <v>24</v>
      </c>
      <c r="D102" s="27">
        <v>400.28</v>
      </c>
      <c r="E102" s="20">
        <v>10.007</v>
      </c>
      <c r="F102" s="20">
        <v>121885810.61875007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15.75" x14ac:dyDescent="0.25">
      <c r="A103" s="25">
        <v>46001</v>
      </c>
      <c r="B103" s="24"/>
      <c r="C103" s="26" t="s">
        <v>24</v>
      </c>
      <c r="D103" s="27">
        <v>2636.36</v>
      </c>
      <c r="E103" s="20">
        <v>65.909000000000006</v>
      </c>
      <c r="F103" s="20">
        <v>121888381.06975007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15.75" x14ac:dyDescent="0.25">
      <c r="A104" s="25">
        <v>46001</v>
      </c>
      <c r="B104" s="24"/>
      <c r="C104" s="26" t="s">
        <v>24</v>
      </c>
      <c r="D104" s="27">
        <v>500</v>
      </c>
      <c r="E104" s="20">
        <v>12.5</v>
      </c>
      <c r="F104" s="20">
        <v>121888868.56975007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15.75" x14ac:dyDescent="0.25">
      <c r="A105" s="25">
        <v>46001</v>
      </c>
      <c r="B105" s="24"/>
      <c r="C105" s="26" t="s">
        <v>24</v>
      </c>
      <c r="D105" s="27">
        <v>1066.68</v>
      </c>
      <c r="E105" s="20">
        <v>26.667000000000002</v>
      </c>
      <c r="F105" s="20">
        <v>121889908.58275008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15.75" x14ac:dyDescent="0.25">
      <c r="A106" s="25" t="s">
        <v>59</v>
      </c>
      <c r="B106" s="24"/>
      <c r="C106" s="26" t="s">
        <v>21</v>
      </c>
      <c r="D106" s="27">
        <v>67490</v>
      </c>
      <c r="E106" s="20"/>
      <c r="F106" s="20">
        <v>121957398.58275008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15.75" x14ac:dyDescent="0.25">
      <c r="A107" s="25" t="s">
        <v>59</v>
      </c>
      <c r="B107" s="24"/>
      <c r="C107" s="26" t="s">
        <v>24</v>
      </c>
      <c r="D107" s="27">
        <v>408.74</v>
      </c>
      <c r="E107" s="20">
        <v>10.218500000000001</v>
      </c>
      <c r="F107" s="20">
        <v>121957797.10425007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15.75" x14ac:dyDescent="0.25">
      <c r="A108" s="25" t="s">
        <v>59</v>
      </c>
      <c r="B108" s="24"/>
      <c r="C108" s="26" t="s">
        <v>24</v>
      </c>
      <c r="D108" s="27">
        <v>400.28</v>
      </c>
      <c r="E108" s="20">
        <v>10.007</v>
      </c>
      <c r="F108" s="20">
        <v>121958187.37725008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15.75" x14ac:dyDescent="0.25">
      <c r="A109" s="25" t="s">
        <v>59</v>
      </c>
      <c r="B109" s="24"/>
      <c r="C109" s="26" t="s">
        <v>24</v>
      </c>
      <c r="D109" s="27">
        <v>12400</v>
      </c>
      <c r="E109" s="20">
        <v>310</v>
      </c>
      <c r="F109" s="20">
        <v>121970277.37725008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15.75" x14ac:dyDescent="0.25">
      <c r="A110" s="25" t="s">
        <v>59</v>
      </c>
      <c r="B110" s="24"/>
      <c r="C110" s="26" t="s">
        <v>24</v>
      </c>
      <c r="D110" s="27">
        <v>1600</v>
      </c>
      <c r="E110" s="20">
        <v>40</v>
      </c>
      <c r="F110" s="20">
        <v>121971837.37725008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15.75" x14ac:dyDescent="0.25">
      <c r="A111" s="25" t="s">
        <v>59</v>
      </c>
      <c r="B111" s="24"/>
      <c r="C111" s="26" t="s">
        <v>224</v>
      </c>
      <c r="D111" s="27">
        <v>279967.87</v>
      </c>
      <c r="E111" s="20"/>
      <c r="F111" s="20">
        <v>122251805.24725008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15.75" x14ac:dyDescent="0.25">
      <c r="A112" s="25" t="s">
        <v>59</v>
      </c>
      <c r="B112" s="24"/>
      <c r="C112" s="26" t="s">
        <v>225</v>
      </c>
      <c r="D112" s="27">
        <v>3638158.13</v>
      </c>
      <c r="E112" s="20"/>
      <c r="F112" s="20">
        <v>125889963.37725008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15.75" x14ac:dyDescent="0.25">
      <c r="A113" s="25" t="s">
        <v>60</v>
      </c>
      <c r="B113" s="24"/>
      <c r="C113" s="26" t="s">
        <v>21</v>
      </c>
      <c r="D113" s="27">
        <v>76395</v>
      </c>
      <c r="E113" s="20"/>
      <c r="F113" s="20">
        <v>125966358.37725008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15.75" x14ac:dyDescent="0.25">
      <c r="A114" s="25" t="s">
        <v>60</v>
      </c>
      <c r="B114" s="24"/>
      <c r="C114" s="26" t="s">
        <v>24</v>
      </c>
      <c r="D114" s="27">
        <v>200</v>
      </c>
      <c r="E114" s="20">
        <v>5</v>
      </c>
      <c r="F114" s="20">
        <v>125966553.37725008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15.75" x14ac:dyDescent="0.25">
      <c r="A115" s="25" t="s">
        <v>60</v>
      </c>
      <c r="B115" s="24"/>
      <c r="C115" s="26" t="s">
        <v>24</v>
      </c>
      <c r="D115" s="27">
        <v>1173.98</v>
      </c>
      <c r="E115" s="20">
        <v>29.349500000000003</v>
      </c>
      <c r="F115" s="20">
        <v>125967698.00775008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15.75" x14ac:dyDescent="0.25">
      <c r="A116" s="25" t="s">
        <v>60</v>
      </c>
      <c r="B116" s="24"/>
      <c r="C116" s="26" t="s">
        <v>24</v>
      </c>
      <c r="D116" s="27">
        <v>8446.48</v>
      </c>
      <c r="E116" s="20">
        <v>211.16200000000001</v>
      </c>
      <c r="F116" s="20">
        <v>125975933.32575008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15.75" x14ac:dyDescent="0.25">
      <c r="A117" s="25" t="s">
        <v>60</v>
      </c>
      <c r="B117" s="24"/>
      <c r="C117" s="26" t="s">
        <v>24</v>
      </c>
      <c r="D117" s="27">
        <v>700</v>
      </c>
      <c r="E117" s="20">
        <v>17.5</v>
      </c>
      <c r="F117" s="20">
        <v>125976615.82575008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15.75" x14ac:dyDescent="0.25">
      <c r="A118" s="25" t="s">
        <v>60</v>
      </c>
      <c r="B118" s="24"/>
      <c r="C118" s="26" t="s">
        <v>225</v>
      </c>
      <c r="D118" s="27">
        <v>45617318.780000001</v>
      </c>
      <c r="E118" s="20"/>
      <c r="F118" s="20">
        <v>171593934.60575008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15.75" x14ac:dyDescent="0.25">
      <c r="A119" s="25" t="s">
        <v>61</v>
      </c>
      <c r="B119" s="24"/>
      <c r="C119" s="26" t="s">
        <v>21</v>
      </c>
      <c r="D119" s="27">
        <v>32520</v>
      </c>
      <c r="E119" s="20"/>
      <c r="F119" s="20">
        <v>171626454.60575008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15.75" x14ac:dyDescent="0.25">
      <c r="A120" s="25" t="s">
        <v>61</v>
      </c>
      <c r="B120" s="24"/>
      <c r="C120" s="26" t="s">
        <v>24</v>
      </c>
      <c r="D120" s="27">
        <v>1521.89</v>
      </c>
      <c r="E120" s="20">
        <v>38.047250000000005</v>
      </c>
      <c r="F120" s="20">
        <v>171627938.44850007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15.75" x14ac:dyDescent="0.25">
      <c r="A121" s="25" t="s">
        <v>61</v>
      </c>
      <c r="B121" s="24"/>
      <c r="C121" s="26" t="s">
        <v>24</v>
      </c>
      <c r="D121" s="27">
        <v>379.47</v>
      </c>
      <c r="E121" s="20">
        <v>9.4867500000000007</v>
      </c>
      <c r="F121" s="20">
        <v>171628308.43175006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15.75" x14ac:dyDescent="0.25">
      <c r="A122" s="25" t="s">
        <v>61</v>
      </c>
      <c r="B122" s="24"/>
      <c r="C122" s="26" t="s">
        <v>24</v>
      </c>
      <c r="D122" s="27">
        <v>1588.41</v>
      </c>
      <c r="E122" s="20">
        <v>39.710250000000002</v>
      </c>
      <c r="F122" s="20">
        <v>171629857.13150007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15.75" x14ac:dyDescent="0.25">
      <c r="A123" s="25" t="s">
        <v>61</v>
      </c>
      <c r="B123" s="24"/>
      <c r="C123" s="26" t="s">
        <v>24</v>
      </c>
      <c r="D123" s="27">
        <v>2100</v>
      </c>
      <c r="E123" s="20">
        <v>52.5</v>
      </c>
      <c r="F123" s="20">
        <v>171631904.63150007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15.75" x14ac:dyDescent="0.25">
      <c r="A124" s="25" t="s">
        <v>61</v>
      </c>
      <c r="B124" s="24"/>
      <c r="C124" s="26" t="s">
        <v>24</v>
      </c>
      <c r="D124" s="27">
        <v>1756.96</v>
      </c>
      <c r="E124" s="20">
        <v>43.924000000000007</v>
      </c>
      <c r="F124" s="20">
        <v>171633617.66750008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15.75" x14ac:dyDescent="0.25">
      <c r="A125" s="25" t="s">
        <v>62</v>
      </c>
      <c r="B125" s="24"/>
      <c r="C125" s="26" t="s">
        <v>21</v>
      </c>
      <c r="D125" s="27">
        <v>27467</v>
      </c>
      <c r="E125" s="20"/>
      <c r="F125" s="20">
        <v>171661084.66750008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15.75" x14ac:dyDescent="0.25">
      <c r="A126" s="25" t="s">
        <v>62</v>
      </c>
      <c r="B126" s="24"/>
      <c r="C126" s="26" t="s">
        <v>24</v>
      </c>
      <c r="D126" s="27">
        <v>26496.34</v>
      </c>
      <c r="E126" s="20">
        <v>662.4085</v>
      </c>
      <c r="F126" s="20">
        <v>171686918.5990001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15.75" x14ac:dyDescent="0.25">
      <c r="A127" s="25" t="s">
        <v>62</v>
      </c>
      <c r="B127" s="24"/>
      <c r="C127" s="26" t="s">
        <v>24</v>
      </c>
      <c r="D127" s="27">
        <v>1007.94</v>
      </c>
      <c r="E127" s="20">
        <v>25.198500000000003</v>
      </c>
      <c r="F127" s="20">
        <v>171687901.34050009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15.75" x14ac:dyDescent="0.25">
      <c r="A128" s="25" t="s">
        <v>62</v>
      </c>
      <c r="B128" s="24"/>
      <c r="C128" s="26" t="s">
        <v>24</v>
      </c>
      <c r="D128" s="27">
        <v>960</v>
      </c>
      <c r="E128" s="20">
        <v>24</v>
      </c>
      <c r="F128" s="20">
        <v>171688837.34050009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18.75" customHeight="1" x14ac:dyDescent="0.25">
      <c r="A129" s="25" t="s">
        <v>62</v>
      </c>
      <c r="B129" s="24" t="s">
        <v>63</v>
      </c>
      <c r="C129" s="26" t="s">
        <v>226</v>
      </c>
      <c r="D129" s="27"/>
      <c r="E129" s="20">
        <v>41563480.119999997</v>
      </c>
      <c r="F129" s="20">
        <v>130125357.22050008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31.5" x14ac:dyDescent="0.25">
      <c r="A130" s="25" t="s">
        <v>62</v>
      </c>
      <c r="B130" s="24" t="s">
        <v>63</v>
      </c>
      <c r="C130" s="26" t="s">
        <v>227</v>
      </c>
      <c r="D130" s="27"/>
      <c r="E130" s="20">
        <v>2946852.41</v>
      </c>
      <c r="F130" s="20">
        <v>127178504.81050009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31.5" x14ac:dyDescent="0.25">
      <c r="A131" s="25" t="s">
        <v>62</v>
      </c>
      <c r="B131" s="24" t="s">
        <v>63</v>
      </c>
      <c r="C131" s="26" t="s">
        <v>228</v>
      </c>
      <c r="D131" s="27"/>
      <c r="E131" s="20">
        <v>2951007.58</v>
      </c>
      <c r="F131" s="20">
        <v>124227497.23050009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18" customHeight="1" x14ac:dyDescent="0.25">
      <c r="A132" s="25" t="s">
        <v>62</v>
      </c>
      <c r="B132" s="24" t="s">
        <v>63</v>
      </c>
      <c r="C132" s="26" t="s">
        <v>229</v>
      </c>
      <c r="D132" s="27"/>
      <c r="E132" s="20">
        <v>497793.35</v>
      </c>
      <c r="F132" s="20">
        <v>123729703.88050009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15.75" x14ac:dyDescent="0.25">
      <c r="A133" s="25" t="s">
        <v>64</v>
      </c>
      <c r="B133" s="24"/>
      <c r="C133" s="26" t="s">
        <v>21</v>
      </c>
      <c r="D133" s="27">
        <v>77090</v>
      </c>
      <c r="E133" s="20"/>
      <c r="F133" s="20">
        <v>123806793.88050009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15.75" x14ac:dyDescent="0.25">
      <c r="A134" s="25" t="s">
        <v>64</v>
      </c>
      <c r="B134" s="24"/>
      <c r="C134" s="26" t="s">
        <v>24</v>
      </c>
      <c r="D134" s="27">
        <v>129.47</v>
      </c>
      <c r="E134" s="20">
        <v>3.2367500000000002</v>
      </c>
      <c r="F134" s="20">
        <v>123806920.11375009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15.75" x14ac:dyDescent="0.25">
      <c r="A135" s="25" t="s">
        <v>64</v>
      </c>
      <c r="B135" s="24"/>
      <c r="C135" s="26" t="s">
        <v>24</v>
      </c>
      <c r="D135" s="27">
        <v>681.3</v>
      </c>
      <c r="E135" s="20">
        <v>17.032499999999999</v>
      </c>
      <c r="F135" s="20">
        <v>123807584.38125008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15.75" x14ac:dyDescent="0.25">
      <c r="A136" s="25" t="s">
        <v>64</v>
      </c>
      <c r="B136" s="24"/>
      <c r="C136" s="26" t="s">
        <v>24</v>
      </c>
      <c r="D136" s="27">
        <v>931.12</v>
      </c>
      <c r="E136" s="20">
        <v>23.278000000000002</v>
      </c>
      <c r="F136" s="20">
        <v>123808492.22325009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15.75" x14ac:dyDescent="0.25">
      <c r="A137" s="25" t="s">
        <v>64</v>
      </c>
      <c r="B137" s="24"/>
      <c r="C137" s="26" t="s">
        <v>24</v>
      </c>
      <c r="D137" s="27">
        <v>24670.5</v>
      </c>
      <c r="E137" s="20">
        <v>616.76250000000005</v>
      </c>
      <c r="F137" s="20">
        <v>123832545.96075009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15.75" x14ac:dyDescent="0.25">
      <c r="A138" s="25" t="s">
        <v>64</v>
      </c>
      <c r="B138" s="24"/>
      <c r="C138" s="26" t="s">
        <v>24</v>
      </c>
      <c r="D138" s="27">
        <v>1410.3</v>
      </c>
      <c r="E138" s="20">
        <v>35.2575</v>
      </c>
      <c r="F138" s="20">
        <v>123833921.00325009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15.75" x14ac:dyDescent="0.25">
      <c r="A139" s="25" t="s">
        <v>64</v>
      </c>
      <c r="B139" s="24"/>
      <c r="C139" s="26" t="s">
        <v>24</v>
      </c>
      <c r="D139" s="27">
        <v>4635.82</v>
      </c>
      <c r="E139" s="20">
        <v>115.8955</v>
      </c>
      <c r="F139" s="20">
        <v>123838440.92775008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15.75" x14ac:dyDescent="0.25">
      <c r="A140" s="25" t="s">
        <v>65</v>
      </c>
      <c r="B140" s="24"/>
      <c r="C140" s="26" t="s">
        <v>21</v>
      </c>
      <c r="D140" s="27">
        <v>38390</v>
      </c>
      <c r="E140" s="20"/>
      <c r="F140" s="20">
        <v>123876830.92775008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15.75" x14ac:dyDescent="0.25">
      <c r="A141" s="25" t="s">
        <v>65</v>
      </c>
      <c r="B141" s="24"/>
      <c r="C141" s="26" t="s">
        <v>24</v>
      </c>
      <c r="D141" s="27">
        <v>129.47</v>
      </c>
      <c r="E141" s="20">
        <v>3.2367500000000002</v>
      </c>
      <c r="F141" s="20">
        <v>123876957.16100007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15.75" x14ac:dyDescent="0.25">
      <c r="A142" s="25" t="s">
        <v>65</v>
      </c>
      <c r="B142" s="24"/>
      <c r="C142" s="26" t="s">
        <v>24</v>
      </c>
      <c r="D142" s="27">
        <v>1200</v>
      </c>
      <c r="E142" s="20">
        <v>30</v>
      </c>
      <c r="F142" s="20">
        <v>123878127.16100007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15.75" x14ac:dyDescent="0.25">
      <c r="A143" s="25" t="s">
        <v>65</v>
      </c>
      <c r="B143" s="24"/>
      <c r="C143" s="26" t="s">
        <v>24</v>
      </c>
      <c r="D143" s="27">
        <v>1799.08</v>
      </c>
      <c r="E143" s="20">
        <v>44.977000000000004</v>
      </c>
      <c r="F143" s="20">
        <v>123879881.26400007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15.75" x14ac:dyDescent="0.25">
      <c r="A144" s="25" t="s">
        <v>65</v>
      </c>
      <c r="B144" s="24"/>
      <c r="C144" s="26" t="s">
        <v>24</v>
      </c>
      <c r="D144" s="27">
        <v>1739.05</v>
      </c>
      <c r="E144" s="20">
        <v>43.47625</v>
      </c>
      <c r="F144" s="20">
        <v>123881576.83775008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15.75" x14ac:dyDescent="0.25">
      <c r="A145" s="25" t="s">
        <v>65</v>
      </c>
      <c r="B145" s="24"/>
      <c r="C145" s="26" t="s">
        <v>24</v>
      </c>
      <c r="D145" s="27">
        <v>1700</v>
      </c>
      <c r="E145" s="20">
        <v>42.5</v>
      </c>
      <c r="F145" s="20">
        <v>123883234.33775008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18" customHeight="1" x14ac:dyDescent="0.25">
      <c r="A146" s="25" t="s">
        <v>65</v>
      </c>
      <c r="B146" s="24" t="s">
        <v>66</v>
      </c>
      <c r="C146" s="26" t="s">
        <v>230</v>
      </c>
      <c r="D146" s="27"/>
      <c r="E146" s="20">
        <v>372727.87</v>
      </c>
      <c r="F146" s="20">
        <v>123510506.46775007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15.75" x14ac:dyDescent="0.25">
      <c r="A147" s="25" t="s">
        <v>65</v>
      </c>
      <c r="B147" s="24" t="s">
        <v>67</v>
      </c>
      <c r="C147" s="26" t="s">
        <v>231</v>
      </c>
      <c r="D147" s="27"/>
      <c r="E147" s="20">
        <v>1290920</v>
      </c>
      <c r="F147" s="20">
        <v>122219586.46775007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15.75" x14ac:dyDescent="0.25">
      <c r="A148" s="25" t="s">
        <v>65</v>
      </c>
      <c r="B148" s="24" t="s">
        <v>68</v>
      </c>
      <c r="C148" s="26" t="s">
        <v>232</v>
      </c>
      <c r="D148" s="27"/>
      <c r="E148" s="20">
        <v>136599.4</v>
      </c>
      <c r="F148" s="20">
        <v>122082987.06775007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15.75" x14ac:dyDescent="0.25">
      <c r="A149" s="25" t="s">
        <v>65</v>
      </c>
      <c r="B149" s="24" t="s">
        <v>69</v>
      </c>
      <c r="C149" s="26" t="s">
        <v>233</v>
      </c>
      <c r="D149" s="27"/>
      <c r="E149" s="20">
        <v>260378.8</v>
      </c>
      <c r="F149" s="20">
        <v>121822608.26775007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31.5" x14ac:dyDescent="0.25">
      <c r="A150" s="25" t="s">
        <v>65</v>
      </c>
      <c r="B150" s="24" t="s">
        <v>70</v>
      </c>
      <c r="C150" s="26" t="s">
        <v>234</v>
      </c>
      <c r="D150" s="27"/>
      <c r="E150" s="20">
        <v>1121556.01</v>
      </c>
      <c r="F150" s="20">
        <v>120701052.25775006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15.75" x14ac:dyDescent="0.25">
      <c r="A151" s="25" t="s">
        <v>65</v>
      </c>
      <c r="B151" s="24" t="s">
        <v>71</v>
      </c>
      <c r="C151" s="26" t="s">
        <v>235</v>
      </c>
      <c r="D151" s="27"/>
      <c r="E151" s="20">
        <v>19440</v>
      </c>
      <c r="F151" s="20">
        <v>120681612.25775006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15.75" x14ac:dyDescent="0.25">
      <c r="A152" s="25" t="s">
        <v>65</v>
      </c>
      <c r="B152" s="24" t="s">
        <v>72</v>
      </c>
      <c r="C152" s="26" t="s">
        <v>236</v>
      </c>
      <c r="D152" s="27"/>
      <c r="E152" s="20">
        <v>5880</v>
      </c>
      <c r="F152" s="20">
        <v>120675732.25775006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15.75" x14ac:dyDescent="0.25">
      <c r="A153" s="25" t="s">
        <v>65</v>
      </c>
      <c r="B153" s="24" t="s">
        <v>73</v>
      </c>
      <c r="C153" s="26" t="s">
        <v>237</v>
      </c>
      <c r="D153" s="27"/>
      <c r="E153" s="20">
        <v>47000</v>
      </c>
      <c r="F153" s="20">
        <v>120628732.25775006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15.75" x14ac:dyDescent="0.25">
      <c r="A154" s="25" t="s">
        <v>65</v>
      </c>
      <c r="B154" s="24" t="s">
        <v>74</v>
      </c>
      <c r="C154" s="26" t="s">
        <v>238</v>
      </c>
      <c r="D154" s="27"/>
      <c r="E154" s="20">
        <v>144000</v>
      </c>
      <c r="F154" s="20">
        <v>120484732.25775006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15.75" x14ac:dyDescent="0.25">
      <c r="A155" s="25" t="s">
        <v>65</v>
      </c>
      <c r="B155" s="24" t="s">
        <v>75</v>
      </c>
      <c r="C155" s="26" t="s">
        <v>239</v>
      </c>
      <c r="D155" s="27"/>
      <c r="E155" s="20">
        <v>264792</v>
      </c>
      <c r="F155" s="20">
        <v>120219940.25775006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15.75" x14ac:dyDescent="0.25">
      <c r="A156" s="25" t="s">
        <v>65</v>
      </c>
      <c r="B156" s="24" t="s">
        <v>76</v>
      </c>
      <c r="C156" s="26" t="s">
        <v>240</v>
      </c>
      <c r="D156" s="27"/>
      <c r="E156" s="20">
        <v>142569.07999999999</v>
      </c>
      <c r="F156" s="20">
        <v>120077371.17775007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15.75" x14ac:dyDescent="0.25">
      <c r="A157" s="25" t="s">
        <v>65</v>
      </c>
      <c r="B157" s="24" t="s">
        <v>77</v>
      </c>
      <c r="C157" s="26" t="s">
        <v>241</v>
      </c>
      <c r="D157" s="27"/>
      <c r="E157" s="20">
        <v>71409.039999999994</v>
      </c>
      <c r="F157" s="20">
        <v>120005962.13775006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15.75" x14ac:dyDescent="0.25">
      <c r="A158" s="25" t="s">
        <v>65</v>
      </c>
      <c r="B158" s="24" t="s">
        <v>78</v>
      </c>
      <c r="C158" s="26" t="s">
        <v>242</v>
      </c>
      <c r="D158" s="27"/>
      <c r="E158" s="20">
        <v>49168.24</v>
      </c>
      <c r="F158" s="20">
        <v>119956793.89775006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15.75" x14ac:dyDescent="0.25">
      <c r="A159" s="25" t="s">
        <v>65</v>
      </c>
      <c r="B159" s="24" t="s">
        <v>79</v>
      </c>
      <c r="C159" s="26" t="s">
        <v>243</v>
      </c>
      <c r="D159" s="27"/>
      <c r="E159" s="20">
        <v>20060</v>
      </c>
      <c r="F159" s="20">
        <v>119936733.89775006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15.75" x14ac:dyDescent="0.25">
      <c r="A160" s="25" t="s">
        <v>65</v>
      </c>
      <c r="B160" s="24" t="s">
        <v>80</v>
      </c>
      <c r="C160" s="26" t="s">
        <v>244</v>
      </c>
      <c r="D160" s="27"/>
      <c r="E160" s="20">
        <v>103250</v>
      </c>
      <c r="F160" s="20">
        <v>119833483.89775006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15.75" x14ac:dyDescent="0.25">
      <c r="A161" s="25" t="s">
        <v>65</v>
      </c>
      <c r="B161" s="24" t="s">
        <v>81</v>
      </c>
      <c r="C161" s="26" t="s">
        <v>245</v>
      </c>
      <c r="D161" s="27"/>
      <c r="E161" s="20">
        <v>196620</v>
      </c>
      <c r="F161" s="20">
        <v>119636863.89775006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18.75" customHeight="1" x14ac:dyDescent="0.25">
      <c r="A162" s="25" t="s">
        <v>65</v>
      </c>
      <c r="B162" s="24" t="s">
        <v>82</v>
      </c>
      <c r="C162" s="26" t="s">
        <v>246</v>
      </c>
      <c r="D162" s="27"/>
      <c r="E162" s="20">
        <v>237365</v>
      </c>
      <c r="F162" s="20">
        <v>119399498.89775006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31.5" x14ac:dyDescent="0.25">
      <c r="A163" s="25" t="s">
        <v>65</v>
      </c>
      <c r="B163" s="24" t="s">
        <v>83</v>
      </c>
      <c r="C163" s="26" t="s">
        <v>247</v>
      </c>
      <c r="D163" s="27"/>
      <c r="E163" s="20">
        <v>78707</v>
      </c>
      <c r="F163" s="20">
        <v>119320791.89775006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31.5" x14ac:dyDescent="0.25">
      <c r="A164" s="25" t="s">
        <v>65</v>
      </c>
      <c r="B164" s="24" t="s">
        <v>84</v>
      </c>
      <c r="C164" s="26" t="s">
        <v>248</v>
      </c>
      <c r="D164" s="27"/>
      <c r="E164" s="20">
        <v>35994</v>
      </c>
      <c r="F164" s="20">
        <v>119284797.89775006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31.5" x14ac:dyDescent="0.25">
      <c r="A165" s="25" t="s">
        <v>65</v>
      </c>
      <c r="B165" s="24" t="s">
        <v>85</v>
      </c>
      <c r="C165" s="26" t="s">
        <v>249</v>
      </c>
      <c r="D165" s="27"/>
      <c r="E165" s="20">
        <v>52592.2</v>
      </c>
      <c r="F165" s="20">
        <v>119232205.69775006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31.5" x14ac:dyDescent="0.25">
      <c r="A166" s="25" t="s">
        <v>65</v>
      </c>
      <c r="B166" s="24" t="s">
        <v>86</v>
      </c>
      <c r="C166" s="26" t="s">
        <v>250</v>
      </c>
      <c r="D166" s="27"/>
      <c r="E166" s="20">
        <v>272059.32</v>
      </c>
      <c r="F166" s="20">
        <v>118960146.37775007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15.75" x14ac:dyDescent="0.25">
      <c r="A167" s="25" t="s">
        <v>87</v>
      </c>
      <c r="B167" s="24"/>
      <c r="C167" s="26" t="s">
        <v>21</v>
      </c>
      <c r="D167" s="27">
        <v>38015</v>
      </c>
      <c r="E167" s="20"/>
      <c r="F167" s="20">
        <v>118998161.37775007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15.75" x14ac:dyDescent="0.25">
      <c r="A168" s="25" t="s">
        <v>87</v>
      </c>
      <c r="B168" s="24"/>
      <c r="C168" s="26" t="s">
        <v>24</v>
      </c>
      <c r="D168" s="27">
        <v>311.06</v>
      </c>
      <c r="E168" s="20">
        <v>7.7765000000000004</v>
      </c>
      <c r="F168" s="20">
        <v>118998464.66125007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15.75" x14ac:dyDescent="0.25">
      <c r="A169" s="25" t="s">
        <v>87</v>
      </c>
      <c r="B169" s="24"/>
      <c r="C169" s="26" t="s">
        <v>24</v>
      </c>
      <c r="D169" s="27">
        <v>1372.4</v>
      </c>
      <c r="E169" s="20">
        <v>34.31</v>
      </c>
      <c r="F169" s="20">
        <v>118999802.75125007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15.75" x14ac:dyDescent="0.25">
      <c r="A170" s="25" t="s">
        <v>87</v>
      </c>
      <c r="B170" s="24"/>
      <c r="C170" s="26" t="s">
        <v>24</v>
      </c>
      <c r="D170" s="27">
        <v>1792.08</v>
      </c>
      <c r="E170" s="20">
        <v>44.802</v>
      </c>
      <c r="F170" s="20">
        <v>119001550.02925007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15.75" x14ac:dyDescent="0.25">
      <c r="A171" s="25" t="s">
        <v>87</v>
      </c>
      <c r="B171" s="24"/>
      <c r="C171" s="26" t="s">
        <v>24</v>
      </c>
      <c r="D171" s="27">
        <v>868.86</v>
      </c>
      <c r="E171" s="20">
        <v>21.721500000000002</v>
      </c>
      <c r="F171" s="20">
        <v>119002397.16775008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15.75" x14ac:dyDescent="0.25">
      <c r="A172" s="25" t="s">
        <v>87</v>
      </c>
      <c r="B172" s="24"/>
      <c r="C172" s="26" t="s">
        <v>24</v>
      </c>
      <c r="D172" s="27">
        <v>1668.04</v>
      </c>
      <c r="E172" s="20">
        <v>41.701000000000001</v>
      </c>
      <c r="F172" s="20">
        <v>119004023.50675008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15.75" x14ac:dyDescent="0.25">
      <c r="A173" s="25" t="s">
        <v>87</v>
      </c>
      <c r="B173" s="24"/>
      <c r="C173" s="26" t="s">
        <v>24</v>
      </c>
      <c r="D173" s="27">
        <v>700</v>
      </c>
      <c r="E173" s="20">
        <v>17.5</v>
      </c>
      <c r="F173" s="20">
        <v>119004706.00675008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15.75" x14ac:dyDescent="0.25">
      <c r="A174" s="25" t="s">
        <v>87</v>
      </c>
      <c r="B174" s="24"/>
      <c r="C174" s="26" t="s">
        <v>20</v>
      </c>
      <c r="D174" s="27">
        <v>822785.06</v>
      </c>
      <c r="E174" s="20"/>
      <c r="F174" s="20">
        <v>119827491.06675008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15.75" x14ac:dyDescent="0.25">
      <c r="A175" s="25" t="s">
        <v>87</v>
      </c>
      <c r="B175" s="24"/>
      <c r="C175" s="26" t="s">
        <v>16</v>
      </c>
      <c r="D175" s="27">
        <v>773964.16</v>
      </c>
      <c r="E175" s="20"/>
      <c r="F175" s="20">
        <v>120601455.22675008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15.75" x14ac:dyDescent="0.25">
      <c r="A176" s="25" t="s">
        <v>87</v>
      </c>
      <c r="B176" s="24"/>
      <c r="C176" s="26" t="s">
        <v>251</v>
      </c>
      <c r="D176" s="27">
        <v>562282.43000000005</v>
      </c>
      <c r="E176" s="20"/>
      <c r="F176" s="20">
        <v>121163737.65675008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15.75" x14ac:dyDescent="0.25">
      <c r="A177" s="25" t="s">
        <v>87</v>
      </c>
      <c r="B177" s="24"/>
      <c r="C177" s="26" t="s">
        <v>252</v>
      </c>
      <c r="D177" s="27">
        <v>398246.65</v>
      </c>
      <c r="E177" s="20"/>
      <c r="F177" s="20">
        <v>121561984.30675009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15.75" x14ac:dyDescent="0.25">
      <c r="A178" s="25" t="s">
        <v>87</v>
      </c>
      <c r="B178" s="24"/>
      <c r="C178" s="26" t="s">
        <v>251</v>
      </c>
      <c r="D178" s="27">
        <v>327379.65000000002</v>
      </c>
      <c r="E178" s="20"/>
      <c r="F178" s="20">
        <v>121889363.95675009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15.75" x14ac:dyDescent="0.25">
      <c r="A179" s="25" t="s">
        <v>87</v>
      </c>
      <c r="B179" s="24"/>
      <c r="C179" s="26" t="s">
        <v>16</v>
      </c>
      <c r="D179" s="27">
        <v>328352.38</v>
      </c>
      <c r="E179" s="20"/>
      <c r="F179" s="20">
        <v>122217716.33675009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15.75" x14ac:dyDescent="0.25">
      <c r="A180" s="25" t="s">
        <v>87</v>
      </c>
      <c r="B180" s="24"/>
      <c r="C180" s="26" t="s">
        <v>253</v>
      </c>
      <c r="D180" s="27">
        <v>209217.21</v>
      </c>
      <c r="E180" s="20"/>
      <c r="F180" s="20">
        <v>122426933.54675008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15.75" x14ac:dyDescent="0.25">
      <c r="A181" s="25" t="s">
        <v>87</v>
      </c>
      <c r="B181" s="24"/>
      <c r="C181" s="26" t="s">
        <v>253</v>
      </c>
      <c r="D181" s="27">
        <v>102954.5</v>
      </c>
      <c r="E181" s="20"/>
      <c r="F181" s="20">
        <v>122529888.04675008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15.75" x14ac:dyDescent="0.25">
      <c r="A182" s="25" t="s">
        <v>87</v>
      </c>
      <c r="B182" s="24"/>
      <c r="C182" s="26" t="s">
        <v>251</v>
      </c>
      <c r="D182" s="27">
        <v>94668.6</v>
      </c>
      <c r="E182" s="20"/>
      <c r="F182" s="20">
        <v>122624556.64675008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15.75" x14ac:dyDescent="0.25">
      <c r="A183" s="25" t="s">
        <v>87</v>
      </c>
      <c r="B183" s="24"/>
      <c r="C183" s="26" t="s">
        <v>251</v>
      </c>
      <c r="D183" s="27">
        <v>71752.7</v>
      </c>
      <c r="E183" s="20"/>
      <c r="F183" s="20">
        <v>122696309.34675008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15.75" x14ac:dyDescent="0.25">
      <c r="A184" s="25" t="s">
        <v>87</v>
      </c>
      <c r="B184" s="24"/>
      <c r="C184" s="26" t="s">
        <v>16</v>
      </c>
      <c r="D184" s="27">
        <v>62900</v>
      </c>
      <c r="E184" s="20"/>
      <c r="F184" s="20">
        <v>122759209.34675008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15.75" x14ac:dyDescent="0.25">
      <c r="A185" s="25" t="s">
        <v>87</v>
      </c>
      <c r="B185" s="24"/>
      <c r="C185" s="26" t="s">
        <v>16</v>
      </c>
      <c r="D185" s="27">
        <v>47213.41</v>
      </c>
      <c r="E185" s="20"/>
      <c r="F185" s="20">
        <v>122806422.75675008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15.75" x14ac:dyDescent="0.25">
      <c r="A186" s="25" t="s">
        <v>87</v>
      </c>
      <c r="B186" s="24"/>
      <c r="C186" s="26" t="s">
        <v>254</v>
      </c>
      <c r="D186" s="27">
        <v>2556.39</v>
      </c>
      <c r="E186" s="20"/>
      <c r="F186" s="20">
        <v>122808979.14675008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15.75" x14ac:dyDescent="0.25">
      <c r="A187" s="25" t="s">
        <v>87</v>
      </c>
      <c r="B187" s="24" t="s">
        <v>88</v>
      </c>
      <c r="C187" s="26" t="s">
        <v>255</v>
      </c>
      <c r="D187" s="27"/>
      <c r="E187" s="20">
        <v>129000</v>
      </c>
      <c r="F187" s="20">
        <v>122679979.14675008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15.75" x14ac:dyDescent="0.25">
      <c r="A188" s="25" t="s">
        <v>87</v>
      </c>
      <c r="B188" s="24" t="s">
        <v>89</v>
      </c>
      <c r="C188" s="26" t="s">
        <v>256</v>
      </c>
      <c r="D188" s="27"/>
      <c r="E188" s="20">
        <v>166200</v>
      </c>
      <c r="F188" s="20">
        <v>122513779.14675008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31.5" x14ac:dyDescent="0.25">
      <c r="A189" s="25" t="s">
        <v>87</v>
      </c>
      <c r="B189" s="24" t="s">
        <v>90</v>
      </c>
      <c r="C189" s="26" t="s">
        <v>257</v>
      </c>
      <c r="D189" s="27"/>
      <c r="E189" s="20">
        <v>607388.48</v>
      </c>
      <c r="F189" s="20">
        <v>121906390.66675007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16.5" customHeight="1" x14ac:dyDescent="0.25">
      <c r="A190" s="25" t="s">
        <v>87</v>
      </c>
      <c r="B190" s="24" t="s">
        <v>91</v>
      </c>
      <c r="C190" s="26" t="s">
        <v>258</v>
      </c>
      <c r="D190" s="27"/>
      <c r="E190" s="20">
        <v>236844.88</v>
      </c>
      <c r="F190" s="20">
        <v>121669545.78675008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</row>
    <row r="191" spans="1:128" s="6" customFormat="1" ht="19.5" customHeight="1" x14ac:dyDescent="0.25">
      <c r="A191" s="25" t="s">
        <v>87</v>
      </c>
      <c r="B191" s="24" t="s">
        <v>92</v>
      </c>
      <c r="C191" s="26" t="s">
        <v>259</v>
      </c>
      <c r="D191" s="27"/>
      <c r="E191" s="20">
        <v>13912.2</v>
      </c>
      <c r="F191" s="20">
        <v>121655633.58675008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</row>
    <row r="192" spans="1:128" s="6" customFormat="1" ht="31.5" x14ac:dyDescent="0.25">
      <c r="A192" s="25" t="s">
        <v>87</v>
      </c>
      <c r="B192" s="24" t="s">
        <v>93</v>
      </c>
      <c r="C192" s="26" t="s">
        <v>260</v>
      </c>
      <c r="D192" s="27"/>
      <c r="E192" s="20">
        <v>122956</v>
      </c>
      <c r="F192" s="20">
        <v>121532677.58675008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</row>
    <row r="193" spans="1:128" s="6" customFormat="1" ht="15.75" x14ac:dyDescent="0.25">
      <c r="A193" s="25" t="s">
        <v>87</v>
      </c>
      <c r="B193" s="24" t="s">
        <v>94</v>
      </c>
      <c r="C193" s="26" t="s">
        <v>261</v>
      </c>
      <c r="D193" s="27"/>
      <c r="E193" s="20">
        <v>23128</v>
      </c>
      <c r="F193" s="20">
        <v>121509549.58675008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</row>
    <row r="194" spans="1:128" s="6" customFormat="1" ht="15.75" x14ac:dyDescent="0.25">
      <c r="A194" s="25" t="s">
        <v>87</v>
      </c>
      <c r="B194" s="24" t="s">
        <v>95</v>
      </c>
      <c r="C194" s="26" t="s">
        <v>262</v>
      </c>
      <c r="D194" s="27"/>
      <c r="E194" s="20">
        <v>215232</v>
      </c>
      <c r="F194" s="20">
        <v>121294317.58675008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</row>
    <row r="195" spans="1:128" s="6" customFormat="1" ht="31.5" x14ac:dyDescent="0.25">
      <c r="A195" s="25" t="s">
        <v>87</v>
      </c>
      <c r="B195" s="24" t="s">
        <v>96</v>
      </c>
      <c r="C195" s="26" t="s">
        <v>263</v>
      </c>
      <c r="D195" s="27"/>
      <c r="E195" s="20">
        <v>86506</v>
      </c>
      <c r="F195" s="20">
        <v>121207811.58675008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</row>
    <row r="196" spans="1:128" s="6" customFormat="1" ht="15.75" x14ac:dyDescent="0.25">
      <c r="A196" s="25" t="s">
        <v>87</v>
      </c>
      <c r="B196" s="24" t="s">
        <v>97</v>
      </c>
      <c r="C196" s="26" t="s">
        <v>264</v>
      </c>
      <c r="D196" s="27"/>
      <c r="E196" s="20">
        <v>105000</v>
      </c>
      <c r="F196" s="20">
        <v>121102811.58675008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</row>
    <row r="197" spans="1:128" s="6" customFormat="1" ht="15.75" x14ac:dyDescent="0.25">
      <c r="A197" s="25" t="s">
        <v>87</v>
      </c>
      <c r="B197" s="24" t="s">
        <v>98</v>
      </c>
      <c r="C197" s="26" t="s">
        <v>265</v>
      </c>
      <c r="D197" s="27"/>
      <c r="E197" s="20">
        <v>192812</v>
      </c>
      <c r="F197" s="20">
        <v>120909999.58675008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s="6" customFormat="1" ht="15.75" x14ac:dyDescent="0.25">
      <c r="A198" s="25" t="s">
        <v>87</v>
      </c>
      <c r="B198" s="24" t="s">
        <v>99</v>
      </c>
      <c r="C198" s="26" t="s">
        <v>266</v>
      </c>
      <c r="D198" s="27"/>
      <c r="E198" s="20">
        <v>44220</v>
      </c>
      <c r="F198" s="20">
        <v>120865779.58675008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</row>
    <row r="199" spans="1:128" s="6" customFormat="1" ht="15.75" x14ac:dyDescent="0.25">
      <c r="A199" s="25" t="s">
        <v>87</v>
      </c>
      <c r="B199" s="24" t="s">
        <v>100</v>
      </c>
      <c r="C199" s="26" t="s">
        <v>267</v>
      </c>
      <c r="D199" s="27"/>
      <c r="E199" s="20">
        <v>22850</v>
      </c>
      <c r="F199" s="20">
        <v>120842929.58675008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</row>
    <row r="200" spans="1:128" s="6" customFormat="1" ht="18" customHeight="1" x14ac:dyDescent="0.25">
      <c r="A200" s="25" t="s">
        <v>87</v>
      </c>
      <c r="B200" s="24" t="s">
        <v>101</v>
      </c>
      <c r="C200" s="26" t="s">
        <v>268</v>
      </c>
      <c r="D200" s="27"/>
      <c r="E200" s="20">
        <v>251859.20000000001</v>
      </c>
      <c r="F200" s="20">
        <v>120591070.38675007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</row>
    <row r="201" spans="1:128" s="6" customFormat="1" ht="15.75" x14ac:dyDescent="0.25">
      <c r="A201" s="25" t="s">
        <v>87</v>
      </c>
      <c r="B201" s="24" t="s">
        <v>102</v>
      </c>
      <c r="C201" s="26" t="s">
        <v>269</v>
      </c>
      <c r="D201" s="27"/>
      <c r="E201" s="20">
        <v>194840</v>
      </c>
      <c r="F201" s="20">
        <v>120396230.38675007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</row>
    <row r="202" spans="1:128" s="6" customFormat="1" ht="15.75" x14ac:dyDescent="0.25">
      <c r="A202" s="25" t="s">
        <v>87</v>
      </c>
      <c r="B202" s="24" t="s">
        <v>103</v>
      </c>
      <c r="C202" s="26" t="s">
        <v>270</v>
      </c>
      <c r="D202" s="27"/>
      <c r="E202" s="20">
        <v>165000</v>
      </c>
      <c r="F202" s="20">
        <v>120231230.38675007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</row>
    <row r="203" spans="1:128" s="6" customFormat="1" ht="15.75" x14ac:dyDescent="0.25">
      <c r="A203" s="25" t="s">
        <v>87</v>
      </c>
      <c r="B203" s="24" t="s">
        <v>104</v>
      </c>
      <c r="C203" s="26" t="s">
        <v>271</v>
      </c>
      <c r="D203" s="27"/>
      <c r="E203" s="20">
        <v>75353.100000000006</v>
      </c>
      <c r="F203" s="20">
        <v>120155877.28675008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</row>
    <row r="204" spans="1:128" s="6" customFormat="1" ht="15.75" x14ac:dyDescent="0.25">
      <c r="A204" s="25" t="s">
        <v>87</v>
      </c>
      <c r="B204" s="24" t="s">
        <v>105</v>
      </c>
      <c r="C204" s="26" t="s">
        <v>272</v>
      </c>
      <c r="D204" s="27"/>
      <c r="E204" s="20">
        <v>86899.92</v>
      </c>
      <c r="F204" s="20">
        <v>120068977.36675008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</row>
    <row r="205" spans="1:128" s="6" customFormat="1" ht="15.75" x14ac:dyDescent="0.25">
      <c r="A205" s="25" t="s">
        <v>87</v>
      </c>
      <c r="B205" s="24" t="s">
        <v>106</v>
      </c>
      <c r="C205" s="26" t="s">
        <v>273</v>
      </c>
      <c r="D205" s="27"/>
      <c r="E205" s="20">
        <v>240500</v>
      </c>
      <c r="F205" s="20">
        <v>119828477.36675008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</row>
    <row r="206" spans="1:128" s="6" customFormat="1" ht="15.75" x14ac:dyDescent="0.25">
      <c r="A206" s="25" t="s">
        <v>87</v>
      </c>
      <c r="B206" s="24" t="s">
        <v>107</v>
      </c>
      <c r="C206" s="26" t="s">
        <v>274</v>
      </c>
      <c r="D206" s="27"/>
      <c r="E206" s="20">
        <v>267606.71999999997</v>
      </c>
      <c r="F206" s="20">
        <v>119560870.64675008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</row>
    <row r="207" spans="1:128" s="6" customFormat="1" ht="15.75" x14ac:dyDescent="0.25">
      <c r="A207" s="25" t="s">
        <v>87</v>
      </c>
      <c r="B207" s="24" t="s">
        <v>108</v>
      </c>
      <c r="C207" s="26" t="s">
        <v>275</v>
      </c>
      <c r="D207" s="27"/>
      <c r="E207" s="20">
        <v>75000</v>
      </c>
      <c r="F207" s="20">
        <v>119485870.64675008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ht="15.75" x14ac:dyDescent="0.25">
      <c r="A208" s="25" t="s">
        <v>87</v>
      </c>
      <c r="B208" s="24" t="s">
        <v>109</v>
      </c>
      <c r="C208" s="26" t="s">
        <v>276</v>
      </c>
      <c r="D208" s="27"/>
      <c r="E208" s="20">
        <v>76970</v>
      </c>
      <c r="F208" s="20">
        <v>119408900.64675008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63" x14ac:dyDescent="0.25">
      <c r="A209" s="25" t="s">
        <v>87</v>
      </c>
      <c r="B209" s="24" t="s">
        <v>110</v>
      </c>
      <c r="C209" s="26" t="s">
        <v>277</v>
      </c>
      <c r="D209" s="27"/>
      <c r="E209" s="20">
        <v>237575.3</v>
      </c>
      <c r="F209" s="20">
        <v>119171325.34675008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15.75" x14ac:dyDescent="0.25">
      <c r="A210" s="25" t="s">
        <v>87</v>
      </c>
      <c r="B210" s="24" t="s">
        <v>111</v>
      </c>
      <c r="C210" s="26" t="s">
        <v>278</v>
      </c>
      <c r="D210" s="27"/>
      <c r="E210" s="20">
        <v>1484299.99</v>
      </c>
      <c r="F210" s="20">
        <v>117687025.35675009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31.5" x14ac:dyDescent="0.25">
      <c r="A211" s="25" t="s">
        <v>87</v>
      </c>
      <c r="B211" s="24" t="s">
        <v>112</v>
      </c>
      <c r="C211" s="26" t="s">
        <v>279</v>
      </c>
      <c r="D211" s="27"/>
      <c r="E211" s="20">
        <v>269076.21000000002</v>
      </c>
      <c r="F211" s="20">
        <v>117417949.14675009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18" customHeight="1" x14ac:dyDescent="0.25">
      <c r="A212" s="25" t="s">
        <v>87</v>
      </c>
      <c r="B212" s="24" t="s">
        <v>113</v>
      </c>
      <c r="C212" s="26" t="s">
        <v>280</v>
      </c>
      <c r="D212" s="27"/>
      <c r="E212" s="20">
        <v>57000</v>
      </c>
      <c r="F212" s="20">
        <v>117360949.14675009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15.75" x14ac:dyDescent="0.25">
      <c r="A213" s="25" t="s">
        <v>87</v>
      </c>
      <c r="B213" s="24" t="s">
        <v>114</v>
      </c>
      <c r="C213" s="26" t="s">
        <v>281</v>
      </c>
      <c r="D213" s="27"/>
      <c r="E213" s="20">
        <v>84000</v>
      </c>
      <c r="F213" s="20">
        <v>117276949.14675009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ht="31.5" x14ac:dyDescent="0.25">
      <c r="A214" s="25" t="s">
        <v>87</v>
      </c>
      <c r="B214" s="24" t="s">
        <v>115</v>
      </c>
      <c r="C214" s="26" t="s">
        <v>282</v>
      </c>
      <c r="D214" s="27"/>
      <c r="E214" s="20">
        <v>117539.8</v>
      </c>
      <c r="F214" s="20">
        <v>117159409.3467501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15.75" x14ac:dyDescent="0.25">
      <c r="A215" s="25" t="s">
        <v>87</v>
      </c>
      <c r="B215" s="24" t="s">
        <v>116</v>
      </c>
      <c r="C215" s="26" t="s">
        <v>283</v>
      </c>
      <c r="D215" s="27"/>
      <c r="E215" s="20">
        <v>107272.62</v>
      </c>
      <c r="F215" s="20">
        <v>117052136.72675009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15.75" customHeight="1" x14ac:dyDescent="0.25">
      <c r="A216" s="25" t="s">
        <v>87</v>
      </c>
      <c r="B216" s="24" t="s">
        <v>117</v>
      </c>
      <c r="C216" s="26" t="s">
        <v>284</v>
      </c>
      <c r="D216" s="27"/>
      <c r="E216" s="20">
        <v>258480</v>
      </c>
      <c r="F216" s="20">
        <v>116793656.72675009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15.75" x14ac:dyDescent="0.25">
      <c r="A217" s="25" t="s">
        <v>118</v>
      </c>
      <c r="B217" s="24"/>
      <c r="C217" s="26" t="s">
        <v>223</v>
      </c>
      <c r="D217" s="27">
        <v>289517.33</v>
      </c>
      <c r="E217" s="20"/>
      <c r="F217" s="20">
        <v>117083174.05675009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15.75" x14ac:dyDescent="0.25">
      <c r="A218" s="25" t="s">
        <v>119</v>
      </c>
      <c r="B218" s="24"/>
      <c r="C218" s="26" t="s">
        <v>21</v>
      </c>
      <c r="D218" s="27">
        <v>84080</v>
      </c>
      <c r="E218" s="20"/>
      <c r="F218" s="20">
        <v>117167254.05675009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15.75" x14ac:dyDescent="0.25">
      <c r="A219" s="25" t="s">
        <v>119</v>
      </c>
      <c r="B219" s="24"/>
      <c r="C219" s="26" t="s">
        <v>24</v>
      </c>
      <c r="D219" s="27">
        <v>800</v>
      </c>
      <c r="E219" s="20">
        <v>20</v>
      </c>
      <c r="F219" s="20">
        <v>117168034.05675009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15.75" x14ac:dyDescent="0.25">
      <c r="A220" s="25" t="s">
        <v>119</v>
      </c>
      <c r="B220" s="24"/>
      <c r="C220" s="26" t="s">
        <v>24</v>
      </c>
      <c r="D220" s="27">
        <v>1538.48</v>
      </c>
      <c r="E220" s="20">
        <v>38.462000000000003</v>
      </c>
      <c r="F220" s="20">
        <v>117169534.0747501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15.75" x14ac:dyDescent="0.25">
      <c r="A221" s="25" t="s">
        <v>119</v>
      </c>
      <c r="B221" s="24"/>
      <c r="C221" s="26" t="s">
        <v>24</v>
      </c>
      <c r="D221" s="27">
        <v>891.48</v>
      </c>
      <c r="E221" s="20">
        <v>22.287000000000003</v>
      </c>
      <c r="F221" s="20">
        <v>117170403.2677501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15.75" x14ac:dyDescent="0.25">
      <c r="A222" s="25" t="s">
        <v>119</v>
      </c>
      <c r="B222" s="24"/>
      <c r="C222" s="26" t="s">
        <v>24</v>
      </c>
      <c r="D222" s="27">
        <v>14154.22</v>
      </c>
      <c r="E222" s="20">
        <v>353.85550000000001</v>
      </c>
      <c r="F222" s="20">
        <v>117184203.6322501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15.75" x14ac:dyDescent="0.25">
      <c r="A223" s="25" t="s">
        <v>119</v>
      </c>
      <c r="B223" s="24"/>
      <c r="C223" s="26" t="s">
        <v>24</v>
      </c>
      <c r="D223" s="27">
        <v>11549.86</v>
      </c>
      <c r="E223" s="20">
        <v>288.74650000000003</v>
      </c>
      <c r="F223" s="20">
        <v>117195464.7457501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15.75" x14ac:dyDescent="0.25">
      <c r="A224" s="25" t="s">
        <v>119</v>
      </c>
      <c r="B224" s="24"/>
      <c r="C224" s="26" t="s">
        <v>24</v>
      </c>
      <c r="D224" s="27">
        <v>1412.05</v>
      </c>
      <c r="E224" s="20">
        <v>35.301250000000003</v>
      </c>
      <c r="F224" s="20">
        <v>117196841.4945001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15.75" x14ac:dyDescent="0.25">
      <c r="A225" s="25" t="s">
        <v>119</v>
      </c>
      <c r="B225" s="24"/>
      <c r="C225" s="26" t="s">
        <v>24</v>
      </c>
      <c r="D225" s="27">
        <v>5304.86</v>
      </c>
      <c r="E225" s="20">
        <v>132.6215</v>
      </c>
      <c r="F225" s="20">
        <v>117202013.7330001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15.75" x14ac:dyDescent="0.25">
      <c r="A226" s="25" t="s">
        <v>119</v>
      </c>
      <c r="B226" s="24"/>
      <c r="C226" s="26" t="s">
        <v>24</v>
      </c>
      <c r="D226" s="27">
        <v>4500</v>
      </c>
      <c r="E226" s="20">
        <v>112.5</v>
      </c>
      <c r="F226" s="20">
        <v>117206401.2330001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15.75" x14ac:dyDescent="0.25">
      <c r="A227" s="25" t="s">
        <v>119</v>
      </c>
      <c r="B227" s="24"/>
      <c r="C227" s="26" t="s">
        <v>22</v>
      </c>
      <c r="D227" s="27">
        <v>361376.83</v>
      </c>
      <c r="E227" s="20"/>
      <c r="F227" s="20">
        <v>117567778.0630001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15.75" x14ac:dyDescent="0.25">
      <c r="A228" s="25" t="s">
        <v>120</v>
      </c>
      <c r="B228" s="24"/>
      <c r="C228" s="26" t="s">
        <v>21</v>
      </c>
      <c r="D228" s="27">
        <v>33245</v>
      </c>
      <c r="E228" s="20"/>
      <c r="F228" s="20">
        <v>117601023.0630001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15.75" x14ac:dyDescent="0.25">
      <c r="A229" s="25" t="s">
        <v>121</v>
      </c>
      <c r="B229" s="24"/>
      <c r="C229" s="26" t="s">
        <v>21</v>
      </c>
      <c r="D229" s="27">
        <v>13395</v>
      </c>
      <c r="E229" s="20"/>
      <c r="F229" s="20">
        <v>117614418.0630001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15.75" x14ac:dyDescent="0.25">
      <c r="A230" s="25" t="s">
        <v>121</v>
      </c>
      <c r="B230" s="24"/>
      <c r="C230" s="26" t="s">
        <v>24</v>
      </c>
      <c r="D230" s="27">
        <v>1156.96</v>
      </c>
      <c r="E230" s="20">
        <v>28.924000000000003</v>
      </c>
      <c r="F230" s="20">
        <v>117615546.0990001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18" customHeight="1" x14ac:dyDescent="0.25">
      <c r="A231" s="25" t="s">
        <v>121</v>
      </c>
      <c r="B231" s="24" t="s">
        <v>122</v>
      </c>
      <c r="C231" s="26" t="s">
        <v>285</v>
      </c>
      <c r="D231" s="27"/>
      <c r="E231" s="20">
        <v>269325</v>
      </c>
      <c r="F231" s="20">
        <v>117346221.0990001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15.75" customHeight="1" x14ac:dyDescent="0.25">
      <c r="A232" s="25" t="s">
        <v>121</v>
      </c>
      <c r="B232" s="24" t="s">
        <v>123</v>
      </c>
      <c r="C232" s="26" t="s">
        <v>286</v>
      </c>
      <c r="D232" s="27"/>
      <c r="E232" s="20">
        <v>227800</v>
      </c>
      <c r="F232" s="20">
        <v>117118421.0990001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15.75" x14ac:dyDescent="0.25">
      <c r="A233" s="25" t="s">
        <v>121</v>
      </c>
      <c r="B233" s="24" t="s">
        <v>124</v>
      </c>
      <c r="C233" s="26" t="s">
        <v>287</v>
      </c>
      <c r="D233" s="27"/>
      <c r="E233" s="20">
        <v>157825</v>
      </c>
      <c r="F233" s="20">
        <v>116960596.0990001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18.75" customHeight="1" x14ac:dyDescent="0.25">
      <c r="A234" s="25" t="s">
        <v>121</v>
      </c>
      <c r="B234" s="24" t="s">
        <v>125</v>
      </c>
      <c r="C234" s="26" t="s">
        <v>288</v>
      </c>
      <c r="D234" s="27"/>
      <c r="E234" s="20">
        <v>258750</v>
      </c>
      <c r="F234" s="20">
        <v>116701846.0990001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15.75" x14ac:dyDescent="0.25">
      <c r="A235" s="25" t="s">
        <v>121</v>
      </c>
      <c r="B235" s="24" t="s">
        <v>126</v>
      </c>
      <c r="C235" s="26" t="s">
        <v>289</v>
      </c>
      <c r="D235" s="27"/>
      <c r="E235" s="20">
        <v>271847</v>
      </c>
      <c r="F235" s="20">
        <v>116429999.0990001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15.75" x14ac:dyDescent="0.25">
      <c r="A236" s="25" t="s">
        <v>121</v>
      </c>
      <c r="B236" s="24" t="s">
        <v>127</v>
      </c>
      <c r="C236" s="26" t="s">
        <v>290</v>
      </c>
      <c r="D236" s="27"/>
      <c r="E236" s="20">
        <v>260072</v>
      </c>
      <c r="F236" s="20">
        <v>116169927.0990001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15.75" x14ac:dyDescent="0.25">
      <c r="A237" s="25" t="s">
        <v>121</v>
      </c>
      <c r="B237" s="24" t="s">
        <v>128</v>
      </c>
      <c r="C237" s="26" t="s">
        <v>291</v>
      </c>
      <c r="D237" s="27"/>
      <c r="E237" s="20">
        <v>208050</v>
      </c>
      <c r="F237" s="20">
        <v>115961877.0990001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</row>
    <row r="238" spans="1:128" s="6" customFormat="1" ht="31.5" x14ac:dyDescent="0.25">
      <c r="A238" s="25" t="s">
        <v>121</v>
      </c>
      <c r="B238" s="24" t="s">
        <v>129</v>
      </c>
      <c r="C238" s="26" t="s">
        <v>292</v>
      </c>
      <c r="D238" s="27"/>
      <c r="E238" s="20">
        <v>9000</v>
      </c>
      <c r="F238" s="20">
        <v>115952877.0990001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</row>
    <row r="239" spans="1:128" s="6" customFormat="1" ht="31.5" x14ac:dyDescent="0.25">
      <c r="A239" s="25" t="s">
        <v>121</v>
      </c>
      <c r="B239" s="24" t="s">
        <v>130</v>
      </c>
      <c r="C239" s="26" t="s">
        <v>293</v>
      </c>
      <c r="D239" s="27"/>
      <c r="E239" s="20">
        <v>44082</v>
      </c>
      <c r="F239" s="20">
        <v>115908795.0990001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</row>
    <row r="240" spans="1:128" s="6" customFormat="1" ht="15.75" x14ac:dyDescent="0.25">
      <c r="A240" s="25" t="s">
        <v>121</v>
      </c>
      <c r="B240" s="24" t="s">
        <v>131</v>
      </c>
      <c r="C240" s="26" t="s">
        <v>294</v>
      </c>
      <c r="D240" s="27"/>
      <c r="E240" s="20">
        <v>50280</v>
      </c>
      <c r="F240" s="20">
        <v>115858515.0990001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</row>
    <row r="241" spans="1:128" s="6" customFormat="1" ht="15.75" x14ac:dyDescent="0.25">
      <c r="A241" s="25" t="s">
        <v>132</v>
      </c>
      <c r="B241" s="24"/>
      <c r="C241" s="26" t="s">
        <v>21</v>
      </c>
      <c r="D241" s="27">
        <v>68206</v>
      </c>
      <c r="E241" s="20"/>
      <c r="F241" s="20">
        <v>115926721.0990001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</row>
    <row r="242" spans="1:128" s="6" customFormat="1" ht="15.75" x14ac:dyDescent="0.25">
      <c r="A242" s="25" t="s">
        <v>132</v>
      </c>
      <c r="B242" s="24"/>
      <c r="C242" s="26" t="s">
        <v>24</v>
      </c>
      <c r="D242" s="27">
        <v>1844.21</v>
      </c>
      <c r="E242" s="20">
        <v>46.105250000000005</v>
      </c>
      <c r="F242" s="20">
        <v>115928519.20375009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</row>
    <row r="243" spans="1:128" s="6" customFormat="1" ht="15.75" x14ac:dyDescent="0.25">
      <c r="A243" s="25" t="s">
        <v>132</v>
      </c>
      <c r="B243" s="24"/>
      <c r="C243" s="26" t="s">
        <v>24</v>
      </c>
      <c r="D243" s="27">
        <v>1617.2</v>
      </c>
      <c r="E243" s="20">
        <v>40.430000000000007</v>
      </c>
      <c r="F243" s="20">
        <v>115930095.97375008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</row>
    <row r="244" spans="1:128" s="6" customFormat="1" ht="15.75" x14ac:dyDescent="0.25">
      <c r="A244" s="25" t="s">
        <v>132</v>
      </c>
      <c r="B244" s="24"/>
      <c r="C244" s="26" t="s">
        <v>24</v>
      </c>
      <c r="D244" s="27">
        <v>571.04999999999995</v>
      </c>
      <c r="E244" s="20">
        <v>14.276249999999999</v>
      </c>
      <c r="F244" s="20">
        <v>115930652.74750008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</row>
    <row r="245" spans="1:128" s="6" customFormat="1" ht="15.75" x14ac:dyDescent="0.25">
      <c r="A245" s="25" t="s">
        <v>132</v>
      </c>
      <c r="B245" s="24"/>
      <c r="C245" s="26" t="s">
        <v>24</v>
      </c>
      <c r="D245" s="27">
        <v>4156.96</v>
      </c>
      <c r="E245" s="20">
        <v>103.92400000000001</v>
      </c>
      <c r="F245" s="20">
        <v>115934705.78350008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</row>
    <row r="246" spans="1:128" s="6" customFormat="1" ht="15.75" x14ac:dyDescent="0.25">
      <c r="A246" s="25" t="s">
        <v>132</v>
      </c>
      <c r="B246" s="24"/>
      <c r="C246" s="26" t="s">
        <v>24</v>
      </c>
      <c r="D246" s="27">
        <v>160.5</v>
      </c>
      <c r="E246" s="20">
        <v>4.0125000000000002</v>
      </c>
      <c r="F246" s="20">
        <v>115934862.27100007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</row>
    <row r="247" spans="1:128" s="6" customFormat="1" ht="15.75" x14ac:dyDescent="0.25">
      <c r="A247" s="25" t="s">
        <v>133</v>
      </c>
      <c r="B247" s="24"/>
      <c r="C247" s="26" t="s">
        <v>21</v>
      </c>
      <c r="D247" s="27">
        <v>31756</v>
      </c>
      <c r="E247" s="20"/>
      <c r="F247" s="20">
        <v>115966618.27100007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</row>
    <row r="248" spans="1:128" s="6" customFormat="1" ht="15.75" x14ac:dyDescent="0.25">
      <c r="A248" s="25" t="s">
        <v>133</v>
      </c>
      <c r="B248" s="24"/>
      <c r="C248" s="26" t="s">
        <v>24</v>
      </c>
      <c r="D248" s="27">
        <v>1886.83</v>
      </c>
      <c r="E248" s="20">
        <v>47.170749999999998</v>
      </c>
      <c r="F248" s="20">
        <v>115968457.93025006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</row>
    <row r="249" spans="1:128" s="6" customFormat="1" ht="15.75" x14ac:dyDescent="0.25">
      <c r="A249" s="25" t="s">
        <v>133</v>
      </c>
      <c r="B249" s="24"/>
      <c r="C249" s="26" t="s">
        <v>24</v>
      </c>
      <c r="D249" s="27">
        <v>14512.1</v>
      </c>
      <c r="E249" s="20">
        <v>362.80250000000001</v>
      </c>
      <c r="F249" s="20">
        <v>115982607.22775006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</row>
    <row r="250" spans="1:128" s="6" customFormat="1" ht="15.75" x14ac:dyDescent="0.25">
      <c r="A250" s="25" t="s">
        <v>133</v>
      </c>
      <c r="B250" s="24"/>
      <c r="C250" s="26" t="s">
        <v>24</v>
      </c>
      <c r="D250" s="27">
        <v>144.71</v>
      </c>
      <c r="E250" s="20">
        <v>3.6177500000000005</v>
      </c>
      <c r="F250" s="20">
        <v>115982748.32000005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</row>
    <row r="251" spans="1:128" s="6" customFormat="1" ht="15.75" x14ac:dyDescent="0.25">
      <c r="A251" s="25" t="s">
        <v>133</v>
      </c>
      <c r="B251" s="24"/>
      <c r="C251" s="26" t="s">
        <v>24</v>
      </c>
      <c r="D251" s="27">
        <v>10056.959999999999</v>
      </c>
      <c r="E251" s="20">
        <v>251.42399999999998</v>
      </c>
      <c r="F251" s="20">
        <v>115992553.85600005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</row>
    <row r="252" spans="1:128" s="6" customFormat="1" ht="15.75" x14ac:dyDescent="0.25">
      <c r="A252" s="25" t="s">
        <v>133</v>
      </c>
      <c r="B252" s="24"/>
      <c r="C252" s="26" t="s">
        <v>24</v>
      </c>
      <c r="D252" s="27">
        <v>1060.1099999999999</v>
      </c>
      <c r="E252" s="20">
        <v>26.502749999999999</v>
      </c>
      <c r="F252" s="20">
        <v>115993587.46325006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</row>
    <row r="253" spans="1:128" s="6" customFormat="1" ht="15.75" x14ac:dyDescent="0.25">
      <c r="A253" s="25" t="s">
        <v>134</v>
      </c>
      <c r="B253" s="24" t="s">
        <v>23</v>
      </c>
      <c r="C253" s="26" t="s">
        <v>18</v>
      </c>
      <c r="D253" s="27">
        <v>800040</v>
      </c>
      <c r="E253" s="20"/>
      <c r="F253" s="20">
        <v>116793627.46325006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</row>
    <row r="254" spans="1:128" s="6" customFormat="1" ht="31.5" x14ac:dyDescent="0.25">
      <c r="A254" s="25" t="s">
        <v>134</v>
      </c>
      <c r="B254" s="24" t="s">
        <v>135</v>
      </c>
      <c r="C254" s="26" t="s">
        <v>26</v>
      </c>
      <c r="D254" s="27"/>
      <c r="E254" s="20">
        <v>800040</v>
      </c>
      <c r="F254" s="20">
        <v>115993587.46325006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</row>
    <row r="255" spans="1:128" s="6" customFormat="1" ht="15.75" x14ac:dyDescent="0.25">
      <c r="A255" s="25" t="s">
        <v>134</v>
      </c>
      <c r="B255" s="24" t="s">
        <v>136</v>
      </c>
      <c r="C255" s="26" t="s">
        <v>295</v>
      </c>
      <c r="D255" s="27"/>
      <c r="E255" s="20">
        <v>225600</v>
      </c>
      <c r="F255" s="20">
        <v>115767987.46325006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</row>
    <row r="256" spans="1:128" s="6" customFormat="1" ht="31.5" x14ac:dyDescent="0.25">
      <c r="A256" s="25" t="s">
        <v>134</v>
      </c>
      <c r="B256" s="24" t="s">
        <v>137</v>
      </c>
      <c r="C256" s="26" t="s">
        <v>296</v>
      </c>
      <c r="D256" s="27"/>
      <c r="E256" s="20">
        <v>253800</v>
      </c>
      <c r="F256" s="20">
        <v>115514187.46325006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</row>
    <row r="257" spans="1:128" s="6" customFormat="1" ht="31.5" x14ac:dyDescent="0.25">
      <c r="A257" s="25" t="s">
        <v>134</v>
      </c>
      <c r="B257" s="24" t="s">
        <v>138</v>
      </c>
      <c r="C257" s="26" t="s">
        <v>297</v>
      </c>
      <c r="D257" s="27"/>
      <c r="E257" s="20">
        <v>918138.56</v>
      </c>
      <c r="F257" s="20">
        <v>114596048.90325005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</row>
    <row r="258" spans="1:128" s="6" customFormat="1" ht="15.75" x14ac:dyDescent="0.25">
      <c r="A258" s="25" t="s">
        <v>134</v>
      </c>
      <c r="B258" s="24"/>
      <c r="C258" s="26" t="s">
        <v>21</v>
      </c>
      <c r="D258" s="27">
        <v>39128</v>
      </c>
      <c r="E258" s="20"/>
      <c r="F258" s="20">
        <v>114635176.90325005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</row>
    <row r="259" spans="1:128" s="6" customFormat="1" ht="15.75" x14ac:dyDescent="0.25">
      <c r="A259" s="25" t="s">
        <v>134</v>
      </c>
      <c r="B259" s="24"/>
      <c r="C259" s="26" t="s">
        <v>24</v>
      </c>
      <c r="D259" s="27">
        <v>605.28</v>
      </c>
      <c r="E259" s="20">
        <v>15.132</v>
      </c>
      <c r="F259" s="20">
        <v>114635767.05125006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6" customFormat="1" ht="15.75" x14ac:dyDescent="0.25">
      <c r="A260" s="25" t="s">
        <v>134</v>
      </c>
      <c r="B260" s="24"/>
      <c r="C260" s="26" t="s">
        <v>24</v>
      </c>
      <c r="D260" s="27">
        <v>1343.45</v>
      </c>
      <c r="E260" s="20">
        <v>33.58625</v>
      </c>
      <c r="F260" s="20">
        <v>114637076.91500005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</row>
    <row r="261" spans="1:128" s="6" customFormat="1" ht="15.75" x14ac:dyDescent="0.25">
      <c r="A261" s="25" t="s">
        <v>134</v>
      </c>
      <c r="B261" s="24"/>
      <c r="C261" s="26" t="s">
        <v>24</v>
      </c>
      <c r="D261" s="27">
        <v>541.07000000000005</v>
      </c>
      <c r="E261" s="20">
        <v>13.526750000000002</v>
      </c>
      <c r="F261" s="20">
        <v>114637604.45825005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</row>
    <row r="262" spans="1:128" s="6" customFormat="1" ht="15.75" x14ac:dyDescent="0.25">
      <c r="A262" s="25" t="s">
        <v>134</v>
      </c>
      <c r="B262" s="24"/>
      <c r="C262" s="26" t="s">
        <v>24</v>
      </c>
      <c r="D262" s="27">
        <v>1240</v>
      </c>
      <c r="E262" s="20">
        <v>31</v>
      </c>
      <c r="F262" s="20">
        <v>114638813.45825005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</row>
    <row r="263" spans="1:128" s="6" customFormat="1" ht="15.75" x14ac:dyDescent="0.25">
      <c r="A263" s="25" t="s">
        <v>134</v>
      </c>
      <c r="B263" s="24"/>
      <c r="C263" s="26" t="s">
        <v>17</v>
      </c>
      <c r="D263" s="27">
        <v>1567660.48</v>
      </c>
      <c r="E263" s="20"/>
      <c r="F263" s="20">
        <v>116206473.93825005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</row>
    <row r="264" spans="1:128" s="6" customFormat="1" ht="15.75" x14ac:dyDescent="0.25">
      <c r="A264" s="25" t="s">
        <v>134</v>
      </c>
      <c r="B264" s="24"/>
      <c r="C264" s="26" t="s">
        <v>16</v>
      </c>
      <c r="D264" s="27">
        <v>1476167.29</v>
      </c>
      <c r="E264" s="20"/>
      <c r="F264" s="20">
        <v>117682641.22825006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</row>
    <row r="265" spans="1:128" s="6" customFormat="1" ht="15.75" x14ac:dyDescent="0.25">
      <c r="A265" s="25" t="s">
        <v>134</v>
      </c>
      <c r="B265" s="24"/>
      <c r="C265" s="26" t="s">
        <v>298</v>
      </c>
      <c r="D265" s="27">
        <v>515280.97</v>
      </c>
      <c r="E265" s="20"/>
      <c r="F265" s="20">
        <v>118197922.19825006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</row>
    <row r="266" spans="1:128" s="6" customFormat="1" ht="15.75" x14ac:dyDescent="0.25">
      <c r="A266" s="25" t="s">
        <v>134</v>
      </c>
      <c r="B266" s="24"/>
      <c r="C266" s="26" t="s">
        <v>299</v>
      </c>
      <c r="D266" s="27">
        <v>266943.86</v>
      </c>
      <c r="E266" s="20"/>
      <c r="F266" s="20">
        <v>118464866.05825005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</row>
    <row r="267" spans="1:128" s="6" customFormat="1" ht="15.75" x14ac:dyDescent="0.25">
      <c r="A267" s="25" t="s">
        <v>134</v>
      </c>
      <c r="B267" s="24"/>
      <c r="C267" s="26" t="s">
        <v>16</v>
      </c>
      <c r="D267" s="27">
        <v>250503.03</v>
      </c>
      <c r="E267" s="20"/>
      <c r="F267" s="20">
        <v>118715369.08825006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</row>
    <row r="268" spans="1:128" s="6" customFormat="1" ht="15.75" x14ac:dyDescent="0.25">
      <c r="A268" s="25" t="s">
        <v>134</v>
      </c>
      <c r="B268" s="24"/>
      <c r="C268" s="26" t="s">
        <v>300</v>
      </c>
      <c r="D268" s="27">
        <v>129914.16</v>
      </c>
      <c r="E268" s="20"/>
      <c r="F268" s="20">
        <v>118845283.24825005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</row>
    <row r="269" spans="1:128" s="6" customFormat="1" ht="15.75" x14ac:dyDescent="0.25">
      <c r="A269" s="25" t="s">
        <v>134</v>
      </c>
      <c r="B269" s="24"/>
      <c r="C269" s="26" t="s">
        <v>301</v>
      </c>
      <c r="D269" s="27">
        <v>118278.38</v>
      </c>
      <c r="E269" s="20"/>
      <c r="F269" s="20">
        <v>118963561.62825005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</row>
    <row r="270" spans="1:128" s="6" customFormat="1" ht="15.75" x14ac:dyDescent="0.25">
      <c r="A270" s="25" t="s">
        <v>134</v>
      </c>
      <c r="B270" s="24"/>
      <c r="C270" s="26" t="s">
        <v>16</v>
      </c>
      <c r="D270" s="27">
        <v>34800</v>
      </c>
      <c r="E270" s="20"/>
      <c r="F270" s="20">
        <v>118998361.62825005</v>
      </c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</row>
    <row r="271" spans="1:128" s="6" customFormat="1" ht="15.75" x14ac:dyDescent="0.25">
      <c r="A271" s="25" t="s">
        <v>134</v>
      </c>
      <c r="B271" s="24"/>
      <c r="C271" s="26" t="s">
        <v>16</v>
      </c>
      <c r="D271" s="27">
        <v>31633.52</v>
      </c>
      <c r="E271" s="20"/>
      <c r="F271" s="20">
        <v>119029995.14825004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</row>
    <row r="272" spans="1:128" s="6" customFormat="1" ht="15.75" x14ac:dyDescent="0.25">
      <c r="A272" s="25" t="s">
        <v>134</v>
      </c>
      <c r="B272" s="24"/>
      <c r="C272" s="26" t="s">
        <v>302</v>
      </c>
      <c r="D272" s="27">
        <v>18000</v>
      </c>
      <c r="E272" s="20"/>
      <c r="F272" s="20">
        <v>119047995.14825004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</row>
    <row r="273" spans="1:128" s="6" customFormat="1" ht="15.75" x14ac:dyDescent="0.25">
      <c r="A273" s="25" t="s">
        <v>134</v>
      </c>
      <c r="B273" s="24"/>
      <c r="C273" s="26" t="s">
        <v>16</v>
      </c>
      <c r="D273" s="27">
        <v>12437.84</v>
      </c>
      <c r="E273" s="20"/>
      <c r="F273" s="20">
        <v>119060432.98825005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</row>
    <row r="274" spans="1:128" s="6" customFormat="1" ht="31.5" x14ac:dyDescent="0.25">
      <c r="A274" s="25" t="s">
        <v>139</v>
      </c>
      <c r="B274" s="24" t="s">
        <v>140</v>
      </c>
      <c r="C274" s="26" t="s">
        <v>303</v>
      </c>
      <c r="D274" s="27"/>
      <c r="E274" s="20">
        <v>6500.45</v>
      </c>
      <c r="F274" s="20">
        <v>119053932.53825004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</row>
    <row r="275" spans="1:128" s="6" customFormat="1" ht="15.75" x14ac:dyDescent="0.25">
      <c r="A275" s="25" t="s">
        <v>139</v>
      </c>
      <c r="B275" s="24" t="s">
        <v>141</v>
      </c>
      <c r="C275" s="26" t="s">
        <v>304</v>
      </c>
      <c r="D275" s="27"/>
      <c r="E275" s="20">
        <v>89012.57</v>
      </c>
      <c r="F275" s="20">
        <v>118964919.96825005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</row>
    <row r="276" spans="1:128" s="6" customFormat="1" ht="15.75" x14ac:dyDescent="0.25">
      <c r="A276" s="25" t="s">
        <v>139</v>
      </c>
      <c r="B276" s="24" t="s">
        <v>142</v>
      </c>
      <c r="C276" s="26" t="s">
        <v>305</v>
      </c>
      <c r="D276" s="27"/>
      <c r="E276" s="20">
        <v>24237.200000000001</v>
      </c>
      <c r="F276" s="20">
        <v>118940682.76825005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</row>
    <row r="277" spans="1:128" s="6" customFormat="1" ht="15.75" x14ac:dyDescent="0.25">
      <c r="A277" s="25" t="s">
        <v>139</v>
      </c>
      <c r="B277" s="24" t="s">
        <v>143</v>
      </c>
      <c r="C277" s="26" t="s">
        <v>306</v>
      </c>
      <c r="D277" s="27"/>
      <c r="E277" s="20">
        <v>215000</v>
      </c>
      <c r="F277" s="20">
        <v>118725682.76825005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</row>
    <row r="278" spans="1:128" s="6" customFormat="1" ht="15.75" x14ac:dyDescent="0.25">
      <c r="A278" s="25" t="s">
        <v>139</v>
      </c>
      <c r="B278" s="24" t="s">
        <v>144</v>
      </c>
      <c r="C278" s="26" t="s">
        <v>307</v>
      </c>
      <c r="D278" s="27"/>
      <c r="E278" s="20">
        <v>219008</v>
      </c>
      <c r="F278" s="20">
        <v>118506674.76825005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</row>
    <row r="279" spans="1:128" s="6" customFormat="1" ht="15.75" x14ac:dyDescent="0.25">
      <c r="A279" s="25" t="s">
        <v>139</v>
      </c>
      <c r="B279" s="24" t="s">
        <v>145</v>
      </c>
      <c r="C279" s="26" t="s">
        <v>308</v>
      </c>
      <c r="D279" s="27"/>
      <c r="E279" s="20">
        <v>181860</v>
      </c>
      <c r="F279" s="20">
        <v>118324814.76825005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</row>
    <row r="280" spans="1:128" s="6" customFormat="1" ht="15.75" x14ac:dyDescent="0.25">
      <c r="A280" s="25" t="s">
        <v>139</v>
      </c>
      <c r="B280" s="24" t="s">
        <v>146</v>
      </c>
      <c r="C280" s="26" t="s">
        <v>309</v>
      </c>
      <c r="D280" s="27"/>
      <c r="E280" s="20">
        <v>1354634.28</v>
      </c>
      <c r="F280" s="20">
        <v>116970180.48825005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</row>
    <row r="281" spans="1:128" s="6" customFormat="1" ht="15.75" x14ac:dyDescent="0.25">
      <c r="A281" s="25" t="s">
        <v>139</v>
      </c>
      <c r="B281" s="24" t="s">
        <v>147</v>
      </c>
      <c r="C281" s="26" t="s">
        <v>310</v>
      </c>
      <c r="D281" s="27"/>
      <c r="E281" s="20">
        <v>93190.5</v>
      </c>
      <c r="F281" s="20">
        <v>116876989.98825005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</row>
    <row r="282" spans="1:128" s="6" customFormat="1" ht="15.75" x14ac:dyDescent="0.25">
      <c r="A282" s="25" t="s">
        <v>139</v>
      </c>
      <c r="B282" s="24" t="s">
        <v>148</v>
      </c>
      <c r="C282" s="26" t="s">
        <v>311</v>
      </c>
      <c r="D282" s="27"/>
      <c r="E282" s="20">
        <v>19971.5</v>
      </c>
      <c r="F282" s="20">
        <v>116857018.48825005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</row>
    <row r="283" spans="1:128" s="6" customFormat="1" ht="31.5" x14ac:dyDescent="0.25">
      <c r="A283" s="25" t="s">
        <v>139</v>
      </c>
      <c r="B283" s="24" t="s">
        <v>149</v>
      </c>
      <c r="C283" s="26" t="s">
        <v>312</v>
      </c>
      <c r="D283" s="27"/>
      <c r="E283" s="20">
        <v>804420.16</v>
      </c>
      <c r="F283" s="20">
        <v>116052598.32825005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</row>
    <row r="284" spans="1:128" s="6" customFormat="1" ht="15.75" x14ac:dyDescent="0.25">
      <c r="A284" s="25" t="s">
        <v>139</v>
      </c>
      <c r="B284" s="24" t="s">
        <v>150</v>
      </c>
      <c r="C284" s="26" t="s">
        <v>313</v>
      </c>
      <c r="D284" s="27"/>
      <c r="E284" s="20">
        <v>270515</v>
      </c>
      <c r="F284" s="20">
        <v>115782083.32825005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</row>
    <row r="285" spans="1:128" s="6" customFormat="1" ht="15.75" x14ac:dyDescent="0.25">
      <c r="A285" s="25" t="s">
        <v>139</v>
      </c>
      <c r="B285" s="24" t="s">
        <v>151</v>
      </c>
      <c r="C285" s="26" t="s">
        <v>314</v>
      </c>
      <c r="D285" s="27"/>
      <c r="E285" s="20">
        <v>126117.81</v>
      </c>
      <c r="F285" s="20">
        <v>115655965.51825005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</row>
    <row r="286" spans="1:128" s="6" customFormat="1" ht="31.5" x14ac:dyDescent="0.25">
      <c r="A286" s="25" t="s">
        <v>139</v>
      </c>
      <c r="B286" s="24" t="s">
        <v>152</v>
      </c>
      <c r="C286" s="26" t="s">
        <v>315</v>
      </c>
      <c r="D286" s="27"/>
      <c r="E286" s="20">
        <v>242400</v>
      </c>
      <c r="F286" s="20">
        <v>115413565.51825005</v>
      </c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</row>
    <row r="287" spans="1:128" s="6" customFormat="1" ht="18" customHeight="1" x14ac:dyDescent="0.25">
      <c r="A287" s="25" t="s">
        <v>139</v>
      </c>
      <c r="B287" s="24" t="s">
        <v>153</v>
      </c>
      <c r="C287" s="26" t="s">
        <v>316</v>
      </c>
      <c r="D287" s="27"/>
      <c r="E287" s="20">
        <v>272108</v>
      </c>
      <c r="F287" s="20">
        <v>115141457.51825005</v>
      </c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</row>
    <row r="288" spans="1:128" s="6" customFormat="1" ht="31.5" x14ac:dyDescent="0.25">
      <c r="A288" s="25" t="s">
        <v>139</v>
      </c>
      <c r="B288" s="24" t="s">
        <v>154</v>
      </c>
      <c r="C288" s="26" t="s">
        <v>317</v>
      </c>
      <c r="D288" s="27"/>
      <c r="E288" s="20">
        <v>607158.14</v>
      </c>
      <c r="F288" s="20">
        <v>114534299.37825005</v>
      </c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</row>
    <row r="289" spans="1:128" s="6" customFormat="1" ht="15.75" x14ac:dyDescent="0.25">
      <c r="A289" s="25" t="s">
        <v>139</v>
      </c>
      <c r="B289" s="24" t="s">
        <v>155</v>
      </c>
      <c r="C289" s="26" t="s">
        <v>318</v>
      </c>
      <c r="D289" s="27"/>
      <c r="E289" s="20">
        <v>18313.599999999999</v>
      </c>
      <c r="F289" s="20">
        <v>114515985.77825005</v>
      </c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</row>
    <row r="290" spans="1:128" s="6" customFormat="1" ht="15.75" x14ac:dyDescent="0.25">
      <c r="A290" s="25" t="s">
        <v>139</v>
      </c>
      <c r="B290" s="24" t="s">
        <v>156</v>
      </c>
      <c r="C290" s="26" t="s">
        <v>319</v>
      </c>
      <c r="D290" s="27"/>
      <c r="E290" s="20">
        <v>33503.5</v>
      </c>
      <c r="F290" s="20">
        <v>114482482.27825005</v>
      </c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</row>
    <row r="291" spans="1:128" s="6" customFormat="1" ht="31.5" x14ac:dyDescent="0.25">
      <c r="A291" s="25" t="s">
        <v>139</v>
      </c>
      <c r="B291" s="24" t="s">
        <v>157</v>
      </c>
      <c r="C291" s="26" t="s">
        <v>320</v>
      </c>
      <c r="D291" s="27"/>
      <c r="E291" s="20">
        <v>238820</v>
      </c>
      <c r="F291" s="20">
        <v>114243662.27825005</v>
      </c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</row>
    <row r="292" spans="1:128" s="6" customFormat="1" ht="15.75" x14ac:dyDescent="0.25">
      <c r="A292" s="25" t="s">
        <v>139</v>
      </c>
      <c r="B292" s="24" t="s">
        <v>158</v>
      </c>
      <c r="C292" s="26" t="s">
        <v>321</v>
      </c>
      <c r="D292" s="27"/>
      <c r="E292" s="20">
        <v>102432</v>
      </c>
      <c r="F292" s="20">
        <v>114141230.27825005</v>
      </c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</row>
    <row r="293" spans="1:128" s="6" customFormat="1" ht="15.75" x14ac:dyDescent="0.25">
      <c r="A293" s="25" t="s">
        <v>139</v>
      </c>
      <c r="B293" s="24" t="s">
        <v>159</v>
      </c>
      <c r="C293" s="26" t="s">
        <v>322</v>
      </c>
      <c r="D293" s="27"/>
      <c r="E293" s="20">
        <v>188387</v>
      </c>
      <c r="F293" s="20">
        <v>113952843.27825005</v>
      </c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</row>
    <row r="294" spans="1:128" s="6" customFormat="1" ht="15.75" x14ac:dyDescent="0.25">
      <c r="A294" s="25" t="s">
        <v>139</v>
      </c>
      <c r="B294" s="24" t="s">
        <v>160</v>
      </c>
      <c r="C294" s="26" t="s">
        <v>323</v>
      </c>
      <c r="D294" s="27"/>
      <c r="E294" s="20">
        <v>269630</v>
      </c>
      <c r="F294" s="20">
        <v>113683213.27825005</v>
      </c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</row>
    <row r="295" spans="1:128" s="6" customFormat="1" ht="15.75" x14ac:dyDescent="0.25">
      <c r="A295" s="25" t="s">
        <v>139</v>
      </c>
      <c r="B295" s="24" t="s">
        <v>161</v>
      </c>
      <c r="C295" s="26" t="s">
        <v>324</v>
      </c>
      <c r="D295" s="27"/>
      <c r="E295" s="20">
        <v>206500</v>
      </c>
      <c r="F295" s="20">
        <v>113476713.27825005</v>
      </c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</row>
    <row r="296" spans="1:128" s="6" customFormat="1" ht="15.75" customHeight="1" x14ac:dyDescent="0.25">
      <c r="A296" s="25" t="s">
        <v>139</v>
      </c>
      <c r="B296" s="24" t="s">
        <v>162</v>
      </c>
      <c r="C296" s="26" t="s">
        <v>325</v>
      </c>
      <c r="D296" s="27"/>
      <c r="E296" s="20">
        <v>171383.2</v>
      </c>
      <c r="F296" s="20">
        <v>113305330.07825005</v>
      </c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</row>
    <row r="297" spans="1:128" s="6" customFormat="1" ht="15.75" x14ac:dyDescent="0.25">
      <c r="A297" s="25" t="s">
        <v>139</v>
      </c>
      <c r="B297" s="24" t="s">
        <v>163</v>
      </c>
      <c r="C297" s="26" t="s">
        <v>326</v>
      </c>
      <c r="D297" s="27"/>
      <c r="E297" s="20">
        <v>265006.76</v>
      </c>
      <c r="F297" s="20">
        <v>113040323.31825005</v>
      </c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</row>
    <row r="298" spans="1:128" s="6" customFormat="1" ht="15.75" x14ac:dyDescent="0.25">
      <c r="A298" s="25" t="s">
        <v>139</v>
      </c>
      <c r="B298" s="24" t="s">
        <v>164</v>
      </c>
      <c r="C298" s="26" t="s">
        <v>327</v>
      </c>
      <c r="D298" s="27"/>
      <c r="E298" s="20">
        <v>236000</v>
      </c>
      <c r="F298" s="20">
        <v>112804323.31825005</v>
      </c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</row>
    <row r="299" spans="1:128" s="6" customFormat="1" ht="15.75" x14ac:dyDescent="0.25">
      <c r="A299" s="25" t="s">
        <v>139</v>
      </c>
      <c r="B299" s="24" t="s">
        <v>165</v>
      </c>
      <c r="C299" s="26" t="s">
        <v>328</v>
      </c>
      <c r="D299" s="27"/>
      <c r="E299" s="20">
        <v>265004.40000000002</v>
      </c>
      <c r="F299" s="20">
        <v>112539318.91825004</v>
      </c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</row>
    <row r="300" spans="1:128" s="6" customFormat="1" ht="15.75" x14ac:dyDescent="0.25">
      <c r="A300" s="25" t="s">
        <v>139</v>
      </c>
      <c r="B300" s="24" t="s">
        <v>166</v>
      </c>
      <c r="C300" s="26" t="s">
        <v>329</v>
      </c>
      <c r="D300" s="27"/>
      <c r="E300" s="20">
        <v>268000</v>
      </c>
      <c r="F300" s="20">
        <v>112271318.91825004</v>
      </c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</row>
    <row r="301" spans="1:128" s="6" customFormat="1" ht="15.75" x14ac:dyDescent="0.25">
      <c r="A301" s="25" t="s">
        <v>139</v>
      </c>
      <c r="B301" s="24" t="s">
        <v>167</v>
      </c>
      <c r="C301" s="26" t="s">
        <v>330</v>
      </c>
      <c r="D301" s="27"/>
      <c r="E301" s="20">
        <v>258000</v>
      </c>
      <c r="F301" s="20">
        <v>112013318.91825004</v>
      </c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</row>
    <row r="302" spans="1:128" s="6" customFormat="1" ht="15.75" x14ac:dyDescent="0.25">
      <c r="A302" s="25" t="s">
        <v>139</v>
      </c>
      <c r="B302" s="24" t="s">
        <v>168</v>
      </c>
      <c r="C302" s="26" t="s">
        <v>331</v>
      </c>
      <c r="D302" s="27"/>
      <c r="E302" s="20">
        <v>262500</v>
      </c>
      <c r="F302" s="20">
        <v>111750818.91825004</v>
      </c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</row>
    <row r="303" spans="1:128" s="6" customFormat="1" ht="15.75" x14ac:dyDescent="0.25">
      <c r="A303" s="25" t="s">
        <v>139</v>
      </c>
      <c r="B303" s="24" t="s">
        <v>169</v>
      </c>
      <c r="C303" s="26" t="s">
        <v>332</v>
      </c>
      <c r="D303" s="27"/>
      <c r="E303" s="20">
        <v>155760</v>
      </c>
      <c r="F303" s="20">
        <v>111595058.91825004</v>
      </c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</row>
    <row r="304" spans="1:128" s="6" customFormat="1" ht="18.75" customHeight="1" x14ac:dyDescent="0.25">
      <c r="A304" s="25" t="s">
        <v>139</v>
      </c>
      <c r="B304" s="24" t="s">
        <v>170</v>
      </c>
      <c r="C304" s="26" t="s">
        <v>333</v>
      </c>
      <c r="D304" s="27"/>
      <c r="E304" s="20">
        <v>216591.5</v>
      </c>
      <c r="F304" s="20">
        <v>111378467.41825004</v>
      </c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</row>
    <row r="305" spans="1:128" s="6" customFormat="1" ht="15.75" x14ac:dyDescent="0.25">
      <c r="A305" s="25" t="s">
        <v>139</v>
      </c>
      <c r="B305" s="24" t="s">
        <v>171</v>
      </c>
      <c r="C305" s="26" t="s">
        <v>334</v>
      </c>
      <c r="D305" s="27"/>
      <c r="E305" s="20">
        <v>106259</v>
      </c>
      <c r="F305" s="20">
        <v>111272208.41825004</v>
      </c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</row>
    <row r="306" spans="1:128" s="6" customFormat="1" ht="15.75" x14ac:dyDescent="0.25">
      <c r="A306" s="25" t="s">
        <v>139</v>
      </c>
      <c r="B306" s="24" t="s">
        <v>172</v>
      </c>
      <c r="C306" s="26" t="s">
        <v>335</v>
      </c>
      <c r="D306" s="27"/>
      <c r="E306" s="20">
        <v>247800</v>
      </c>
      <c r="F306" s="20">
        <v>111024408.41825004</v>
      </c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</row>
    <row r="307" spans="1:128" s="6" customFormat="1" ht="15.75" x14ac:dyDescent="0.25">
      <c r="A307" s="25" t="s">
        <v>139</v>
      </c>
      <c r="B307" s="24" t="s">
        <v>173</v>
      </c>
      <c r="C307" s="26" t="s">
        <v>336</v>
      </c>
      <c r="D307" s="27"/>
      <c r="E307" s="20">
        <v>226678</v>
      </c>
      <c r="F307" s="20">
        <v>110797730.41825004</v>
      </c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</row>
    <row r="308" spans="1:128" s="6" customFormat="1" ht="15.75" x14ac:dyDescent="0.25">
      <c r="A308" s="25" t="s">
        <v>139</v>
      </c>
      <c r="B308" s="24" t="s">
        <v>174</v>
      </c>
      <c r="C308" s="26" t="s">
        <v>337</v>
      </c>
      <c r="D308" s="27"/>
      <c r="E308" s="20">
        <v>110000</v>
      </c>
      <c r="F308" s="20">
        <v>110687730.41825004</v>
      </c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</row>
    <row r="309" spans="1:128" s="6" customFormat="1" ht="15.75" x14ac:dyDescent="0.25">
      <c r="A309" s="25" t="s">
        <v>139</v>
      </c>
      <c r="B309" s="24" t="s">
        <v>175</v>
      </c>
      <c r="C309" s="26" t="s">
        <v>338</v>
      </c>
      <c r="D309" s="27"/>
      <c r="E309" s="20">
        <v>226560</v>
      </c>
      <c r="F309" s="20">
        <v>110461170.41825004</v>
      </c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</row>
    <row r="310" spans="1:128" s="6" customFormat="1" ht="31.5" x14ac:dyDescent="0.25">
      <c r="A310" s="25" t="s">
        <v>139</v>
      </c>
      <c r="B310" s="24" t="s">
        <v>176</v>
      </c>
      <c r="C310" s="26" t="s">
        <v>339</v>
      </c>
      <c r="D310" s="27"/>
      <c r="E310" s="20">
        <v>167300</v>
      </c>
      <c r="F310" s="20">
        <v>110293870.41825004</v>
      </c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</row>
    <row r="311" spans="1:128" s="6" customFormat="1" ht="15.75" x14ac:dyDescent="0.25">
      <c r="A311" s="25" t="s">
        <v>139</v>
      </c>
      <c r="B311" s="24" t="s">
        <v>177</v>
      </c>
      <c r="C311" s="26" t="s">
        <v>340</v>
      </c>
      <c r="D311" s="27"/>
      <c r="E311" s="20">
        <v>265500</v>
      </c>
      <c r="F311" s="20">
        <v>110028370.41825004</v>
      </c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</row>
    <row r="312" spans="1:128" s="6" customFormat="1" ht="15.75" x14ac:dyDescent="0.25">
      <c r="A312" s="25" t="s">
        <v>139</v>
      </c>
      <c r="B312" s="24" t="s">
        <v>178</v>
      </c>
      <c r="C312" s="26" t="s">
        <v>341</v>
      </c>
      <c r="D312" s="27"/>
      <c r="E312" s="20">
        <v>63720</v>
      </c>
      <c r="F312" s="20">
        <v>109964650.41825004</v>
      </c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</row>
    <row r="313" spans="1:128" s="6" customFormat="1" ht="31.5" x14ac:dyDescent="0.25">
      <c r="A313" s="25" t="s">
        <v>139</v>
      </c>
      <c r="B313" s="24" t="s">
        <v>179</v>
      </c>
      <c r="C313" s="26" t="s">
        <v>342</v>
      </c>
      <c r="D313" s="27"/>
      <c r="E313" s="20">
        <v>86445</v>
      </c>
      <c r="F313" s="20">
        <v>109878205.41825004</v>
      </c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</row>
    <row r="314" spans="1:128" s="6" customFormat="1" ht="31.5" x14ac:dyDescent="0.25">
      <c r="A314" s="25" t="s">
        <v>139</v>
      </c>
      <c r="B314" s="24" t="s">
        <v>180</v>
      </c>
      <c r="C314" s="26" t="s">
        <v>343</v>
      </c>
      <c r="D314" s="27"/>
      <c r="E314" s="20">
        <v>162111.65</v>
      </c>
      <c r="F314" s="20">
        <v>109716093.76825003</v>
      </c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</row>
    <row r="315" spans="1:128" s="6" customFormat="1" ht="31.5" x14ac:dyDescent="0.25">
      <c r="A315" s="25" t="s">
        <v>139</v>
      </c>
      <c r="B315" s="24" t="s">
        <v>181</v>
      </c>
      <c r="C315" s="26" t="s">
        <v>344</v>
      </c>
      <c r="D315" s="27"/>
      <c r="E315" s="20">
        <v>264795</v>
      </c>
      <c r="F315" s="20">
        <v>109451298.76825003</v>
      </c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</row>
    <row r="316" spans="1:128" s="6" customFormat="1" ht="31.5" x14ac:dyDescent="0.25">
      <c r="A316" s="25" t="s">
        <v>139</v>
      </c>
      <c r="B316" s="24" t="s">
        <v>182</v>
      </c>
      <c r="C316" s="26" t="s">
        <v>345</v>
      </c>
      <c r="D316" s="27"/>
      <c r="E316" s="20">
        <v>173204.96</v>
      </c>
      <c r="F316" s="20">
        <v>109278093.80825004</v>
      </c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</row>
    <row r="317" spans="1:128" s="6" customFormat="1" ht="31.5" x14ac:dyDescent="0.25">
      <c r="A317" s="25" t="s">
        <v>139</v>
      </c>
      <c r="B317" s="24" t="s">
        <v>183</v>
      </c>
      <c r="C317" s="26" t="s">
        <v>346</v>
      </c>
      <c r="D317" s="27"/>
      <c r="E317" s="20">
        <v>719468.52</v>
      </c>
      <c r="F317" s="20">
        <v>108558625.28825004</v>
      </c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</row>
    <row r="318" spans="1:128" s="6" customFormat="1" ht="31.5" x14ac:dyDescent="0.25">
      <c r="A318" s="25" t="s">
        <v>139</v>
      </c>
      <c r="B318" s="24" t="s">
        <v>184</v>
      </c>
      <c r="C318" s="26" t="s">
        <v>347</v>
      </c>
      <c r="D318" s="27"/>
      <c r="E318" s="20">
        <v>177919.37</v>
      </c>
      <c r="F318" s="20">
        <v>108380705.91825004</v>
      </c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</row>
    <row r="319" spans="1:128" s="6" customFormat="1" ht="31.5" x14ac:dyDescent="0.25">
      <c r="A319" s="25" t="s">
        <v>139</v>
      </c>
      <c r="B319" s="24" t="s">
        <v>185</v>
      </c>
      <c r="C319" s="26" t="s">
        <v>348</v>
      </c>
      <c r="D319" s="27"/>
      <c r="E319" s="20">
        <v>20174</v>
      </c>
      <c r="F319" s="20">
        <v>108360531.91825004</v>
      </c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</row>
    <row r="320" spans="1:128" s="6" customFormat="1" ht="31.5" x14ac:dyDescent="0.25">
      <c r="A320" s="25" t="s">
        <v>139</v>
      </c>
      <c r="B320" s="24" t="s">
        <v>186</v>
      </c>
      <c r="C320" s="26" t="s">
        <v>349</v>
      </c>
      <c r="D320" s="27"/>
      <c r="E320" s="20">
        <v>150983.78</v>
      </c>
      <c r="F320" s="20">
        <v>108209548.13825004</v>
      </c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</row>
    <row r="321" spans="1:128" s="6" customFormat="1" ht="31.5" x14ac:dyDescent="0.25">
      <c r="A321" s="25" t="s">
        <v>139</v>
      </c>
      <c r="B321" s="24" t="s">
        <v>187</v>
      </c>
      <c r="C321" s="26" t="s">
        <v>350</v>
      </c>
      <c r="D321" s="27"/>
      <c r="E321" s="20">
        <v>25712.720000000001</v>
      </c>
      <c r="F321" s="20">
        <v>108183835.41825004</v>
      </c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</row>
    <row r="322" spans="1:128" s="6" customFormat="1" ht="31.5" x14ac:dyDescent="0.25">
      <c r="A322" s="25" t="s">
        <v>139</v>
      </c>
      <c r="B322" s="24" t="s">
        <v>188</v>
      </c>
      <c r="C322" s="26" t="s">
        <v>351</v>
      </c>
      <c r="D322" s="27"/>
      <c r="E322" s="20">
        <v>339335.56</v>
      </c>
      <c r="F322" s="20">
        <v>107844499.85825004</v>
      </c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</row>
    <row r="323" spans="1:128" s="6" customFormat="1" ht="31.5" x14ac:dyDescent="0.25">
      <c r="A323" s="25" t="s">
        <v>139</v>
      </c>
      <c r="B323" s="24" t="s">
        <v>189</v>
      </c>
      <c r="C323" s="26" t="s">
        <v>352</v>
      </c>
      <c r="D323" s="27"/>
      <c r="E323" s="20">
        <v>774968.2</v>
      </c>
      <c r="F323" s="20">
        <v>107069531.65825003</v>
      </c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</row>
    <row r="324" spans="1:128" s="6" customFormat="1" ht="15.75" x14ac:dyDescent="0.25">
      <c r="A324" s="25" t="s">
        <v>139</v>
      </c>
      <c r="B324" s="24"/>
      <c r="C324" s="26" t="s">
        <v>21</v>
      </c>
      <c r="D324" s="27">
        <v>23035</v>
      </c>
      <c r="E324" s="20"/>
      <c r="F324" s="20">
        <v>107092566.65825003</v>
      </c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</row>
    <row r="325" spans="1:128" s="6" customFormat="1" ht="15.75" x14ac:dyDescent="0.25">
      <c r="A325" s="25" t="s">
        <v>139</v>
      </c>
      <c r="B325" s="24"/>
      <c r="C325" s="26" t="s">
        <v>24</v>
      </c>
      <c r="D325" s="27">
        <v>1100</v>
      </c>
      <c r="E325" s="20">
        <v>27.5</v>
      </c>
      <c r="F325" s="20">
        <v>107093639.15825003</v>
      </c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</row>
    <row r="326" spans="1:128" s="6" customFormat="1" ht="15.75" x14ac:dyDescent="0.25">
      <c r="A326" s="25" t="s">
        <v>139</v>
      </c>
      <c r="B326" s="24"/>
      <c r="C326" s="26" t="s">
        <v>24</v>
      </c>
      <c r="D326" s="27">
        <v>2323.0300000000002</v>
      </c>
      <c r="E326" s="20">
        <v>58.075750000000006</v>
      </c>
      <c r="F326" s="20">
        <v>107095904.11250004</v>
      </c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</row>
    <row r="327" spans="1:128" s="6" customFormat="1" ht="15.75" x14ac:dyDescent="0.25">
      <c r="A327" s="25" t="s">
        <v>139</v>
      </c>
      <c r="B327" s="24"/>
      <c r="C327" s="26" t="s">
        <v>24</v>
      </c>
      <c r="D327" s="27">
        <v>1450</v>
      </c>
      <c r="E327" s="20">
        <v>36.25</v>
      </c>
      <c r="F327" s="20">
        <v>107097317.86250004</v>
      </c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</row>
    <row r="328" spans="1:128" s="6" customFormat="1" ht="15.75" x14ac:dyDescent="0.25">
      <c r="A328" s="25" t="s">
        <v>139</v>
      </c>
      <c r="B328" s="24"/>
      <c r="C328" s="26" t="s">
        <v>24</v>
      </c>
      <c r="D328" s="27">
        <v>172.24</v>
      </c>
      <c r="E328" s="20">
        <v>4.306</v>
      </c>
      <c r="F328" s="20">
        <v>107097485.79650004</v>
      </c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</row>
    <row r="329" spans="1:128" s="6" customFormat="1" ht="15.75" x14ac:dyDescent="0.25">
      <c r="A329" s="25" t="s">
        <v>139</v>
      </c>
      <c r="B329" s="24"/>
      <c r="C329" s="26" t="s">
        <v>24</v>
      </c>
      <c r="D329" s="27">
        <v>0.03</v>
      </c>
      <c r="E329" s="20">
        <v>7.5000000000000002E-4</v>
      </c>
      <c r="F329" s="20">
        <v>107097485.82575004</v>
      </c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</row>
    <row r="330" spans="1:128" s="6" customFormat="1" ht="15.75" x14ac:dyDescent="0.25">
      <c r="A330" s="25" t="s">
        <v>139</v>
      </c>
      <c r="B330" s="24"/>
      <c r="C330" s="26" t="s">
        <v>25</v>
      </c>
      <c r="D330" s="27">
        <v>293093.40000000002</v>
      </c>
      <c r="E330" s="20"/>
      <c r="F330" s="20">
        <v>107390579.22575004</v>
      </c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</row>
    <row r="331" spans="1:128" s="6" customFormat="1" ht="15.75" x14ac:dyDescent="0.25">
      <c r="A331" s="25" t="s">
        <v>139</v>
      </c>
      <c r="B331" s="24"/>
      <c r="C331" s="26" t="s">
        <v>353</v>
      </c>
      <c r="D331" s="27">
        <v>50000</v>
      </c>
      <c r="E331" s="20"/>
      <c r="F331" s="20">
        <v>107440579.22575004</v>
      </c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</row>
    <row r="332" spans="1:128" s="6" customFormat="1" ht="15.75" x14ac:dyDescent="0.25">
      <c r="A332" s="25" t="s">
        <v>139</v>
      </c>
      <c r="B332" s="24"/>
      <c r="C332" s="26" t="s">
        <v>354</v>
      </c>
      <c r="D332" s="27"/>
      <c r="E332" s="20">
        <v>2745</v>
      </c>
      <c r="F332" s="20">
        <v>107437834.22575004</v>
      </c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</row>
    <row r="333" spans="1:128" s="6" customFormat="1" ht="15.75" x14ac:dyDescent="0.25">
      <c r="A333" s="25" t="s">
        <v>139</v>
      </c>
      <c r="B333" s="24"/>
      <c r="C333" s="26" t="s">
        <v>27</v>
      </c>
      <c r="D333" s="27">
        <v>163856.19</v>
      </c>
      <c r="E333" s="20"/>
      <c r="F333" s="20">
        <v>107601690.41575004</v>
      </c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</row>
    <row r="334" spans="1:128" s="6" customFormat="1" ht="15.75" x14ac:dyDescent="0.25">
      <c r="A334" s="25" t="s">
        <v>139</v>
      </c>
      <c r="B334" s="24"/>
      <c r="C334" s="26" t="s">
        <v>27</v>
      </c>
      <c r="D334" s="27">
        <v>2523386.73</v>
      </c>
      <c r="E334" s="20"/>
      <c r="F334" s="20">
        <v>110125077.14575005</v>
      </c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</row>
    <row r="335" spans="1:128" s="6" customFormat="1" ht="15.75" x14ac:dyDescent="0.25">
      <c r="A335" s="25" t="s">
        <v>139</v>
      </c>
      <c r="B335" s="24"/>
      <c r="C335" s="26" t="s">
        <v>27</v>
      </c>
      <c r="D335" s="27">
        <v>228712.93</v>
      </c>
      <c r="E335" s="20"/>
      <c r="F335" s="20">
        <v>110353790.07575005</v>
      </c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</row>
    <row r="336" spans="1:128" s="6" customFormat="1" thickBot="1" x14ac:dyDescent="0.3">
      <c r="A336" s="3"/>
      <c r="B336" s="1"/>
      <c r="C336" s="2"/>
      <c r="D336" s="23">
        <f>SUM(D12:D335)</f>
        <v>83112320.499999955</v>
      </c>
      <c r="E336" s="23">
        <f>SUM(E12:E335)</f>
        <v>95581512.8125</v>
      </c>
      <c r="F336" s="2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</row>
    <row r="337" spans="1:128" s="6" customFormat="1" thickTop="1" x14ac:dyDescent="0.25">
      <c r="A337" s="3"/>
      <c r="B337" s="1"/>
      <c r="C337" s="2"/>
      <c r="D337" s="7"/>
      <c r="E337" s="7"/>
      <c r="F337" s="14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</row>
    <row r="338" spans="1:128" s="6" customFormat="1" ht="15.75" x14ac:dyDescent="0.25">
      <c r="A338" s="3"/>
      <c r="B338" s="1"/>
      <c r="C338" s="2"/>
      <c r="D338" s="7"/>
      <c r="E338" s="7"/>
      <c r="F338" s="14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</row>
    <row r="339" spans="1:128" s="6" customFormat="1" ht="15.75" x14ac:dyDescent="0.25">
      <c r="A339" s="3"/>
      <c r="B339" s="1"/>
      <c r="C339" s="2"/>
      <c r="D339" s="7"/>
      <c r="E339" s="7"/>
      <c r="F339" s="14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</row>
    <row r="340" spans="1:128" s="6" customFormat="1" ht="15.75" x14ac:dyDescent="0.25">
      <c r="A340" s="3"/>
      <c r="B340" s="1"/>
      <c r="C340" s="2"/>
      <c r="D340" s="7"/>
      <c r="E340" s="7"/>
      <c r="F340" s="14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</row>
    <row r="341" spans="1:128" s="6" customFormat="1" ht="15.75" x14ac:dyDescent="0.25">
      <c r="A341" s="3"/>
      <c r="B341" s="1"/>
      <c r="C341" s="2"/>
      <c r="D341" s="7"/>
      <c r="E341" s="7"/>
      <c r="F341" s="14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</row>
    <row r="342" spans="1:128" s="6" customFormat="1" ht="15.75" x14ac:dyDescent="0.25">
      <c r="A342" s="3"/>
      <c r="B342" s="1"/>
      <c r="C342" s="2"/>
      <c r="D342" s="7"/>
      <c r="E342" s="7"/>
      <c r="F342" s="14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</row>
    <row r="343" spans="1:128" s="6" customFormat="1" ht="15.75" x14ac:dyDescent="0.25">
      <c r="A343" s="3"/>
      <c r="B343" s="1"/>
      <c r="C343" s="2"/>
      <c r="D343" s="7"/>
      <c r="E343" s="7"/>
      <c r="F343" s="14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</row>
    <row r="344" spans="1:128" s="6" customFormat="1" ht="15.75" x14ac:dyDescent="0.25">
      <c r="A344" s="3"/>
      <c r="B344" s="1"/>
      <c r="C344" s="2"/>
      <c r="D344" s="7"/>
      <c r="E344" s="7"/>
      <c r="F344" s="14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</row>
    <row r="345" spans="1:128" s="6" customFormat="1" ht="15.75" x14ac:dyDescent="0.25">
      <c r="A345" s="31" t="s">
        <v>13</v>
      </c>
      <c r="B345" s="31"/>
      <c r="C345" s="31"/>
      <c r="D345" s="31"/>
      <c r="E345" s="31"/>
      <c r="F345" s="31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</row>
    <row r="346" spans="1:128" s="6" customFormat="1" ht="15.75" x14ac:dyDescent="0.25">
      <c r="A346" s="30" t="s">
        <v>14</v>
      </c>
      <c r="B346" s="30"/>
      <c r="C346" s="30"/>
      <c r="D346" s="30"/>
      <c r="E346" s="30"/>
      <c r="F346" s="30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</row>
    <row r="347" spans="1:128" s="6" customFormat="1" ht="15.75" x14ac:dyDescent="0.25">
      <c r="A347" s="16"/>
      <c r="B347" s="16"/>
      <c r="C347" s="16"/>
      <c r="D347" s="16"/>
      <c r="E347" s="16"/>
      <c r="F347" s="16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</row>
    <row r="348" spans="1:128" s="6" customFormat="1" ht="15.75" x14ac:dyDescent="0.25">
      <c r="A348" s="21"/>
      <c r="B348" s="21"/>
      <c r="C348" s="21"/>
      <c r="D348" s="21"/>
      <c r="E348" s="21"/>
      <c r="F348" s="21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</row>
    <row r="349" spans="1:128" s="6" customFormat="1" ht="15.75" x14ac:dyDescent="0.25">
      <c r="A349" s="21"/>
      <c r="B349" s="21"/>
      <c r="C349" s="21"/>
      <c r="D349" s="21"/>
      <c r="E349" s="21"/>
      <c r="F349" s="21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</row>
    <row r="350" spans="1:128" s="6" customFormat="1" ht="15.75" x14ac:dyDescent="0.25">
      <c r="A350" s="16"/>
      <c r="B350" s="16"/>
      <c r="C350" s="16"/>
      <c r="D350" s="16"/>
      <c r="E350" s="16"/>
      <c r="F350" s="16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</row>
    <row r="351" spans="1:128" s="6" customFormat="1" ht="15.75" x14ac:dyDescent="0.25">
      <c r="A351" s="16"/>
      <c r="B351" s="16"/>
      <c r="C351" s="16"/>
      <c r="D351" s="16"/>
      <c r="E351" s="16"/>
      <c r="F351" s="16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</row>
    <row r="352" spans="1:128" s="6" customFormat="1" ht="15.75" x14ac:dyDescent="0.25">
      <c r="A352" s="16"/>
      <c r="B352" s="16"/>
      <c r="C352" s="16"/>
      <c r="D352" s="16"/>
      <c r="E352" s="16"/>
      <c r="F352" s="16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</row>
    <row r="353" spans="1:6" s="6" customFormat="1" ht="15.75" x14ac:dyDescent="0.25">
      <c r="A353" s="4"/>
      <c r="B353" s="4"/>
      <c r="C353" s="4"/>
      <c r="D353" s="4"/>
      <c r="E353" s="4"/>
      <c r="F353" s="4"/>
    </row>
    <row r="354" spans="1:6" s="6" customFormat="1" ht="15.75" x14ac:dyDescent="0.25">
      <c r="A354" s="4"/>
      <c r="B354" s="4"/>
      <c r="C354" s="4"/>
      <c r="D354" s="4"/>
      <c r="E354" s="4"/>
      <c r="F354" s="4"/>
    </row>
    <row r="355" spans="1:6" s="6" customFormat="1" ht="15.75" x14ac:dyDescent="0.25">
      <c r="A355" s="31" t="s">
        <v>355</v>
      </c>
      <c r="B355" s="31"/>
      <c r="C355" s="31"/>
      <c r="D355" s="31" t="s">
        <v>358</v>
      </c>
      <c r="E355" s="31"/>
      <c r="F355" s="22"/>
    </row>
    <row r="356" spans="1:6" s="6" customFormat="1" ht="15.75" x14ac:dyDescent="0.25">
      <c r="A356" s="30" t="s">
        <v>356</v>
      </c>
      <c r="B356" s="30"/>
      <c r="C356" s="30"/>
      <c r="D356" s="34" t="s">
        <v>357</v>
      </c>
      <c r="E356" s="34"/>
      <c r="F356" s="29"/>
    </row>
    <row r="357" spans="1:6" s="6" customFormat="1" ht="15.75" x14ac:dyDescent="0.25">
      <c r="A357" s="4"/>
      <c r="B357" s="4"/>
      <c r="C357" s="4"/>
      <c r="D357" s="4"/>
      <c r="E357" s="4"/>
      <c r="F357" s="4"/>
    </row>
    <row r="358" spans="1:6" s="6" customFormat="1" ht="15.75" x14ac:dyDescent="0.25">
      <c r="A358" s="4"/>
      <c r="B358" s="17"/>
      <c r="C358" s="4"/>
      <c r="D358" s="4"/>
      <c r="E358" s="18"/>
      <c r="F358" s="18"/>
    </row>
    <row r="359" spans="1:6" s="6" customFormat="1" ht="15.75" x14ac:dyDescent="0.25">
      <c r="A359" s="4"/>
      <c r="B359" s="17"/>
      <c r="C359" s="4"/>
      <c r="D359" s="4"/>
      <c r="E359" s="18"/>
      <c r="F359" s="18"/>
    </row>
    <row r="360" spans="1:6" s="6" customFormat="1" ht="15.75" x14ac:dyDescent="0.25">
      <c r="A360" s="4"/>
      <c r="B360" s="17"/>
      <c r="C360" s="4"/>
      <c r="D360" s="4"/>
      <c r="E360" s="18"/>
      <c r="F360" s="18"/>
    </row>
    <row r="361" spans="1:6" s="6" customFormat="1" ht="15.75" x14ac:dyDescent="0.25"/>
    <row r="362" spans="1:6" s="6" customFormat="1" ht="15.75" x14ac:dyDescent="0.25"/>
    <row r="363" spans="1:6" s="6" customFormat="1" ht="15.75" x14ac:dyDescent="0.25"/>
    <row r="364" spans="1:6" s="6" customFormat="1" ht="15.75" x14ac:dyDescent="0.25"/>
    <row r="365" spans="1:6" s="6" customFormat="1" ht="15.75" x14ac:dyDescent="0.25"/>
    <row r="366" spans="1:6" s="6" customFormat="1" ht="15.75" x14ac:dyDescent="0.25"/>
    <row r="367" spans="1:6" s="6" customFormat="1" ht="15.75" x14ac:dyDescent="0.25"/>
    <row r="368" spans="1:6" s="6" customFormat="1" ht="15.75" x14ac:dyDescent="0.25"/>
    <row r="369" s="6" customFormat="1" ht="15.75" x14ac:dyDescent="0.25"/>
    <row r="370" s="6" customFormat="1" ht="15.75" x14ac:dyDescent="0.25"/>
    <row r="371" s="6" customFormat="1" ht="15.75" x14ac:dyDescent="0.25"/>
    <row r="372" s="6" customFormat="1" ht="15.75" x14ac:dyDescent="0.25"/>
    <row r="373" s="6" customFormat="1" ht="15.75" x14ac:dyDescent="0.25"/>
    <row r="374" s="6" customFormat="1" ht="15.75" x14ac:dyDescent="0.25"/>
    <row r="375" s="6" customFormat="1" ht="15.75" x14ac:dyDescent="0.25"/>
    <row r="376" s="6" customFormat="1" ht="15.75" x14ac:dyDescent="0.25"/>
    <row r="377" s="6" customFormat="1" ht="15.75" x14ac:dyDescent="0.25"/>
    <row r="378" s="6" customFormat="1" ht="15.75" x14ac:dyDescent="0.25"/>
    <row r="379" s="6" customFormat="1" ht="15.75" x14ac:dyDescent="0.25"/>
    <row r="380" s="6" customFormat="1" ht="15.75" x14ac:dyDescent="0.25"/>
    <row r="381" s="6" customFormat="1" ht="15.75" x14ac:dyDescent="0.25"/>
    <row r="382" s="6" customFormat="1" ht="15.75" x14ac:dyDescent="0.25"/>
    <row r="383" s="6" customFormat="1" ht="15.75" x14ac:dyDescent="0.25"/>
    <row r="384" s="6" customFormat="1" ht="15.75" x14ac:dyDescent="0.25"/>
    <row r="385" s="6" customFormat="1" ht="15.75" x14ac:dyDescent="0.25"/>
    <row r="386" s="6" customFormat="1" ht="15.75" x14ac:dyDescent="0.25"/>
    <row r="387" s="6" customFormat="1" ht="15.75" x14ac:dyDescent="0.25"/>
    <row r="388" s="6" customFormat="1" ht="15.75" x14ac:dyDescent="0.25"/>
    <row r="389" s="6" customFormat="1" ht="15.75" x14ac:dyDescent="0.25"/>
    <row r="390" s="6" customFormat="1" ht="15.75" x14ac:dyDescent="0.25"/>
    <row r="391" s="6" customFormat="1" ht="15.75" x14ac:dyDescent="0.25"/>
    <row r="392" s="6" customFormat="1" ht="15.75" x14ac:dyDescent="0.25"/>
    <row r="393" s="6" customFormat="1" ht="15.75" x14ac:dyDescent="0.25"/>
    <row r="394" s="6" customFormat="1" ht="15.75" x14ac:dyDescent="0.25"/>
    <row r="395" s="6" customFormat="1" ht="15.75" x14ac:dyDescent="0.25"/>
    <row r="396" s="6" customFormat="1" ht="15.75" x14ac:dyDescent="0.25"/>
    <row r="397" s="6" customFormat="1" ht="15.75" x14ac:dyDescent="0.25"/>
    <row r="398" s="6" customFormat="1" ht="15.75" x14ac:dyDescent="0.25"/>
    <row r="399" s="6" customFormat="1" ht="15.75" x14ac:dyDescent="0.25"/>
    <row r="400" s="6" customFormat="1" ht="15.75" x14ac:dyDescent="0.25"/>
    <row r="401" s="6" customFormat="1" ht="15.75" x14ac:dyDescent="0.25"/>
    <row r="402" s="6" customFormat="1" ht="15.75" x14ac:dyDescent="0.25"/>
    <row r="403" s="6" customFormat="1" ht="15.75" x14ac:dyDescent="0.25"/>
    <row r="404" s="6" customFormat="1" ht="15.75" x14ac:dyDescent="0.25"/>
    <row r="405" s="6" customFormat="1" ht="15.75" x14ac:dyDescent="0.25"/>
    <row r="406" s="6" customFormat="1" ht="15.75" x14ac:dyDescent="0.25"/>
    <row r="407" s="6" customFormat="1" ht="15.75" x14ac:dyDescent="0.25"/>
    <row r="408" s="6" customFormat="1" ht="15.75" x14ac:dyDescent="0.25"/>
    <row r="409" s="6" customFormat="1" ht="15.75" x14ac:dyDescent="0.25"/>
    <row r="410" s="6" customFormat="1" ht="15.75" x14ac:dyDescent="0.25"/>
    <row r="411" s="6" customFormat="1" ht="15.75" x14ac:dyDescent="0.25"/>
    <row r="412" s="6" customFormat="1" ht="15.75" x14ac:dyDescent="0.25"/>
    <row r="413" s="6" customFormat="1" ht="15.75" x14ac:dyDescent="0.25"/>
    <row r="414" s="6" customFormat="1" ht="15.75" x14ac:dyDescent="0.25"/>
    <row r="415" s="6" customFormat="1" ht="15.75" x14ac:dyDescent="0.25"/>
    <row r="416" s="6" customFormat="1" ht="15.75" x14ac:dyDescent="0.25"/>
    <row r="417" s="6" customFormat="1" ht="15.75" x14ac:dyDescent="0.25"/>
    <row r="418" s="6" customFormat="1" ht="15.75" x14ac:dyDescent="0.25"/>
    <row r="419" s="6" customFormat="1" ht="15.75" x14ac:dyDescent="0.25"/>
    <row r="420" s="6" customFormat="1" ht="15.75" x14ac:dyDescent="0.25"/>
    <row r="421" s="6" customFormat="1" ht="15.75" x14ac:dyDescent="0.25"/>
    <row r="422" s="6" customFormat="1" ht="15.75" x14ac:dyDescent="0.25"/>
    <row r="423" s="6" customFormat="1" ht="15.75" x14ac:dyDescent="0.25"/>
    <row r="424" s="6" customFormat="1" ht="15.75" x14ac:dyDescent="0.25"/>
    <row r="425" s="6" customFormat="1" ht="15.75" x14ac:dyDescent="0.25"/>
    <row r="426" s="6" customFormat="1" ht="15.75" x14ac:dyDescent="0.25"/>
    <row r="427" s="6" customFormat="1" ht="15.75" x14ac:dyDescent="0.25"/>
    <row r="428" s="6" customFormat="1" ht="15.75" x14ac:dyDescent="0.25"/>
    <row r="429" s="6" customFormat="1" ht="15.75" x14ac:dyDescent="0.25"/>
    <row r="430" s="6" customFormat="1" ht="15.75" x14ac:dyDescent="0.25"/>
    <row r="431" s="6" customFormat="1" ht="15.75" x14ac:dyDescent="0.25"/>
    <row r="432" s="6" customFormat="1" ht="15.75" x14ac:dyDescent="0.25"/>
    <row r="433" s="6" customFormat="1" ht="15.75" x14ac:dyDescent="0.25"/>
    <row r="434" s="6" customFormat="1" ht="15.75" x14ac:dyDescent="0.25"/>
    <row r="435" s="6" customFormat="1" ht="15.75" x14ac:dyDescent="0.25"/>
    <row r="436" s="6" customFormat="1" ht="15.75" x14ac:dyDescent="0.25"/>
    <row r="437" s="6" customFormat="1" ht="15.75" x14ac:dyDescent="0.25"/>
    <row r="438" s="6" customFormat="1" ht="15.75" x14ac:dyDescent="0.25"/>
    <row r="439" s="6" customFormat="1" ht="15.75" x14ac:dyDescent="0.25"/>
    <row r="440" s="6" customFormat="1" ht="15.75" x14ac:dyDescent="0.25"/>
    <row r="441" s="6" customFormat="1" ht="15.75" x14ac:dyDescent="0.25"/>
    <row r="442" s="6" customFormat="1" ht="15.75" x14ac:dyDescent="0.25"/>
    <row r="443" s="6" customFormat="1" ht="15.75" x14ac:dyDescent="0.25"/>
    <row r="444" s="6" customFormat="1" ht="15.75" x14ac:dyDescent="0.25"/>
    <row r="445" s="6" customFormat="1" ht="15.75" x14ac:dyDescent="0.25"/>
    <row r="446" s="6" customFormat="1" ht="15.75" x14ac:dyDescent="0.25"/>
    <row r="447" s="6" customFormat="1" ht="15.75" x14ac:dyDescent="0.25"/>
    <row r="448" s="6" customFormat="1" ht="15.75" x14ac:dyDescent="0.25"/>
    <row r="449" spans="1:7" s="6" customFormat="1" ht="15.75" x14ac:dyDescent="0.25"/>
    <row r="450" spans="1:7" s="6" customFormat="1" ht="15.75" x14ac:dyDescent="0.25"/>
    <row r="451" spans="1:7" s="6" customFormat="1" ht="15.75" x14ac:dyDescent="0.25">
      <c r="G451" s="4"/>
    </row>
    <row r="452" spans="1:7" ht="15.75" x14ac:dyDescent="0.25">
      <c r="A452" s="4"/>
      <c r="B452" s="6"/>
      <c r="C452" s="6"/>
      <c r="D452" s="6"/>
      <c r="E452" s="6"/>
      <c r="F452" s="6"/>
    </row>
    <row r="453" spans="1:7" ht="15.75" x14ac:dyDescent="0.25">
      <c r="A453" s="4"/>
      <c r="B453" s="6"/>
      <c r="C453" s="6"/>
      <c r="D453" s="6"/>
      <c r="E453" s="6"/>
      <c r="F453" s="6"/>
    </row>
    <row r="454" spans="1:7" ht="15.75" x14ac:dyDescent="0.25">
      <c r="A454" s="4"/>
      <c r="B454" s="6"/>
      <c r="C454" s="6"/>
      <c r="D454" s="6"/>
      <c r="E454" s="6"/>
      <c r="F454" s="6"/>
    </row>
    <row r="455" spans="1:7" ht="15.75" x14ac:dyDescent="0.25">
      <c r="A455" s="4"/>
      <c r="B455" s="6"/>
      <c r="C455" s="6"/>
      <c r="D455" s="6"/>
      <c r="E455" s="6"/>
    </row>
    <row r="456" spans="1:7" ht="15.75" x14ac:dyDescent="0.25">
      <c r="A456" s="4"/>
      <c r="B456" s="6"/>
      <c r="C456" s="6"/>
      <c r="D456" s="6"/>
      <c r="E456" s="6"/>
    </row>
    <row r="457" spans="1:7" ht="15.75" x14ac:dyDescent="0.25"/>
    <row r="845" spans="1:6" ht="16.5" customHeight="1" x14ac:dyDescent="0.25">
      <c r="A845" s="4"/>
      <c r="F845" s="8"/>
    </row>
    <row r="846" spans="1:6" ht="15.75" x14ac:dyDescent="0.25">
      <c r="A846" s="4"/>
    </row>
    <row r="847" spans="1:6" ht="15.75" x14ac:dyDescent="0.25"/>
  </sheetData>
  <mergeCells count="15">
    <mergeCell ref="A6:F6"/>
    <mergeCell ref="A7:F7"/>
    <mergeCell ref="A8:F8"/>
    <mergeCell ref="A1:F1"/>
    <mergeCell ref="A2:F2"/>
    <mergeCell ref="A3:F3"/>
    <mergeCell ref="A4:F4"/>
    <mergeCell ref="A5:F5"/>
    <mergeCell ref="A346:F346"/>
    <mergeCell ref="A345:F345"/>
    <mergeCell ref="D10:E10"/>
    <mergeCell ref="A355:C355"/>
    <mergeCell ref="A356:C356"/>
    <mergeCell ref="D355:E355"/>
    <mergeCell ref="D356:E356"/>
  </mergeCells>
  <pageMargins left="0.19685039370078741" right="0.19685039370078741" top="0.19685039370078741" bottom="0.19685039370078741" header="0.31496062992125984" footer="0.31496062992125984"/>
  <pageSetup scale="71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5"/>
  <sheetViews>
    <sheetView workbookViewId="0">
      <selection activeCell="C19" sqref="C19"/>
    </sheetView>
  </sheetViews>
  <sheetFormatPr baseColWidth="10" defaultRowHeight="15" x14ac:dyDescent="0.25"/>
  <cols>
    <col min="1" max="1" width="13.5703125" customWidth="1"/>
    <col min="2" max="2" width="15" customWidth="1"/>
    <col min="3" max="3" width="20" customWidth="1"/>
    <col min="4" max="4" width="18.85546875" customWidth="1"/>
  </cols>
  <sheetData>
    <row r="3" spans="1:7" x14ac:dyDescent="0.25">
      <c r="B3" s="47" t="s">
        <v>359</v>
      </c>
      <c r="C3" s="47"/>
      <c r="D3" s="47"/>
      <c r="E3" s="47"/>
      <c r="F3" s="47"/>
      <c r="G3" s="47"/>
    </row>
    <row r="4" spans="1:7" x14ac:dyDescent="0.25">
      <c r="B4" s="47" t="s">
        <v>7</v>
      </c>
      <c r="C4" s="47"/>
      <c r="D4" s="47"/>
      <c r="E4" s="47"/>
      <c r="F4" s="47"/>
      <c r="G4" s="47"/>
    </row>
    <row r="5" spans="1:7" x14ac:dyDescent="0.25">
      <c r="B5" s="48" t="s">
        <v>9</v>
      </c>
      <c r="C5" s="48"/>
      <c r="D5" s="48"/>
      <c r="E5" s="48"/>
      <c r="F5" s="48"/>
      <c r="G5" s="48"/>
    </row>
    <row r="6" spans="1:7" x14ac:dyDescent="0.25">
      <c r="A6" s="39" t="s">
        <v>8</v>
      </c>
      <c r="B6" s="39"/>
      <c r="C6" s="39"/>
      <c r="D6" s="39"/>
      <c r="E6" s="39"/>
      <c r="F6" s="39"/>
      <c r="G6" s="39"/>
    </row>
    <row r="7" spans="1:7" x14ac:dyDescent="0.25">
      <c r="B7" s="48" t="s">
        <v>10</v>
      </c>
      <c r="C7" s="48"/>
      <c r="D7" s="48"/>
      <c r="E7" s="48"/>
      <c r="F7" s="48"/>
      <c r="G7" s="48"/>
    </row>
    <row r="8" spans="1:7" x14ac:dyDescent="0.25">
      <c r="A8" s="39" t="s">
        <v>11</v>
      </c>
      <c r="B8" s="39"/>
      <c r="C8" s="39"/>
      <c r="D8" s="39"/>
      <c r="E8" s="39"/>
      <c r="F8" s="39"/>
      <c r="G8" s="39"/>
    </row>
    <row r="9" spans="1:7" x14ac:dyDescent="0.25">
      <c r="A9" s="39" t="s">
        <v>12</v>
      </c>
      <c r="B9" s="39"/>
      <c r="C9" s="39"/>
      <c r="D9" s="39"/>
      <c r="E9" s="39"/>
      <c r="F9" s="39"/>
      <c r="G9" s="39"/>
    </row>
    <row r="10" spans="1:7" x14ac:dyDescent="0.25">
      <c r="A10" s="39" t="s">
        <v>28</v>
      </c>
      <c r="B10" s="39"/>
      <c r="C10" s="39"/>
      <c r="D10" s="39"/>
      <c r="E10" s="39"/>
      <c r="F10" s="39"/>
      <c r="G10" s="39"/>
    </row>
    <row r="11" spans="1:7" ht="16.5" x14ac:dyDescent="0.25">
      <c r="A11" s="40" t="s">
        <v>360</v>
      </c>
      <c r="B11" s="40"/>
      <c r="C11" s="40"/>
      <c r="D11" s="40"/>
      <c r="E11" s="40"/>
      <c r="F11" s="40"/>
      <c r="G11" s="40"/>
    </row>
    <row r="12" spans="1:7" ht="16.5" x14ac:dyDescent="0.25">
      <c r="A12" s="41"/>
      <c r="B12" s="41"/>
      <c r="C12" s="41"/>
      <c r="D12" s="41"/>
      <c r="E12" s="41"/>
      <c r="F12" s="41"/>
      <c r="G12" s="41"/>
    </row>
    <row r="13" spans="1:7" ht="16.5" x14ac:dyDescent="0.25">
      <c r="A13" s="41"/>
      <c r="B13" s="41"/>
      <c r="C13" s="41"/>
      <c r="D13" s="41"/>
      <c r="E13" s="41"/>
      <c r="F13" s="41"/>
      <c r="G13" s="41"/>
    </row>
    <row r="14" spans="1:7" ht="17.25" thickBot="1" x14ac:dyDescent="0.3">
      <c r="A14" s="42"/>
      <c r="B14" s="49"/>
      <c r="C14" s="49"/>
      <c r="D14" s="55"/>
      <c r="E14" s="58" t="s">
        <v>0</v>
      </c>
      <c r="F14" s="58"/>
      <c r="G14" s="71">
        <v>7709.26</v>
      </c>
    </row>
    <row r="15" spans="1:7" ht="49.5" x14ac:dyDescent="0.25">
      <c r="A15" s="43"/>
      <c r="B15" s="50" t="s">
        <v>1</v>
      </c>
      <c r="C15" s="54" t="s">
        <v>361</v>
      </c>
      <c r="D15" s="56" t="s">
        <v>2</v>
      </c>
      <c r="E15" s="59" t="s">
        <v>3</v>
      </c>
      <c r="F15" s="59" t="s">
        <v>4</v>
      </c>
      <c r="G15" s="59" t="s">
        <v>5</v>
      </c>
    </row>
    <row r="16" spans="1:7" ht="63" x14ac:dyDescent="0.25">
      <c r="A16" s="44"/>
      <c r="B16" s="25" t="s">
        <v>139</v>
      </c>
      <c r="C16" s="24"/>
      <c r="D16" s="57" t="s">
        <v>362</v>
      </c>
      <c r="E16" s="60">
        <v>0</v>
      </c>
      <c r="F16" s="65">
        <v>175</v>
      </c>
      <c r="G16" s="72">
        <f>+G14+E16-F16</f>
        <v>7534.26</v>
      </c>
    </row>
    <row r="17" spans="1:7" ht="63" x14ac:dyDescent="0.25">
      <c r="A17" s="44"/>
      <c r="B17" s="25" t="s">
        <v>139</v>
      </c>
      <c r="C17" s="24"/>
      <c r="D17" s="57" t="s">
        <v>363</v>
      </c>
      <c r="E17" s="61">
        <v>0</v>
      </c>
      <c r="F17" s="66">
        <v>150</v>
      </c>
      <c r="G17" s="73">
        <f>+G16+E17-F17</f>
        <v>7384.26</v>
      </c>
    </row>
    <row r="18" spans="1:7" ht="16.5" thickBot="1" x14ac:dyDescent="0.3">
      <c r="E18" s="62">
        <f>SUM(E16:E17)</f>
        <v>0</v>
      </c>
      <c r="F18" s="67">
        <f>SUM(F16:F17)</f>
        <v>325</v>
      </c>
      <c r="G18" s="74"/>
    </row>
    <row r="19" spans="1:7" ht="16.5" thickTop="1" x14ac:dyDescent="0.25">
      <c r="E19" s="63"/>
      <c r="F19" s="68"/>
      <c r="G19" s="74"/>
    </row>
    <row r="20" spans="1:7" ht="15.75" x14ac:dyDescent="0.25">
      <c r="E20" s="63"/>
      <c r="F20" s="68"/>
      <c r="G20" s="74"/>
    </row>
    <row r="21" spans="1:7" ht="15.75" x14ac:dyDescent="0.25">
      <c r="E21" s="63"/>
      <c r="F21" s="68"/>
      <c r="G21" s="74"/>
    </row>
    <row r="22" spans="1:7" ht="15.75" x14ac:dyDescent="0.25">
      <c r="E22" s="63"/>
      <c r="F22" s="68"/>
      <c r="G22" s="74"/>
    </row>
    <row r="23" spans="1:7" x14ac:dyDescent="0.25">
      <c r="F23" s="69"/>
      <c r="G23" s="70"/>
    </row>
    <row r="24" spans="1:7" x14ac:dyDescent="0.25">
      <c r="F24" s="70"/>
      <c r="G24" s="70"/>
    </row>
    <row r="25" spans="1:7" ht="15.75" x14ac:dyDescent="0.25">
      <c r="A25" s="31" t="s">
        <v>13</v>
      </c>
      <c r="B25" s="31"/>
      <c r="C25" s="31"/>
      <c r="D25" s="31"/>
      <c r="E25" s="31"/>
      <c r="F25" s="31"/>
      <c r="G25" s="31"/>
    </row>
    <row r="26" spans="1:7" x14ac:dyDescent="0.25">
      <c r="A26" s="45" t="s">
        <v>14</v>
      </c>
      <c r="B26" s="45"/>
      <c r="C26" s="45"/>
      <c r="D26" s="45"/>
      <c r="E26" s="45"/>
      <c r="F26" s="45"/>
      <c r="G26" s="45"/>
    </row>
    <row r="27" spans="1:7" x14ac:dyDescent="0.25">
      <c r="A27" s="46"/>
      <c r="B27" s="46"/>
      <c r="C27" s="46"/>
      <c r="D27" s="46"/>
      <c r="E27" s="46"/>
      <c r="F27" s="46"/>
      <c r="G27" s="46"/>
    </row>
    <row r="28" spans="1:7" x14ac:dyDescent="0.25">
      <c r="A28" s="46"/>
      <c r="B28" s="46"/>
      <c r="C28" s="46"/>
      <c r="D28" s="46"/>
      <c r="E28" s="46"/>
      <c r="F28" s="46"/>
      <c r="G28" s="46"/>
    </row>
    <row r="31" spans="1:7" ht="15.75" x14ac:dyDescent="0.25">
      <c r="B31" s="51" t="s">
        <v>367</v>
      </c>
      <c r="E31" s="31" t="s">
        <v>364</v>
      </c>
      <c r="F31" s="31"/>
      <c r="G31" s="22"/>
    </row>
    <row r="32" spans="1:7" x14ac:dyDescent="0.25">
      <c r="B32" s="52" t="s">
        <v>365</v>
      </c>
      <c r="E32" s="45" t="s">
        <v>366</v>
      </c>
      <c r="F32" s="45"/>
      <c r="G32" s="76"/>
    </row>
    <row r="34" spans="2:6" x14ac:dyDescent="0.25">
      <c r="B34" s="53"/>
      <c r="E34" s="64"/>
      <c r="F34" s="64"/>
    </row>
    <row r="35" spans="2:6" x14ac:dyDescent="0.25">
      <c r="B35" s="53"/>
      <c r="E35" s="64"/>
      <c r="F35" s="64"/>
    </row>
  </sheetData>
  <mergeCells count="15">
    <mergeCell ref="E32:F32"/>
    <mergeCell ref="B5:G5"/>
    <mergeCell ref="A6:G6"/>
    <mergeCell ref="B7:G7"/>
    <mergeCell ref="A11:G11"/>
    <mergeCell ref="E31:F31"/>
    <mergeCell ref="E14:F14"/>
    <mergeCell ref="A26:G26"/>
    <mergeCell ref="A9:G9"/>
    <mergeCell ref="A10:G10"/>
    <mergeCell ref="A25:G25"/>
    <mergeCell ref="B14:C14"/>
    <mergeCell ref="B3:G3"/>
    <mergeCell ref="B4:G4"/>
    <mergeCell ref="A8:G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2"/>
  <sheetViews>
    <sheetView workbookViewId="0">
      <selection activeCell="A26" sqref="A26:G29"/>
    </sheetView>
  </sheetViews>
  <sheetFormatPr baseColWidth="10" defaultRowHeight="15" x14ac:dyDescent="0.25"/>
  <cols>
    <col min="1" max="1" width="14.85546875" customWidth="1"/>
    <col min="2" max="2" width="12.7109375" customWidth="1"/>
    <col min="3" max="3" width="18" customWidth="1"/>
    <col min="4" max="4" width="18.85546875" customWidth="1"/>
    <col min="7" max="7" width="18" customWidth="1"/>
  </cols>
  <sheetData>
    <row r="3" spans="1:7" x14ac:dyDescent="0.25">
      <c r="B3" s="47" t="s">
        <v>359</v>
      </c>
      <c r="C3" s="47"/>
      <c r="D3" s="47"/>
      <c r="E3" s="47"/>
      <c r="F3" s="47"/>
      <c r="G3" s="47"/>
    </row>
    <row r="4" spans="1:7" x14ac:dyDescent="0.25">
      <c r="B4" s="47" t="s">
        <v>7</v>
      </c>
      <c r="C4" s="47"/>
      <c r="D4" s="47"/>
      <c r="E4" s="47"/>
      <c r="F4" s="47"/>
      <c r="G4" s="47"/>
    </row>
    <row r="5" spans="1:7" x14ac:dyDescent="0.25">
      <c r="B5" s="48" t="s">
        <v>9</v>
      </c>
      <c r="C5" s="48"/>
      <c r="D5" s="48"/>
      <c r="E5" s="48"/>
      <c r="F5" s="48"/>
      <c r="G5" s="48"/>
    </row>
    <row r="6" spans="1:7" x14ac:dyDescent="0.25">
      <c r="A6" s="39" t="s">
        <v>8</v>
      </c>
      <c r="B6" s="39"/>
      <c r="C6" s="39"/>
      <c r="D6" s="39"/>
      <c r="E6" s="39"/>
      <c r="F6" s="39"/>
      <c r="G6" s="39"/>
    </row>
    <row r="7" spans="1:7" x14ac:dyDescent="0.25">
      <c r="B7" s="48" t="s">
        <v>10</v>
      </c>
      <c r="C7" s="48"/>
      <c r="D7" s="48"/>
      <c r="E7" s="48"/>
      <c r="F7" s="48"/>
      <c r="G7" s="48"/>
    </row>
    <row r="8" spans="1:7" x14ac:dyDescent="0.25">
      <c r="A8" s="39" t="s">
        <v>11</v>
      </c>
      <c r="B8" s="39"/>
      <c r="C8" s="39"/>
      <c r="D8" s="39"/>
      <c r="E8" s="39"/>
      <c r="F8" s="39"/>
      <c r="G8" s="39"/>
    </row>
    <row r="9" spans="1:7" x14ac:dyDescent="0.25">
      <c r="A9" s="39" t="s">
        <v>12</v>
      </c>
      <c r="B9" s="39"/>
      <c r="C9" s="39"/>
      <c r="D9" s="39"/>
      <c r="E9" s="39"/>
      <c r="F9" s="39"/>
      <c r="G9" s="39"/>
    </row>
    <row r="10" spans="1:7" x14ac:dyDescent="0.25">
      <c r="A10" s="39" t="s">
        <v>28</v>
      </c>
      <c r="B10" s="39"/>
      <c r="C10" s="39"/>
      <c r="D10" s="39"/>
      <c r="E10" s="39"/>
      <c r="F10" s="39"/>
      <c r="G10" s="39"/>
    </row>
    <row r="11" spans="1:7" ht="16.5" x14ac:dyDescent="0.25">
      <c r="A11" s="40" t="s">
        <v>368</v>
      </c>
      <c r="B11" s="40"/>
      <c r="C11" s="40"/>
      <c r="D11" s="40"/>
      <c r="E11" s="40"/>
      <c r="F11" s="40"/>
      <c r="G11" s="40"/>
    </row>
    <row r="12" spans="1:7" ht="16.5" x14ac:dyDescent="0.25">
      <c r="A12" s="41"/>
      <c r="B12" s="41"/>
      <c r="C12" s="41"/>
      <c r="D12" s="41"/>
      <c r="E12" s="41"/>
      <c r="F12" s="41"/>
      <c r="G12" s="41"/>
    </row>
    <row r="13" spans="1:7" ht="16.5" x14ac:dyDescent="0.25">
      <c r="A13" s="41"/>
      <c r="B13" s="41"/>
      <c r="C13" s="41"/>
      <c r="D13" s="41"/>
      <c r="E13" s="41"/>
      <c r="F13" s="41"/>
      <c r="G13" s="41"/>
    </row>
    <row r="14" spans="1:7" ht="17.25" thickBot="1" x14ac:dyDescent="0.3">
      <c r="A14" s="42"/>
      <c r="B14" s="49"/>
      <c r="C14" s="49"/>
      <c r="D14" s="55"/>
      <c r="E14" s="58" t="s">
        <v>0</v>
      </c>
      <c r="F14" s="58"/>
      <c r="G14" s="71">
        <v>131696.64000000001</v>
      </c>
    </row>
    <row r="15" spans="1:7" ht="49.5" x14ac:dyDescent="0.25">
      <c r="A15" s="43"/>
      <c r="B15" s="50" t="s">
        <v>1</v>
      </c>
      <c r="C15" s="54" t="s">
        <v>361</v>
      </c>
      <c r="D15" s="56" t="s">
        <v>2</v>
      </c>
      <c r="E15" s="59" t="s">
        <v>3</v>
      </c>
      <c r="F15" s="59" t="s">
        <v>4</v>
      </c>
      <c r="G15" s="59" t="s">
        <v>5</v>
      </c>
    </row>
    <row r="16" spans="1:7" ht="63" x14ac:dyDescent="0.25">
      <c r="A16" s="44"/>
      <c r="B16" s="25" t="s">
        <v>139</v>
      </c>
      <c r="C16" s="24"/>
      <c r="D16" s="57" t="s">
        <v>362</v>
      </c>
      <c r="E16" s="60"/>
      <c r="F16" s="65">
        <v>175</v>
      </c>
      <c r="G16" s="73">
        <f>+G14+E16-F16</f>
        <v>131521.64000000001</v>
      </c>
    </row>
    <row r="17" spans="1:7" ht="16.5" thickBot="1" x14ac:dyDescent="0.3">
      <c r="E17" s="62">
        <f>+E16</f>
        <v>0</v>
      </c>
      <c r="F17" s="62">
        <f>+F16</f>
        <v>175</v>
      </c>
      <c r="G17" s="74"/>
    </row>
    <row r="18" spans="1:7" ht="16.5" thickTop="1" x14ac:dyDescent="0.25">
      <c r="E18" s="63"/>
      <c r="F18" s="68"/>
      <c r="G18" s="74"/>
    </row>
    <row r="19" spans="1:7" ht="15.75" x14ac:dyDescent="0.25">
      <c r="E19" s="63"/>
      <c r="F19" s="63"/>
      <c r="G19" s="74"/>
    </row>
    <row r="20" spans="1:7" x14ac:dyDescent="0.25">
      <c r="F20" s="69"/>
      <c r="G20" s="70"/>
    </row>
    <row r="21" spans="1:7" x14ac:dyDescent="0.25">
      <c r="F21" s="70"/>
      <c r="G21" s="70"/>
    </row>
    <row r="22" spans="1:7" ht="15.75" x14ac:dyDescent="0.25">
      <c r="A22" s="31" t="s">
        <v>13</v>
      </c>
      <c r="B22" s="31"/>
      <c r="C22" s="31"/>
      <c r="D22" s="31"/>
      <c r="E22" s="31"/>
      <c r="F22" s="31"/>
      <c r="G22" s="31"/>
    </row>
    <row r="23" spans="1:7" x14ac:dyDescent="0.25">
      <c r="A23" s="45" t="s">
        <v>14</v>
      </c>
      <c r="B23" s="45"/>
      <c r="C23" s="45"/>
      <c r="D23" s="45"/>
      <c r="E23" s="45"/>
      <c r="F23" s="45"/>
      <c r="G23" s="45"/>
    </row>
    <row r="24" spans="1:7" x14ac:dyDescent="0.25">
      <c r="A24" s="46"/>
      <c r="B24" s="46"/>
      <c r="C24" s="46"/>
      <c r="D24" s="46"/>
      <c r="E24" s="46"/>
      <c r="F24" s="46"/>
      <c r="G24" s="46"/>
    </row>
    <row r="25" spans="1:7" x14ac:dyDescent="0.25">
      <c r="A25" s="46"/>
      <c r="B25" s="46"/>
      <c r="C25" s="46"/>
      <c r="D25" s="46"/>
      <c r="E25" s="46"/>
      <c r="F25" s="46"/>
      <c r="G25" s="46"/>
    </row>
    <row r="26" spans="1:7" x14ac:dyDescent="0.25">
      <c r="A26" s="46"/>
      <c r="B26" s="46"/>
      <c r="C26" s="46"/>
      <c r="D26" s="46"/>
      <c r="E26" s="46"/>
      <c r="F26" s="46"/>
      <c r="G26" s="75"/>
    </row>
    <row r="29" spans="1:7" ht="15.75" x14ac:dyDescent="0.25">
      <c r="B29" s="51" t="s">
        <v>367</v>
      </c>
      <c r="E29" s="31" t="s">
        <v>364</v>
      </c>
      <c r="F29" s="31"/>
      <c r="G29" s="22"/>
    </row>
    <row r="30" spans="1:7" x14ac:dyDescent="0.25">
      <c r="B30" s="52" t="s">
        <v>365</v>
      </c>
      <c r="E30" s="45" t="s">
        <v>366</v>
      </c>
      <c r="F30" s="45"/>
      <c r="G30" s="76"/>
    </row>
    <row r="32" spans="1:7" x14ac:dyDescent="0.25">
      <c r="B32" s="53"/>
      <c r="E32" s="64"/>
      <c r="F32" s="64"/>
    </row>
  </sheetData>
  <mergeCells count="15">
    <mergeCell ref="A23:G23"/>
    <mergeCell ref="E29:F29"/>
    <mergeCell ref="E30:F30"/>
    <mergeCell ref="A9:G9"/>
    <mergeCell ref="A10:G10"/>
    <mergeCell ref="A11:G11"/>
    <mergeCell ref="B14:C14"/>
    <mergeCell ref="E14:F14"/>
    <mergeCell ref="A22:G22"/>
    <mergeCell ref="B3:G3"/>
    <mergeCell ref="B4:G4"/>
    <mergeCell ref="B5:G5"/>
    <mergeCell ref="A6:G6"/>
    <mergeCell ref="B7:G7"/>
    <mergeCell ref="A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CUENTA UNICA </vt:lpstr>
      <vt:lpstr>CUENTA SUBVENCION</vt:lpstr>
      <vt:lpstr>CUENTA OPERATIVA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Paola Isabel. Sanchez Alvarez</cp:lastModifiedBy>
  <cp:lastPrinted>2025-11-06T13:42:57Z</cp:lastPrinted>
  <dcterms:created xsi:type="dcterms:W3CDTF">2015-02-19T20:04:54Z</dcterms:created>
  <dcterms:modified xsi:type="dcterms:W3CDTF">2025-11-20T17:17:18Z</dcterms:modified>
</cp:coreProperties>
</file>