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NOVIEMBRE 2025\"/>
    </mc:Choice>
  </mc:AlternateContent>
  <bookViews>
    <workbookView xWindow="0" yWindow="0" windowWidth="19200" windowHeight="10875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'!$A$1:$F$368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8" i="8"/>
  <c r="E18" i="8"/>
  <c r="G15" i="8"/>
  <c r="G16" i="8" s="1"/>
  <c r="G17" i="8" s="1"/>
  <c r="D328" i="7" l="1"/>
  <c r="E328" i="7" l="1"/>
</calcChain>
</file>

<file path=xl/sharedStrings.xml><?xml version="1.0" encoding="utf-8"?>
<sst xmlns="http://schemas.openxmlformats.org/spreadsheetml/2006/main" count="807" uniqueCount="388">
  <si>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</si>
  <si>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</si>
  <si>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</si>
  <si>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</si>
  <si>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</si>
  <si>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</si>
  <si>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</si>
  <si>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</si>
  <si>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</si>
  <si>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</si>
  <si>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</si>
  <si>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</si>
  <si>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</si>
  <si>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</si>
  <si>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</si>
  <si>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CUENTA UNICA N0. 010-252486-6</t>
  </si>
  <si>
    <t>ARS SENASA CONTRIBUTIVO</t>
  </si>
  <si>
    <t>ARS PRIMERA</t>
  </si>
  <si>
    <t>NULO</t>
  </si>
  <si>
    <t>ARS SENASA SUBSIDIADO</t>
  </si>
  <si>
    <t>ARS RENACER</t>
  </si>
  <si>
    <t>ARS APS</t>
  </si>
  <si>
    <t>COBRO DE TARJETAS</t>
  </si>
  <si>
    <t>6498-1</t>
  </si>
  <si>
    <t>PAGO FACT. 127, COMPRA DE INSUMOS MEDICOS.</t>
  </si>
  <si>
    <t>PAGO FACT. 130, COMPRA DE INSUMOS MEDICOS.</t>
  </si>
  <si>
    <t>PAGO FACT. 548, COMPRA DE INSUMOS MEDICOS.</t>
  </si>
  <si>
    <t>PAGO FACT. 295, COMPRA DE MEDICAMENTOS.</t>
  </si>
  <si>
    <t>PAGO FACT. 129, COMPRA DE INSUMOS MEDICOS.</t>
  </si>
  <si>
    <t>1-2/11/2025</t>
  </si>
  <si>
    <t>COBRO PACIENTES</t>
  </si>
  <si>
    <t>TRANSFERENCIA NO IDENTIFICADA AL 31/10/2025. ARS FUTURO</t>
  </si>
  <si>
    <t>TRANSFERENCIA NO IDENTIFICADA AL 31/10/2025. ARS SENASA CONTRIBUTIVO</t>
  </si>
  <si>
    <t>ARS SEMMA</t>
  </si>
  <si>
    <t>ARS ASEMAP</t>
  </si>
  <si>
    <t>7059-1</t>
  </si>
  <si>
    <t>PAGO FACT. 255, MANTENIMIENTO Y REPARACION DE EQUIPOS MEDICOS.</t>
  </si>
  <si>
    <t>7061-1</t>
  </si>
  <si>
    <t>PAGO FCAT. 94259 Y 94261, SERVICIO DE INTERNET, TELEFONO LOCAL Y LARGA DISTANCIA.</t>
  </si>
  <si>
    <t>7063-1</t>
  </si>
  <si>
    <t>PAGO FACT. 19385, SERVICIO DE INTERNET Y TV POR CABLE.</t>
  </si>
  <si>
    <t>ARS SENASA SUBSIDIADO (ODONTOLOGIA)</t>
  </si>
  <si>
    <t>ARS BANCO CENTRAL</t>
  </si>
  <si>
    <t>13/11/2025</t>
  </si>
  <si>
    <t>14/11/2025</t>
  </si>
  <si>
    <t>7247-1</t>
  </si>
  <si>
    <t>PAGO NOMINA CARÁCTER TEMPORAL, NOVIEMBRE 2025.</t>
  </si>
  <si>
    <t>NOMINA POR TESORERIA CORRESPONDIENTE AL MES DE NOVIEMBRE, 2025.</t>
  </si>
  <si>
    <t>PAGO RETENCION IMPUESTO SOBRE SALARIO  CORRESPONDIENTE A NOVIEMBRE, 2025. (IR-3).</t>
  </si>
  <si>
    <t>PAGO RETENCION SEGURIDAD SOCIAL NOVIEMBRE, 2025.</t>
  </si>
  <si>
    <t>7249-1</t>
  </si>
  <si>
    <t>PAGO NOMINA INCENTIVO MEDICO NOVIEMBRE 2025.</t>
  </si>
  <si>
    <t>7256-1</t>
  </si>
  <si>
    <t>PAGO FACT. 5465, COMPRA DE INSUMOS MEDICOS.</t>
  </si>
  <si>
    <t>7258-1</t>
  </si>
  <si>
    <t>PAGO FACT. 5466, COMPRA DE INUSMOS MEDICOS.</t>
  </si>
  <si>
    <t>7260-1</t>
  </si>
  <si>
    <t>PAGO FACT. 1177, COMPRA DE INSUMOS MEDICOS.</t>
  </si>
  <si>
    <t>7262-1</t>
  </si>
  <si>
    <t>PAGO FACT. 1178, COMPRA DE PRODUCTOS QUIMICOS.</t>
  </si>
  <si>
    <t>7264-1</t>
  </si>
  <si>
    <t>PAGO FACT. 1179, COMPRA DE INSUMOS MEDICOS Y PRODUCTOS QUIMICOS.</t>
  </si>
  <si>
    <t>APORTE DE NOMINA</t>
  </si>
  <si>
    <t>16/11/2025</t>
  </si>
  <si>
    <t>17/11/2025</t>
  </si>
  <si>
    <t>7352-1</t>
  </si>
  <si>
    <t>PAGO FACT. 137, COMPRA DE PRODUCTOS QUIMICOS.</t>
  </si>
  <si>
    <t>7354-1</t>
  </si>
  <si>
    <t>PAGO FACT. 114, COMPRA D EPRODUCTOS QUIMICOS.</t>
  </si>
  <si>
    <t>7357-1</t>
  </si>
  <si>
    <t>PAGO FACT. 121, COMPRA D EPRODUCTOS QUIMICOS.</t>
  </si>
  <si>
    <t>7359-1</t>
  </si>
  <si>
    <t>PAGO FACT. 166, COMPRA DE OTROS PRODUCTOS QUIMICOS.</t>
  </si>
  <si>
    <t>18/11/2025</t>
  </si>
  <si>
    <t>ARS HUMANO SEGUROS</t>
  </si>
  <si>
    <t>ARS ABEL GONZALEZ</t>
  </si>
  <si>
    <t>ARS GMA</t>
  </si>
  <si>
    <t>7361-1</t>
  </si>
  <si>
    <t>PAGO FACT. 167, COMPRA DE INSUMOS MEDICOS.</t>
  </si>
  <si>
    <t>7370-1</t>
  </si>
  <si>
    <t>PAGO FACT. 399 Y 453, ALQUILER DE EQUIPO DE TECNOLOGIA.</t>
  </si>
  <si>
    <t>7372-1</t>
  </si>
  <si>
    <t>PAGO FACT. 228, COMPRA DE INSUMOS MEDICOS.</t>
  </si>
  <si>
    <t>7374-1</t>
  </si>
  <si>
    <t>PAGO FACT. 239, COMPRA DE INSUMOS MEDICOS.</t>
  </si>
  <si>
    <t>7376-1</t>
  </si>
  <si>
    <t>PAGO FACT. 241, COMPRA DE INSUMOS MEDICOS.</t>
  </si>
  <si>
    <t>7378-1</t>
  </si>
  <si>
    <t>PAGO FACT. 242, COMPRA DE INSUMOS MEDICOS.</t>
  </si>
  <si>
    <t>19/11/2025</t>
  </si>
  <si>
    <t>7423-1</t>
  </si>
  <si>
    <t>PAGO FACT. 243, COMPRA D EPRODUCTOS QUIMICOS, OTROS PRODUCTOS QUIMICOS E INSUMOS MEDICOS.</t>
  </si>
  <si>
    <t>7430-1</t>
  </si>
  <si>
    <t>PAGO FACT. 246, COMPRA DE INSUMOS MEDICOS.</t>
  </si>
  <si>
    <t>7432-1</t>
  </si>
  <si>
    <t>PAGO FACT. 260, COMPRA DE MEDICAMENTOS.</t>
  </si>
  <si>
    <t>7434-1</t>
  </si>
  <si>
    <t>PAGO FACT. 244, COMPRA DE INSUMOS MEDICOS.</t>
  </si>
  <si>
    <t>7436-1</t>
  </si>
  <si>
    <t>PAGO FACT. 471, SERVICIO DE MANTENIMIENTO.</t>
  </si>
  <si>
    <t>7438-1</t>
  </si>
  <si>
    <t>PAGO FACT. 166, RECOLECCION DE RESIDUOS SOLIDOS.</t>
  </si>
  <si>
    <t>7440-1</t>
  </si>
  <si>
    <t>PAGO FACT. 560, COMPRA DE MEDICAMENTOS.</t>
  </si>
  <si>
    <t>7442-1</t>
  </si>
  <si>
    <t>PAGO FACT. 2189, COMPRA DE INSUMOS MEDICOS.</t>
  </si>
  <si>
    <t>7444-1</t>
  </si>
  <si>
    <t>PAGO FACT. 577, COMPRA DE HILADOS, FIBRAS, TELAS, UTILES DE COSTURA, MATERIAL DE ESCRITORIO Y PRODUCTOS Y UTILES DIVERSOS.</t>
  </si>
  <si>
    <t>7446-1</t>
  </si>
  <si>
    <t>PAGO FACT. 07, COMPRA DE INSUMOS MEDICOS.</t>
  </si>
  <si>
    <t>7448-1</t>
  </si>
  <si>
    <t>PAGO FACT. 75, COMPRA DE INSUMOS MEDICOS.</t>
  </si>
  <si>
    <t>7450-1</t>
  </si>
  <si>
    <t>PAGO FACT. 78, COMPRA DE INSUMOS MEDICOS.</t>
  </si>
  <si>
    <t>7452-1</t>
  </si>
  <si>
    <t>PAGO FACT. 16, COMPRA DE INSUMOS MEDICOS E INSTRUMENTAL MEDICO.</t>
  </si>
  <si>
    <t>7454-1</t>
  </si>
  <si>
    <t>PAGO FACT. 1388, COMPRA DE MEDICAMENTOS.</t>
  </si>
  <si>
    <t>7456-1</t>
  </si>
  <si>
    <t>PAGO FACT. 18246, COMPRA DE PRODUCTOS QUIMICOS E INSUMOS MEDICOS.</t>
  </si>
  <si>
    <t>7460-1</t>
  </si>
  <si>
    <t>PAGO FACT. 18247, COMPRA DE PRODUCTOS QUMICOS.</t>
  </si>
  <si>
    <t>7462-1</t>
  </si>
  <si>
    <t>PAGO FACT. 18248, COMPRA DE PRODUCTOS QUIMICOS.</t>
  </si>
  <si>
    <t>7464-1</t>
  </si>
  <si>
    <t>PAGO FACT. 256, COMPRA DE INSUMOS MEDICOS.</t>
  </si>
  <si>
    <t>7466-1</t>
  </si>
  <si>
    <t>PAGO FACT. 259, COMPRA DE INSUMOS MEDICOS.</t>
  </si>
  <si>
    <t>7470-1</t>
  </si>
  <si>
    <t>PAGO FACT. 1181, COMPRA DE INSUMOS MEDICOS.</t>
  </si>
  <si>
    <t>7472-1</t>
  </si>
  <si>
    <t>PAGO FACT. 18635, SERVICIO DE AGUA.</t>
  </si>
  <si>
    <t>7474-1</t>
  </si>
  <si>
    <t>PAGO FACT. 1480, COMPRA DE INSUMOS MEDICOS.</t>
  </si>
  <si>
    <t>7476-1</t>
  </si>
  <si>
    <t>PAGO FACT. 1481, COMPRA DE MEDICAMENTOS.</t>
  </si>
  <si>
    <t>7478-1</t>
  </si>
  <si>
    <t>PAGO FACT. 1482, COMPRA DE MEDICAMENTOS.</t>
  </si>
  <si>
    <t>7480-1</t>
  </si>
  <si>
    <t>PAGO FACT. 1483, COMPRA DE MEDICAMENTOS.</t>
  </si>
  <si>
    <t>7482-1</t>
  </si>
  <si>
    <t>PAGO FACT. 259, COMPRA DE PRODUCTOS ELECTRICOS.</t>
  </si>
  <si>
    <t>7484-1</t>
  </si>
  <si>
    <t>PAGO FACT. 407, COMPRA DE MEDICAMENTOS.</t>
  </si>
  <si>
    <t>7486-1</t>
  </si>
  <si>
    <t>PAGO FACT. 408, COMPRA DE INSUMOS MEDICOS.</t>
  </si>
  <si>
    <t>7488-1</t>
  </si>
  <si>
    <t>7490-1</t>
  </si>
  <si>
    <t>PAGO FACT. 133, COMPRA DE INSUMOS MEDICOS.</t>
  </si>
  <si>
    <t>7492-1</t>
  </si>
  <si>
    <t>PAGO FACT. 132, COMPRA DE INSUMOS MEDICOS.</t>
  </si>
  <si>
    <t>7494-1</t>
  </si>
  <si>
    <t>7497-1</t>
  </si>
  <si>
    <t>7499-1</t>
  </si>
  <si>
    <t>20/11/2025</t>
  </si>
  <si>
    <t>7501-1</t>
  </si>
  <si>
    <t>PAGO FACT. 128, COMPRA DE INSUMOS MEDICOS.</t>
  </si>
  <si>
    <t>7503-1</t>
  </si>
  <si>
    <t>PAGO FACT. 131, COMPRA DE INSUMOS MEDICOS.</t>
  </si>
  <si>
    <t>7505-1</t>
  </si>
  <si>
    <t>PAGO FACT. 126, COMPRA DE INSUMOS MEDICOS.</t>
  </si>
  <si>
    <t>7507-1</t>
  </si>
  <si>
    <t>PAGO FACT. 1804, COMPRA DE INSUMOS MEDICOS.</t>
  </si>
  <si>
    <t>7510-1</t>
  </si>
  <si>
    <t>PAGO NOMINA REGALIA PASCUAL DICIEMBRE 2025.</t>
  </si>
  <si>
    <t>7511-1</t>
  </si>
  <si>
    <t>PAGO FACT. 3605 Y 3606, COMPRA DE PRODUCTOS QUIMICOS.</t>
  </si>
  <si>
    <t>7513-1</t>
  </si>
  <si>
    <t>PAGO FACT. 498, COMPRA DE INSUMOS MEDICOS.</t>
  </si>
  <si>
    <t>7515-1</t>
  </si>
  <si>
    <t>PAGO FACT. 500, 501 Y 502, SERVICIO DE MANTENIMIENTO.</t>
  </si>
  <si>
    <t>7517-1</t>
  </si>
  <si>
    <t>PAGO FACT. 499, SERVICIO DE MANTENIMEINTO.</t>
  </si>
  <si>
    <t>7519-1</t>
  </si>
  <si>
    <t>PAGO FACT. 497, SERVICIO DE MANTENIMIENTO.</t>
  </si>
  <si>
    <t>7522-1</t>
  </si>
  <si>
    <t>PAGO FACT. 231, COMPRA DE MEDICAMENTOS.</t>
  </si>
  <si>
    <t>7525-1</t>
  </si>
  <si>
    <t>PAGO FACT. 234, COMPRA DE MEDICAMENTOS.</t>
  </si>
  <si>
    <t>7527-1</t>
  </si>
  <si>
    <t>PAGO FACT. 294, COMPRA DE MEDICAMENTOS.</t>
  </si>
  <si>
    <t>7531-1</t>
  </si>
  <si>
    <t>PAGO FACT. 4580, COMPRA DE MEDICAMENTOS.</t>
  </si>
  <si>
    <t>7533-1</t>
  </si>
  <si>
    <t>PAGO FACT. 494, COMPRA DE INSUMOS MEDICOS.</t>
  </si>
  <si>
    <t>7535-1</t>
  </si>
  <si>
    <t>PAGO FACT. 347, COMPRA DE INSUMOS MEDICOS.</t>
  </si>
  <si>
    <t>7537-1</t>
  </si>
  <si>
    <t>PAGO FACT. 349, COMPRA DE INSUMOS MEDICOS.</t>
  </si>
  <si>
    <t>7539-1</t>
  </si>
  <si>
    <t>PAGO FACT. 355, COMPRA DE MEDICAMENTOS.</t>
  </si>
  <si>
    <t>7541-1</t>
  </si>
  <si>
    <t>PAGO FACT. 334, COMPRA DE INSUMOS MEDICOS.</t>
  </si>
  <si>
    <t>7543-1</t>
  </si>
  <si>
    <t>PAGO FACT. 10 Y 11, COMPRA DE MATERIAL DE LIMPIEZA.</t>
  </si>
  <si>
    <t>7545-1</t>
  </si>
  <si>
    <t>PAGO FACT. 09, COMPRA DE MATERIAL DE LIMPIEZA.</t>
  </si>
  <si>
    <t>7547-1</t>
  </si>
  <si>
    <t>PAGO FACT. 08, COMPRA DE MATERIAL DE LIMPIEZA.</t>
  </si>
  <si>
    <t>7549-1</t>
  </si>
  <si>
    <t>PAGO FACT. 172, COMPRA DE INSUMOS MEDICOS.</t>
  </si>
  <si>
    <t>7551-1</t>
  </si>
  <si>
    <t>PAGO FACT. 488, FLETES.</t>
  </si>
  <si>
    <t>7553-1</t>
  </si>
  <si>
    <t>PAGO FACT. 1582, COMPRA DE MEDICAMENTOS.</t>
  </si>
  <si>
    <t>7555-1</t>
  </si>
  <si>
    <t>PAGO FACT. 119, COMPRA DE INSUMOS MEDICOS.</t>
  </si>
  <si>
    <t>7557-1</t>
  </si>
  <si>
    <t>PAGO FACT. 170, COMPRA DE INSUMOS MEDICOS.</t>
  </si>
  <si>
    <t>7559-1</t>
  </si>
  <si>
    <t>PAGO FACT. 296, COMPRA DE MEDICAMENTOS.</t>
  </si>
  <si>
    <t>7562-1</t>
  </si>
  <si>
    <t>PAGO FACT. 3705, COMPRA DE MEDICAMENTOS.</t>
  </si>
  <si>
    <t>7564-1</t>
  </si>
  <si>
    <t>PAGO FACT. 257, COMPRA DE PRODUCTOS QUIMICOS.</t>
  </si>
  <si>
    <t>7566-1</t>
  </si>
  <si>
    <t>PAGO NOMINA REGALIA PASCUAL EX COLAB. DICIEMBRE 2025.</t>
  </si>
  <si>
    <t>21/11/2025</t>
  </si>
  <si>
    <t>7581-1</t>
  </si>
  <si>
    <t>PAGO FACT. 503 Y 504, SERVICIO DE MANTENIMIENTO.</t>
  </si>
  <si>
    <t>7583-1</t>
  </si>
  <si>
    <t>PAGO FACT. 335, COMPRA DE MEDICAMENTOS.</t>
  </si>
  <si>
    <t>7585-1</t>
  </si>
  <si>
    <t>PAGO FACT. 1180, COMPRA DE MEDICAMENTOS.</t>
  </si>
  <si>
    <t>7587-1</t>
  </si>
  <si>
    <t>PAGO FACT. 505, SERVICIO DE MANTENIMIENTO Y MATERIAL DE LIMPIEZA.</t>
  </si>
  <si>
    <t>7589-1</t>
  </si>
  <si>
    <t>PAGO FACT. 48, COMPRA DE INSUMOS MEDICOS.</t>
  </si>
  <si>
    <t>7591-1</t>
  </si>
  <si>
    <t>PAGO FACT. 49, COMPRA DE INSUMOS MEDICOS.</t>
  </si>
  <si>
    <t>7593-1</t>
  </si>
  <si>
    <t>PAGO FACT. 405, COMPRA DE MEDICAMENTOS.</t>
  </si>
  <si>
    <t>7595-1</t>
  </si>
  <si>
    <t>PAGO FACT. 409, COMPRA DE OTROS PRODUCTOS QUIMICOS.</t>
  </si>
  <si>
    <t>7597-1</t>
  </si>
  <si>
    <t>PAGO FACT. 1531, COMPRA DE ALIMENTOS Y BEBIDAS.</t>
  </si>
  <si>
    <t>7599-1</t>
  </si>
  <si>
    <t>PAGO FACT. 205, COMPRA DE MEDICAMENTOS.</t>
  </si>
  <si>
    <t>7601-1</t>
  </si>
  <si>
    <t>PAGO FACT. 206, COMPRA DE MEDICAMENTOS E INSUMOS MEDICOS.</t>
  </si>
  <si>
    <t>7603-1</t>
  </si>
  <si>
    <t>PAGO FACT. 203, COMPRA DE MEDICAMENTOS.</t>
  </si>
  <si>
    <t>7605-1</t>
  </si>
  <si>
    <t>PAGO FACT. 234, COMPRA DE PRODUCTOS ELECTRICOS.</t>
  </si>
  <si>
    <t>7607-1</t>
  </si>
  <si>
    <t>PAGO FACT. 970, SERVICIO DE CAPACITACION.</t>
  </si>
  <si>
    <t>7609-1</t>
  </si>
  <si>
    <t>PAGO FACT. 655, COMPRA DE MATERIAL DE LIMPIEZA.</t>
  </si>
  <si>
    <t>7611-1</t>
  </si>
  <si>
    <t>PAGO FACT. 2067, COMPRA DE INSUMOS MEDICOS.</t>
  </si>
  <si>
    <t>7613-1</t>
  </si>
  <si>
    <t>7615-1</t>
  </si>
  <si>
    <t>PAGO FACT. 474, COMPRA DE PAPEL, CARTON , MATERIALES DE ESCRITORIO Y RESPUESTOS.</t>
  </si>
  <si>
    <t>7617-1</t>
  </si>
  <si>
    <t>PAGO FACT. 467, COMPRA DE PAPEL Y CARTON.</t>
  </si>
  <si>
    <t>7619-1</t>
  </si>
  <si>
    <t>PAGO FACT. 6588, COMPRA DE GASOLINA.</t>
  </si>
  <si>
    <t>7624-1</t>
  </si>
  <si>
    <t>PAGO FACT. 28, COMPRA DE MATERIAL DE ESCRITORIO.</t>
  </si>
  <si>
    <t>23/11/2025</t>
  </si>
  <si>
    <t>24/11/2025</t>
  </si>
  <si>
    <t>7632-1</t>
  </si>
  <si>
    <t>PAGO FACT. 18250, COMPRA DE MEDICAMENTOS.</t>
  </si>
  <si>
    <t>7634-1</t>
  </si>
  <si>
    <t>PAGO FACT. 142, COMPRA DE PRODUCTOS QUIMICOS E INSUMOS MEDICOS.</t>
  </si>
  <si>
    <t>7636-1</t>
  </si>
  <si>
    <t>PAGO FACT. 143, COMPRA DE PRODUCTOS QUIMICOS.</t>
  </si>
  <si>
    <t>7638-1</t>
  </si>
  <si>
    <t>PAGO FACT. 264, COMPRA DE ALIMENTOS Y BEBIDAS.</t>
  </si>
  <si>
    <t>7640-1</t>
  </si>
  <si>
    <t>PAGO FACT. 261, COMPRA DE ALIMENTOS Y BEBIDAS.</t>
  </si>
  <si>
    <t>7642-1</t>
  </si>
  <si>
    <t>PAGO FACT. 263, COMPRA DE ALIMENTOS Y BEBIDAS.</t>
  </si>
  <si>
    <t>7644-1</t>
  </si>
  <si>
    <t>PAGO FACT. 262, COMPRA DE ALIMENTOS Y BEBIDAS.</t>
  </si>
  <si>
    <t>7646-1</t>
  </si>
  <si>
    <t>PAGO FACT. 740, COMPRA DE PAPEL Y CARTON.</t>
  </si>
  <si>
    <t>7648-1</t>
  </si>
  <si>
    <t>PAGO FACT. 738, COMPRA DE PAPEL Y CARTON.</t>
  </si>
  <si>
    <t>7650-1</t>
  </si>
  <si>
    <t>PAGO FACT. 735, COMPRA DE ALIMENTOS Y BEBIDAS.</t>
  </si>
  <si>
    <t>7652-1</t>
  </si>
  <si>
    <t>PAGO FACT. 734, COMPRA DE ALIMENTOS Y BEBIDAS.</t>
  </si>
  <si>
    <t>7654-1</t>
  </si>
  <si>
    <t>PAGO FACT. 745, COMPRA DE PAPEL Y CARTON.</t>
  </si>
  <si>
    <t>7656-1</t>
  </si>
  <si>
    <t>PAGO FACT. 737, COMPRA DE ALIMENTOS Y BEBIDAS.</t>
  </si>
  <si>
    <t>7658-1</t>
  </si>
  <si>
    <t>PAGO FACT. 742, COMPRA DE PAPEL Y CARTON.</t>
  </si>
  <si>
    <t>7660-1</t>
  </si>
  <si>
    <t>PAGO FACT. 739, COMPRA DE PAPEL Y CARTON.</t>
  </si>
  <si>
    <t>7662-1</t>
  </si>
  <si>
    <t>PAGO FACT. 732, COMPRA DE ALIMENTOS Y BEBIDAS.</t>
  </si>
  <si>
    <t>7664-1</t>
  </si>
  <si>
    <t>PAGO FACT. 733, COMPRA DE ALIMENTOS Y BEBIDAS.</t>
  </si>
  <si>
    <t>7666-1</t>
  </si>
  <si>
    <t>PAGO FACT. 736, COMPRA DE PLASTICOS Y UTILES DE COCINA.</t>
  </si>
  <si>
    <t>7668-1</t>
  </si>
  <si>
    <t>PAGO FACT. 5517, COMPRA DE GAS GLP.</t>
  </si>
  <si>
    <t>7670-1</t>
  </si>
  <si>
    <t>PAGO FACT. 627, COMPRA DE GASOIL.</t>
  </si>
  <si>
    <t>7672-1</t>
  </si>
  <si>
    <t>PAGO FACT. 1311, COMPRA DE MATERIAL DE LIMPIEZA.</t>
  </si>
  <si>
    <t>7674-1</t>
  </si>
  <si>
    <t>PAGO FACT. 22, COMPRA DE PRODUCTOS ELECTRICOS Y RESPUESTOS.</t>
  </si>
  <si>
    <t>25/11/2025</t>
  </si>
  <si>
    <t>7729-1</t>
  </si>
  <si>
    <t>PAGO FACT. 568, COMPRA DE MEDICAMENTOS.</t>
  </si>
  <si>
    <t>7731-1</t>
  </si>
  <si>
    <t>7733-1</t>
  </si>
  <si>
    <t>PAGO FACT. 169, COMPRA DE INSUMOS MEDICOS.</t>
  </si>
  <si>
    <t>26/11/2025</t>
  </si>
  <si>
    <t>ARS MAFRE SALUD</t>
  </si>
  <si>
    <t>ARS UNIVERSAL</t>
  </si>
  <si>
    <t>7743-1</t>
  </si>
  <si>
    <t>PAGO FACT. 469, COMPRA DE ACCESORIOS.</t>
  </si>
  <si>
    <t>7745-1</t>
  </si>
  <si>
    <t>PAGO FACT. 464, SERVICIO DE MANTENIMIENTO.</t>
  </si>
  <si>
    <t>7749-1</t>
  </si>
  <si>
    <t>PAGO FACT. 96920 Y 96921, SERVICIO DE INTERNET, TELEFONO LOCAL Y LARGA DISTANCIA.</t>
  </si>
  <si>
    <t>7757-1</t>
  </si>
  <si>
    <t>PAGO FACT. 59, COMPRA DE INSUMOS MEDICOS.</t>
  </si>
  <si>
    <t>7761-1</t>
  </si>
  <si>
    <t>PAGO FACT. 299, COMPRA DE MEDICAMENTOS.</t>
  </si>
  <si>
    <t>7763-1</t>
  </si>
  <si>
    <t>PAGO FACT. 53, RECOLECCION DE RESIDUOS.</t>
  </si>
  <si>
    <t>7765-1</t>
  </si>
  <si>
    <t>PAGO FACT. 3729, COMPRA DE PRODUCTOS QUIMICOS.</t>
  </si>
  <si>
    <t>7767-1</t>
  </si>
  <si>
    <t>PAGO FACT. 9023 Y 9057, COMPRA DE PRODUCTOS QUIMICOS.</t>
  </si>
  <si>
    <t>7769-1</t>
  </si>
  <si>
    <t>PAGO FACT. 700, COMPRA DE INSUMOS MEDICOS.</t>
  </si>
  <si>
    <t>7771-1</t>
  </si>
  <si>
    <t>PAGO FACT. 697, COMPRA DE INSUMOS MEDICOS.</t>
  </si>
  <si>
    <t>7773-1</t>
  </si>
  <si>
    <t>PAGO FACT. 711, COMPRA DE INSUMOS MEDICOS.</t>
  </si>
  <si>
    <t>7775-1</t>
  </si>
  <si>
    <t>PAGO FACT. 1404, COMPRA DE MEDICAMENTOS.</t>
  </si>
  <si>
    <t>7777-1</t>
  </si>
  <si>
    <t>PAGO FACT. 415, COMPRA D EPRODUCTOS QUIMICOS.</t>
  </si>
  <si>
    <t>7779-1</t>
  </si>
  <si>
    <t>PAGO FACT. 272, COMPRA DE INSUMOS MEDICOS.</t>
  </si>
  <si>
    <t>27/11/2025</t>
  </si>
  <si>
    <t>7781-1</t>
  </si>
  <si>
    <t>PAGO FACT. 03, COMPRA DE RESPUESTOS, MUEBLES, EQUIPOS DE OFICINA Y ESTANTERIA.</t>
  </si>
  <si>
    <t>7783-1</t>
  </si>
  <si>
    <t>PAGO FACT. 20, COMPRA DE MEDICAMENTOS.</t>
  </si>
  <si>
    <t>7785-1</t>
  </si>
  <si>
    <t>PAGO FACT. 18, COMPRA DE MEDICAMENTOS.</t>
  </si>
  <si>
    <t>7787-1</t>
  </si>
  <si>
    <t>PAGO FACT. 19, COMPRA DE MEDICAMENTOS.</t>
  </si>
  <si>
    <t>7789-1</t>
  </si>
  <si>
    <t>PAGO FACT. 95, COMPRA DE PRODUCTOS Y UTILES DIVERSOS.</t>
  </si>
  <si>
    <t>7791-1</t>
  </si>
  <si>
    <t>PAGO FACT. 2561, 2567, 2573, 2593, 2598, 2604, 2610, 2615, 2624, 2638, 2585, COMPRA DE PRODUCTOS QUIMICOS.</t>
  </si>
  <si>
    <t>7793-1</t>
  </si>
  <si>
    <t>PAGO FACT. 77, COMPRA DE INSUMOS MEDICOS.</t>
  </si>
  <si>
    <t>7795-1</t>
  </si>
  <si>
    <t>PAGO FACT. 171, COMPRA DE INSUMOS MEDICOS.</t>
  </si>
  <si>
    <t>7797-1</t>
  </si>
  <si>
    <t>PAGO FACT. 2057, COMPRA DE GAS GLP.</t>
  </si>
  <si>
    <t>7801-1</t>
  </si>
  <si>
    <t>PAGO FACT. 18296, COMPRA DE OTROS PRODUCTOS QUIMICOS.</t>
  </si>
  <si>
    <t>28/11/2025</t>
  </si>
  <si>
    <t>7835-1</t>
  </si>
  <si>
    <t>PAGO FACT. 79, COMPRA DE PAPEL Y CARTON.</t>
  </si>
  <si>
    <t>7837-1</t>
  </si>
  <si>
    <t>PAGO FACT. 32, COMPRA DE INSUMOS MEDICOS.</t>
  </si>
  <si>
    <t>30/11/2025</t>
  </si>
  <si>
    <t>TRANSFERENCIA NO IDENTIFICADA AL 30/11/2025.</t>
  </si>
  <si>
    <t>COMISION CARNET</t>
  </si>
  <si>
    <t>DEL 1 AL 30 DE NOVIEMBRE 2025</t>
  </si>
  <si>
    <t xml:space="preserve"> Licda. Luz Maireny Gonzalez</t>
  </si>
  <si>
    <t>Licdo. Geraldo Antonio Acosta Tifas</t>
  </si>
  <si>
    <t>Sub-Director Administrativo y Financiero</t>
  </si>
  <si>
    <t>Encargada de Contabilidad</t>
  </si>
  <si>
    <t xml:space="preserve">     </t>
  </si>
  <si>
    <t>CUENTA SUBVENCION N0. 033-002877-4</t>
  </si>
  <si>
    <t>No. Ck/Transf.</t>
  </si>
  <si>
    <t>CARGO BALANCE PROMEDIO MINIMO</t>
  </si>
  <si>
    <t>MANEJO DE CUENTA</t>
  </si>
  <si>
    <t>COMINISIONES POR CERTIFICACIONES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</si>
  <si>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</si>
  <si>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Luz Gonzalez</t>
  </si>
  <si>
    <t xml:space="preserve">                                            Sub-Director Administrativo y Financiero</t>
  </si>
  <si>
    <t>Contadora</t>
  </si>
  <si>
    <t>CUENTA OPERATIVA N0. 960-0737439-5</t>
  </si>
  <si>
    <t>COMISION MANEJO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</si>
</sst>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2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171450</xdr:rowOff>
    </xdr:from>
    <xdr:to>
      <xdr:col>2</xdr:col>
      <xdr:colOff>152401</xdr:colOff>
      <xdr:row>6</xdr:row>
      <xdr:rowOff>104775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371475"/>
          <a:ext cx="2228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1019175</xdr:colOff>
      <xdr:row>2</xdr:row>
      <xdr:rowOff>19050</xdr:rowOff>
    </xdr:from>
    <xdr:to>
      <xdr:col>5</xdr:col>
      <xdr:colOff>692785</xdr:colOff>
      <xdr:row>6</xdr:row>
      <xdr:rowOff>57150</xdr:rowOff>
    </xdr:to>
    <xdr:pic>
      <xdr:nvPicPr>
        <xdr:cNvPr id="4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7962900" y="419100"/>
          <a:ext cx="101663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</xdr:rowOff>
    </xdr:from>
    <xdr:to>
      <xdr:col>1</xdr:col>
      <xdr:colOff>485775</xdr:colOff>
      <xdr:row>5</xdr:row>
      <xdr:rowOff>171450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0525"/>
          <a:ext cx="10763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781051</xdr:colOff>
      <xdr:row>41</xdr:row>
      <xdr:rowOff>47624</xdr:rowOff>
    </xdr:from>
    <xdr:to>
      <xdr:col>7</xdr:col>
      <xdr:colOff>607061</xdr:colOff>
      <xdr:row>44</xdr:row>
      <xdr:rowOff>95249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4"/>
            </a:ext>
          </a:extLst>
        </a:blip>
        <a:stretch>
          <a:fillRect/>
        </a:stretch>
      </xdr:blipFill>
      <xdr:spPr>
        <a:xfrm>
          <a:off x="6953251" y="11896724"/>
          <a:ext cx="136906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1</xdr:col>
      <xdr:colOff>790575</xdr:colOff>
      <xdr:row>4</xdr:row>
      <xdr:rowOff>180975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9550"/>
          <a:ext cx="1514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39</xdr:row>
      <xdr:rowOff>9525</xdr:rowOff>
    </xdr:from>
    <xdr:to>
      <xdr:col>6</xdr:col>
      <xdr:colOff>962025</xdr:colOff>
      <xdr:row>42</xdr:row>
      <xdr:rowOff>141605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4"/>
            </a:ext>
          </a:extLst>
        </a:blip>
        <a:stretch>
          <a:fillRect/>
        </a:stretch>
      </xdr:blipFill>
      <xdr:spPr>
        <a:xfrm>
          <a:off x="7458075" y="11630025"/>
          <a:ext cx="933450" cy="70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35"/>
  <sheetViews>
    <sheetView tabSelected="1" workbookViewId="0">
      <selection activeCell="I12" sqref="I12"/>
    </sheetView>
  </sheetViews>
  <sheetFormatPr baseColWidth="10" defaultRowHeight="16.5" customHeight="1" x14ac:dyDescent="0.25"/>
  <cols>
    <col min="1" max="1" width="18.140625" style="6" customWidth="1"/>
    <col min="2" max="2" width="14.8554687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69" t="s">
        <v>7</v>
      </c>
      <c r="B1" s="69"/>
      <c r="C1" s="69"/>
      <c r="D1" s="69"/>
      <c r="E1" s="69"/>
      <c r="F1" s="69"/>
    </row>
    <row r="2" spans="1:128" ht="15.75" x14ac:dyDescent="0.25">
      <c r="A2" s="70" t="s">
        <v>9</v>
      </c>
      <c r="B2" s="70"/>
      <c r="C2" s="70"/>
      <c r="D2" s="70"/>
      <c r="E2" s="70"/>
      <c r="F2" s="70"/>
    </row>
    <row r="3" spans="1:128" ht="15.75" x14ac:dyDescent="0.25">
      <c r="A3" s="70" t="s">
        <v>8</v>
      </c>
      <c r="B3" s="70"/>
      <c r="C3" s="70"/>
      <c r="D3" s="70"/>
      <c r="E3" s="70"/>
      <c r="F3" s="70"/>
    </row>
    <row r="4" spans="1:128" ht="15.75" x14ac:dyDescent="0.25">
      <c r="A4" s="70" t="s">
        <v>10</v>
      </c>
      <c r="B4" s="70"/>
      <c r="C4" s="70"/>
      <c r="D4" s="70"/>
      <c r="E4" s="70"/>
      <c r="F4" s="70"/>
    </row>
    <row r="5" spans="1:128" ht="15.75" x14ac:dyDescent="0.25">
      <c r="A5" s="67" t="s">
        <v>11</v>
      </c>
      <c r="B5" s="67"/>
      <c r="C5" s="67"/>
      <c r="D5" s="67"/>
      <c r="E5" s="67"/>
      <c r="F5" s="67"/>
    </row>
    <row r="6" spans="1:128" s="6" customFormat="1" ht="15.75" x14ac:dyDescent="0.25">
      <c r="A6" s="67" t="s">
        <v>12</v>
      </c>
      <c r="B6" s="67"/>
      <c r="C6" s="67"/>
      <c r="D6" s="67"/>
      <c r="E6" s="67"/>
      <c r="F6" s="67"/>
    </row>
    <row r="7" spans="1:128" s="6" customFormat="1" ht="15.75" x14ac:dyDescent="0.25">
      <c r="A7" s="67" t="s">
        <v>371</v>
      </c>
      <c r="B7" s="67"/>
      <c r="C7" s="67"/>
      <c r="D7" s="67"/>
      <c r="E7" s="67"/>
      <c r="F7" s="67"/>
    </row>
    <row r="8" spans="1:128" s="6" customFormat="1" ht="15.75" x14ac:dyDescent="0.25">
      <c r="A8" s="68" t="s">
        <v>15</v>
      </c>
      <c r="B8" s="68"/>
      <c r="C8" s="68"/>
      <c r="D8" s="68"/>
      <c r="E8" s="68"/>
      <c r="F8" s="68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64" t="s">
        <v>0</v>
      </c>
      <c r="E10" s="65"/>
      <c r="F10" s="10">
        <v>110353790.07575005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 t="s">
        <v>29</v>
      </c>
      <c r="B12" s="24"/>
      <c r="C12" s="26" t="s">
        <v>30</v>
      </c>
      <c r="D12" s="27">
        <v>31350</v>
      </c>
      <c r="E12" s="20"/>
      <c r="F12" s="20">
        <v>110385140.07575005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 t="s">
        <v>29</v>
      </c>
      <c r="B13" s="24"/>
      <c r="C13" s="26" t="s">
        <v>22</v>
      </c>
      <c r="D13" s="27">
        <v>837.46</v>
      </c>
      <c r="E13" s="20">
        <v>20.936500000000002</v>
      </c>
      <c r="F13" s="20">
        <v>110385956.61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45727</v>
      </c>
      <c r="B14" s="24"/>
      <c r="C14" s="26" t="s">
        <v>30</v>
      </c>
      <c r="D14" s="27">
        <v>43345</v>
      </c>
      <c r="E14" s="20"/>
      <c r="F14" s="20">
        <v>110429301.61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45727</v>
      </c>
      <c r="B15" s="24"/>
      <c r="C15" s="26" t="s">
        <v>22</v>
      </c>
      <c r="D15" s="27">
        <v>1414.6</v>
      </c>
      <c r="E15" s="20">
        <v>35.365000000000002</v>
      </c>
      <c r="F15" s="20">
        <v>110430680.845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45727</v>
      </c>
      <c r="B16" s="24"/>
      <c r="C16" s="26" t="s">
        <v>22</v>
      </c>
      <c r="D16" s="27">
        <v>335.3</v>
      </c>
      <c r="E16" s="20">
        <v>8.3825000000000003</v>
      </c>
      <c r="F16" s="20">
        <v>110431007.7625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45727</v>
      </c>
      <c r="B17" s="24"/>
      <c r="C17" s="26" t="s">
        <v>22</v>
      </c>
      <c r="D17" s="27">
        <v>541.07000000000005</v>
      </c>
      <c r="E17" s="20">
        <v>13.526750000000002</v>
      </c>
      <c r="F17" s="20">
        <v>110431535.30575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45727</v>
      </c>
      <c r="B18" s="24"/>
      <c r="C18" s="26" t="s">
        <v>22</v>
      </c>
      <c r="D18" s="27">
        <v>1215.8800000000001</v>
      </c>
      <c r="E18" s="20">
        <v>30.397000000000006</v>
      </c>
      <c r="F18" s="20">
        <v>110432720.78874999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45727</v>
      </c>
      <c r="B19" s="24"/>
      <c r="C19" s="26" t="s">
        <v>22</v>
      </c>
      <c r="D19" s="27">
        <v>1500</v>
      </c>
      <c r="E19" s="20">
        <v>37.5</v>
      </c>
      <c r="F19" s="20">
        <v>110434183.28874999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45758</v>
      </c>
      <c r="B20" s="24"/>
      <c r="C20" s="26" t="s">
        <v>30</v>
      </c>
      <c r="D20" s="27">
        <v>44304</v>
      </c>
      <c r="E20" s="20"/>
      <c r="F20" s="20">
        <v>110478487.28874999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45758</v>
      </c>
      <c r="B21" s="24"/>
      <c r="C21" s="26" t="s">
        <v>22</v>
      </c>
      <c r="D21" s="27">
        <v>490</v>
      </c>
      <c r="E21" s="20">
        <v>12.25</v>
      </c>
      <c r="F21" s="20">
        <v>110478965.03874999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45758</v>
      </c>
      <c r="B22" s="24"/>
      <c r="C22" s="26" t="s">
        <v>22</v>
      </c>
      <c r="D22" s="27">
        <v>100</v>
      </c>
      <c r="E22" s="20">
        <v>2.5</v>
      </c>
      <c r="F22" s="20">
        <v>110479062.53874999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45758</v>
      </c>
      <c r="B23" s="24"/>
      <c r="C23" s="26" t="s">
        <v>22</v>
      </c>
      <c r="D23" s="27">
        <v>2455.27</v>
      </c>
      <c r="E23" s="20">
        <v>61.381750000000004</v>
      </c>
      <c r="F23" s="20">
        <v>110481456.42699999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45758</v>
      </c>
      <c r="B24" s="24"/>
      <c r="C24" s="26" t="s">
        <v>22</v>
      </c>
      <c r="D24" s="27">
        <v>1219.48</v>
      </c>
      <c r="E24" s="20">
        <v>30.487000000000002</v>
      </c>
      <c r="F24" s="20">
        <v>110482645.41999999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45788</v>
      </c>
      <c r="B25" s="24"/>
      <c r="C25" s="26" t="s">
        <v>30</v>
      </c>
      <c r="D25" s="27">
        <v>49440</v>
      </c>
      <c r="E25" s="20"/>
      <c r="F25" s="20">
        <v>110532085.41999999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5">
        <v>45788</v>
      </c>
      <c r="B26" s="24"/>
      <c r="C26" s="26" t="s">
        <v>22</v>
      </c>
      <c r="D26" s="27">
        <v>633.4</v>
      </c>
      <c r="E26" s="20">
        <v>15.835000000000001</v>
      </c>
      <c r="F26" s="20">
        <v>110532702.985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5">
        <v>45788</v>
      </c>
      <c r="B27" s="24"/>
      <c r="C27" s="26" t="s">
        <v>22</v>
      </c>
      <c r="D27" s="27">
        <v>1090.1400000000001</v>
      </c>
      <c r="E27" s="20">
        <v>27.253500000000003</v>
      </c>
      <c r="F27" s="20">
        <v>110533765.8715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5">
        <v>45788</v>
      </c>
      <c r="B28" s="24"/>
      <c r="C28" s="26" t="s">
        <v>22</v>
      </c>
      <c r="D28" s="27">
        <v>911.06</v>
      </c>
      <c r="E28" s="20">
        <v>22.776499999999999</v>
      </c>
      <c r="F28" s="20">
        <v>110534654.155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5">
        <v>45788</v>
      </c>
      <c r="B29" s="24"/>
      <c r="C29" s="26" t="s">
        <v>22</v>
      </c>
      <c r="D29" s="27">
        <v>1561.4</v>
      </c>
      <c r="E29" s="20">
        <v>39.035000000000004</v>
      </c>
      <c r="F29" s="20">
        <v>110536176.52000001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5">
        <v>45788</v>
      </c>
      <c r="B30" s="24"/>
      <c r="C30" s="26" t="s">
        <v>22</v>
      </c>
      <c r="D30" s="27">
        <v>2658.42</v>
      </c>
      <c r="E30" s="20">
        <v>66.46050000000001</v>
      </c>
      <c r="F30" s="20">
        <v>110538768.47950001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5">
        <v>45819</v>
      </c>
      <c r="B31" s="24"/>
      <c r="C31" s="26" t="s">
        <v>30</v>
      </c>
      <c r="D31" s="27">
        <v>31140</v>
      </c>
      <c r="E31" s="20"/>
      <c r="F31" s="20">
        <v>110569908.47950001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5">
        <v>45819</v>
      </c>
      <c r="B32" s="24"/>
      <c r="C32" s="26" t="s">
        <v>22</v>
      </c>
      <c r="D32" s="27">
        <v>2854.58</v>
      </c>
      <c r="E32" s="20">
        <v>71.364500000000007</v>
      </c>
      <c r="F32" s="20">
        <v>110572691.69500001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5">
        <v>45819</v>
      </c>
      <c r="B33" s="24"/>
      <c r="C33" s="26" t="s">
        <v>22</v>
      </c>
      <c r="D33" s="27">
        <v>3989.94</v>
      </c>
      <c r="E33" s="20">
        <v>99.748500000000007</v>
      </c>
      <c r="F33" s="20">
        <v>110576581.8865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45819</v>
      </c>
      <c r="B34" s="24"/>
      <c r="C34" s="26" t="s">
        <v>22</v>
      </c>
      <c r="D34" s="27">
        <v>37335.56</v>
      </c>
      <c r="E34" s="20">
        <v>933.38900000000001</v>
      </c>
      <c r="F34" s="20">
        <v>110612984.0575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45819</v>
      </c>
      <c r="B35" s="24"/>
      <c r="C35" s="26" t="s">
        <v>22</v>
      </c>
      <c r="D35" s="27">
        <v>1657.86</v>
      </c>
      <c r="E35" s="20">
        <v>41.4465</v>
      </c>
      <c r="F35" s="20">
        <v>110614600.471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45819</v>
      </c>
      <c r="B36" s="24"/>
      <c r="C36" s="26" t="s">
        <v>19</v>
      </c>
      <c r="D36" s="27">
        <v>18462441.399999999</v>
      </c>
      <c r="E36" s="20"/>
      <c r="F36" s="20">
        <v>129077041.87099999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31.5" x14ac:dyDescent="0.25">
      <c r="A37" s="25">
        <v>45819</v>
      </c>
      <c r="B37" s="24"/>
      <c r="C37" s="26" t="s">
        <v>31</v>
      </c>
      <c r="D37" s="27">
        <v>2523386.73</v>
      </c>
      <c r="E37" s="20"/>
      <c r="F37" s="20">
        <v>131600428.601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31.5" x14ac:dyDescent="0.25">
      <c r="A38" s="25">
        <v>45819</v>
      </c>
      <c r="B38" s="24"/>
      <c r="C38" s="26" t="s">
        <v>31</v>
      </c>
      <c r="D38" s="27"/>
      <c r="E38" s="20">
        <v>2523386.73</v>
      </c>
      <c r="F38" s="20">
        <v>129077041.87099999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45819</v>
      </c>
      <c r="B39" s="24"/>
      <c r="C39" s="26" t="s">
        <v>16</v>
      </c>
      <c r="D39" s="27">
        <v>498767.3</v>
      </c>
      <c r="E39" s="20"/>
      <c r="F39" s="20">
        <v>129575809.17099999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5">
        <v>45819</v>
      </c>
      <c r="B40" s="24"/>
      <c r="C40" s="26" t="s">
        <v>32</v>
      </c>
      <c r="D40" s="27">
        <v>228712.93</v>
      </c>
      <c r="E40" s="20"/>
      <c r="F40" s="20">
        <v>129804522.101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31.5" x14ac:dyDescent="0.25">
      <c r="A41" s="25">
        <v>45819</v>
      </c>
      <c r="B41" s="24"/>
      <c r="C41" s="26" t="s">
        <v>32</v>
      </c>
      <c r="D41" s="27"/>
      <c r="E41" s="20">
        <v>228712.93</v>
      </c>
      <c r="F41" s="20">
        <v>129575809.17099999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45819</v>
      </c>
      <c r="B42" s="24"/>
      <c r="C42" s="26" t="s">
        <v>21</v>
      </c>
      <c r="D42" s="27">
        <v>211534.16</v>
      </c>
      <c r="E42" s="20"/>
      <c r="F42" s="20">
        <v>129787343.33099999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45819</v>
      </c>
      <c r="B43" s="24"/>
      <c r="C43" s="26" t="s">
        <v>33</v>
      </c>
      <c r="D43" s="27">
        <v>136959.45000000001</v>
      </c>
      <c r="E43" s="20"/>
      <c r="F43" s="20">
        <v>129924302.78099999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45819</v>
      </c>
      <c r="B44" s="24"/>
      <c r="C44" s="26" t="s">
        <v>16</v>
      </c>
      <c r="D44" s="27">
        <v>50000</v>
      </c>
      <c r="E44" s="20"/>
      <c r="F44" s="20">
        <v>129974302.78099999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45819</v>
      </c>
      <c r="B45" s="24"/>
      <c r="C45" s="26" t="s">
        <v>34</v>
      </c>
      <c r="D45" s="27">
        <v>46984.1</v>
      </c>
      <c r="E45" s="20"/>
      <c r="F45" s="20">
        <v>130021286.88099998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5">
        <v>45849</v>
      </c>
      <c r="B46" s="24" t="s">
        <v>35</v>
      </c>
      <c r="C46" s="26" t="s">
        <v>36</v>
      </c>
      <c r="D46" s="27"/>
      <c r="E46" s="20">
        <v>1678752.67</v>
      </c>
      <c r="F46" s="20">
        <v>128342534.21099998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5">
        <v>45849</v>
      </c>
      <c r="B47" s="24" t="s">
        <v>37</v>
      </c>
      <c r="C47" s="26" t="s">
        <v>38</v>
      </c>
      <c r="D47" s="27"/>
      <c r="E47" s="20">
        <v>335636.46</v>
      </c>
      <c r="F47" s="20">
        <v>128006897.75099999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5">
        <v>45849</v>
      </c>
      <c r="B48" s="24" t="s">
        <v>39</v>
      </c>
      <c r="C48" s="26" t="s">
        <v>40</v>
      </c>
      <c r="D48" s="27"/>
      <c r="E48" s="20">
        <v>32969.11</v>
      </c>
      <c r="F48" s="20">
        <v>127973928.64099999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45941</v>
      </c>
      <c r="B49" s="24"/>
      <c r="C49" s="26" t="s">
        <v>30</v>
      </c>
      <c r="D49" s="27">
        <v>89515</v>
      </c>
      <c r="E49" s="20"/>
      <c r="F49" s="20">
        <v>128063443.64099999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45941</v>
      </c>
      <c r="B50" s="24"/>
      <c r="C50" s="26" t="s">
        <v>22</v>
      </c>
      <c r="D50" s="27">
        <v>6908.02</v>
      </c>
      <c r="E50" s="20">
        <v>172.70050000000003</v>
      </c>
      <c r="F50" s="20">
        <v>128070178.96049999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45941</v>
      </c>
      <c r="B51" s="24"/>
      <c r="C51" s="26" t="s">
        <v>22</v>
      </c>
      <c r="D51" s="27">
        <v>6932.84</v>
      </c>
      <c r="E51" s="20">
        <v>173.32100000000003</v>
      </c>
      <c r="F51" s="20">
        <v>128076938.4795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45941</v>
      </c>
      <c r="B52" s="24"/>
      <c r="C52" s="26" t="s">
        <v>22</v>
      </c>
      <c r="D52" s="27">
        <v>727.3</v>
      </c>
      <c r="E52" s="20">
        <v>18.182500000000001</v>
      </c>
      <c r="F52" s="20">
        <v>128077647.59699999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45941</v>
      </c>
      <c r="B53" s="24"/>
      <c r="C53" s="26" t="s">
        <v>22</v>
      </c>
      <c r="D53" s="27">
        <v>1770.14</v>
      </c>
      <c r="E53" s="20">
        <v>44.253500000000003</v>
      </c>
      <c r="F53" s="20">
        <v>128079373.48349999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>
        <v>45941</v>
      </c>
      <c r="B54" s="24"/>
      <c r="C54" s="26" t="s">
        <v>22</v>
      </c>
      <c r="D54" s="27">
        <v>3028.84</v>
      </c>
      <c r="E54" s="20">
        <v>75.721000000000004</v>
      </c>
      <c r="F54" s="20">
        <v>128082326.60249999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>
        <v>45941</v>
      </c>
      <c r="B55" s="24"/>
      <c r="C55" s="26" t="s">
        <v>22</v>
      </c>
      <c r="D55" s="27">
        <v>250</v>
      </c>
      <c r="E55" s="20">
        <v>6.25</v>
      </c>
      <c r="F55" s="20">
        <v>128082570.35249999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>
        <v>45941</v>
      </c>
      <c r="B56" s="24"/>
      <c r="C56" s="26" t="s">
        <v>22</v>
      </c>
      <c r="D56" s="27">
        <v>2211.94</v>
      </c>
      <c r="E56" s="20">
        <v>55.298500000000004</v>
      </c>
      <c r="F56" s="20">
        <v>128084726.99399999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>
        <v>45941</v>
      </c>
      <c r="B57" s="24"/>
      <c r="C57" s="26" t="s">
        <v>22</v>
      </c>
      <c r="D57" s="27">
        <v>1203.9000000000001</v>
      </c>
      <c r="E57" s="20">
        <v>30.097500000000004</v>
      </c>
      <c r="F57" s="20">
        <v>128085900.7965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45941</v>
      </c>
      <c r="B58" s="24"/>
      <c r="C58" s="26" t="s">
        <v>22</v>
      </c>
      <c r="D58" s="27">
        <v>2384</v>
      </c>
      <c r="E58" s="20">
        <v>59.6</v>
      </c>
      <c r="F58" s="20">
        <v>128088225.1965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45972</v>
      </c>
      <c r="B59" s="24"/>
      <c r="C59" s="26" t="s">
        <v>30</v>
      </c>
      <c r="D59" s="27">
        <v>42501</v>
      </c>
      <c r="E59" s="20"/>
      <c r="F59" s="20">
        <v>128130726.1965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5">
        <v>45972</v>
      </c>
      <c r="B60" s="24"/>
      <c r="C60" s="26" t="s">
        <v>22</v>
      </c>
      <c r="D60" s="27">
        <v>10844.92</v>
      </c>
      <c r="E60" s="20">
        <v>271.12299999999999</v>
      </c>
      <c r="F60" s="20">
        <v>128141299.99350001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5">
        <v>45972</v>
      </c>
      <c r="B61" s="24"/>
      <c r="C61" s="26" t="s">
        <v>22</v>
      </c>
      <c r="D61" s="27">
        <v>300</v>
      </c>
      <c r="E61" s="20">
        <v>7.5</v>
      </c>
      <c r="F61" s="20">
        <v>128141592.49350001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>
        <v>45972</v>
      </c>
      <c r="B62" s="24"/>
      <c r="C62" s="26" t="s">
        <v>22</v>
      </c>
      <c r="D62" s="27">
        <v>1897.5</v>
      </c>
      <c r="E62" s="20">
        <v>47.4375</v>
      </c>
      <c r="F62" s="20">
        <v>128143442.55600001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46002</v>
      </c>
      <c r="B63" s="24"/>
      <c r="C63" s="26" t="s">
        <v>30</v>
      </c>
      <c r="D63" s="27">
        <v>45815</v>
      </c>
      <c r="E63" s="20"/>
      <c r="F63" s="20">
        <v>128189257.55600001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>
        <v>46002</v>
      </c>
      <c r="B64" s="24"/>
      <c r="C64" s="26" t="s">
        <v>22</v>
      </c>
      <c r="D64" s="27">
        <v>1892.94</v>
      </c>
      <c r="E64" s="20">
        <v>47.323500000000003</v>
      </c>
      <c r="F64" s="20">
        <v>128191103.1725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>
        <v>46002</v>
      </c>
      <c r="B65" s="24"/>
      <c r="C65" s="26" t="s">
        <v>22</v>
      </c>
      <c r="D65" s="27">
        <v>3594.35</v>
      </c>
      <c r="E65" s="20">
        <v>89.858750000000001</v>
      </c>
      <c r="F65" s="20">
        <v>128194607.66374999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>
        <v>46002</v>
      </c>
      <c r="B66" s="24"/>
      <c r="C66" s="26" t="s">
        <v>22</v>
      </c>
      <c r="D66" s="27">
        <v>266.47000000000003</v>
      </c>
      <c r="E66" s="20">
        <v>6.6617500000000014</v>
      </c>
      <c r="F66" s="20">
        <v>128194867.47199999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5">
        <v>46002</v>
      </c>
      <c r="B67" s="24"/>
      <c r="C67" s="26" t="s">
        <v>22</v>
      </c>
      <c r="D67" s="27">
        <v>1900</v>
      </c>
      <c r="E67" s="20">
        <v>47.5</v>
      </c>
      <c r="F67" s="20">
        <v>128196719.97199999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5">
        <v>46002</v>
      </c>
      <c r="B68" s="24"/>
      <c r="C68" s="26" t="s">
        <v>22</v>
      </c>
      <c r="D68" s="27">
        <v>17830.48</v>
      </c>
      <c r="E68" s="20">
        <v>445.762</v>
      </c>
      <c r="F68" s="20">
        <v>128214104.69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>
        <v>46002</v>
      </c>
      <c r="B69" s="24"/>
      <c r="C69" s="26" t="s">
        <v>16</v>
      </c>
      <c r="D69" s="27">
        <v>385692.8</v>
      </c>
      <c r="E69" s="20"/>
      <c r="F69" s="20">
        <v>128599797.48999999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>
        <v>46002</v>
      </c>
      <c r="B70" s="24"/>
      <c r="C70" s="26" t="s">
        <v>41</v>
      </c>
      <c r="D70" s="27">
        <v>50000</v>
      </c>
      <c r="E70" s="20"/>
      <c r="F70" s="20">
        <v>128649797.48999999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>
        <v>46002</v>
      </c>
      <c r="B71" s="24"/>
      <c r="C71" s="26" t="s">
        <v>16</v>
      </c>
      <c r="D71" s="27">
        <v>7464.72</v>
      </c>
      <c r="E71" s="20"/>
      <c r="F71" s="20">
        <v>128657262.20999999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>
        <v>46002</v>
      </c>
      <c r="B72" s="24"/>
      <c r="C72" s="26" t="s">
        <v>42</v>
      </c>
      <c r="D72" s="27">
        <v>2200</v>
      </c>
      <c r="E72" s="20"/>
      <c r="F72" s="20">
        <v>128659462.20999999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 t="s">
        <v>43</v>
      </c>
      <c r="B73" s="24"/>
      <c r="C73" s="26" t="s">
        <v>30</v>
      </c>
      <c r="D73" s="27">
        <v>46659</v>
      </c>
      <c r="E73" s="20"/>
      <c r="F73" s="20">
        <v>128706121.20999999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 t="s">
        <v>43</v>
      </c>
      <c r="B74" s="24"/>
      <c r="C74" s="26" t="s">
        <v>22</v>
      </c>
      <c r="D74" s="27">
        <v>300</v>
      </c>
      <c r="E74" s="20">
        <v>7.5</v>
      </c>
      <c r="F74" s="20">
        <v>128706413.70999999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 t="s">
        <v>43</v>
      </c>
      <c r="B75" s="24"/>
      <c r="C75" s="26" t="s">
        <v>22</v>
      </c>
      <c r="D75" s="27">
        <v>311.06</v>
      </c>
      <c r="E75" s="20">
        <v>7.7765000000000004</v>
      </c>
      <c r="F75" s="20">
        <v>128706716.99349999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 t="s">
        <v>43</v>
      </c>
      <c r="B76" s="24"/>
      <c r="C76" s="26" t="s">
        <v>22</v>
      </c>
      <c r="D76" s="27">
        <v>1388.33</v>
      </c>
      <c r="E76" s="20">
        <v>34.70825</v>
      </c>
      <c r="F76" s="20">
        <v>128708070.61524999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 t="s">
        <v>43</v>
      </c>
      <c r="B77" s="24"/>
      <c r="C77" s="26" t="s">
        <v>22</v>
      </c>
      <c r="D77" s="27">
        <v>8001.68</v>
      </c>
      <c r="E77" s="20">
        <v>200.04200000000003</v>
      </c>
      <c r="F77" s="20">
        <v>128715872.25325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31.5" x14ac:dyDescent="0.25">
      <c r="A78" s="25" t="s">
        <v>44</v>
      </c>
      <c r="B78" s="24" t="s">
        <v>45</v>
      </c>
      <c r="C78" s="26" t="s">
        <v>46</v>
      </c>
      <c r="D78" s="27"/>
      <c r="E78" s="20">
        <v>41621826.560000002</v>
      </c>
      <c r="F78" s="20">
        <v>87094045.69325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5" t="s">
        <v>44</v>
      </c>
      <c r="B79" s="24" t="s">
        <v>45</v>
      </c>
      <c r="C79" s="26" t="s">
        <v>47</v>
      </c>
      <c r="D79" s="27"/>
      <c r="E79" s="20">
        <v>2950989.17</v>
      </c>
      <c r="F79" s="20">
        <v>84143056.523249999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31.5" x14ac:dyDescent="0.25">
      <c r="A80" s="25" t="s">
        <v>44</v>
      </c>
      <c r="B80" s="24" t="s">
        <v>45</v>
      </c>
      <c r="C80" s="26" t="s">
        <v>48</v>
      </c>
      <c r="D80" s="27"/>
      <c r="E80" s="20">
        <v>2955150.18</v>
      </c>
      <c r="F80" s="20">
        <v>81187906.343249992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31.5" x14ac:dyDescent="0.25">
      <c r="A81" s="25" t="s">
        <v>44</v>
      </c>
      <c r="B81" s="24" t="s">
        <v>45</v>
      </c>
      <c r="C81" s="26" t="s">
        <v>49</v>
      </c>
      <c r="D81" s="27"/>
      <c r="E81" s="20">
        <v>498493.51</v>
      </c>
      <c r="F81" s="20">
        <v>80689412.833249986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5" t="s">
        <v>44</v>
      </c>
      <c r="B82" s="24" t="s">
        <v>50</v>
      </c>
      <c r="C82" s="26" t="s">
        <v>51</v>
      </c>
      <c r="D82" s="27"/>
      <c r="E82" s="20">
        <v>372727.87</v>
      </c>
      <c r="F82" s="20">
        <v>80316684.963249981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 t="s">
        <v>44</v>
      </c>
      <c r="B83" s="24" t="s">
        <v>52</v>
      </c>
      <c r="C83" s="26" t="s">
        <v>53</v>
      </c>
      <c r="D83" s="27"/>
      <c r="E83" s="20">
        <v>262815.5</v>
      </c>
      <c r="F83" s="20">
        <v>80053869.463249981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 t="s">
        <v>44</v>
      </c>
      <c r="B84" s="24" t="s">
        <v>54</v>
      </c>
      <c r="C84" s="26" t="s">
        <v>55</v>
      </c>
      <c r="D84" s="27"/>
      <c r="E84" s="20">
        <v>105126.2</v>
      </c>
      <c r="F84" s="20">
        <v>79948743.263249978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 t="s">
        <v>44</v>
      </c>
      <c r="B85" s="24" t="s">
        <v>56</v>
      </c>
      <c r="C85" s="26" t="s">
        <v>57</v>
      </c>
      <c r="D85" s="27"/>
      <c r="E85" s="20">
        <v>106200</v>
      </c>
      <c r="F85" s="20">
        <v>79842543.263249978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5" t="s">
        <v>44</v>
      </c>
      <c r="B86" s="24" t="s">
        <v>58</v>
      </c>
      <c r="C86" s="26" t="s">
        <v>59</v>
      </c>
      <c r="D86" s="27"/>
      <c r="E86" s="20">
        <v>266000</v>
      </c>
      <c r="F86" s="20">
        <v>79576543.263249978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31.5" x14ac:dyDescent="0.25">
      <c r="A87" s="25" t="s">
        <v>44</v>
      </c>
      <c r="B87" s="24" t="s">
        <v>60</v>
      </c>
      <c r="C87" s="26" t="s">
        <v>61</v>
      </c>
      <c r="D87" s="27"/>
      <c r="E87" s="20">
        <v>228540</v>
      </c>
      <c r="F87" s="20">
        <v>79348003.263249978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 t="s">
        <v>44</v>
      </c>
      <c r="B88" s="24"/>
      <c r="C88" s="26" t="s">
        <v>62</v>
      </c>
      <c r="D88" s="27">
        <v>22374811.77</v>
      </c>
      <c r="E88" s="20"/>
      <c r="F88" s="20">
        <v>101722815.03324997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 t="s">
        <v>63</v>
      </c>
      <c r="B89" s="24"/>
      <c r="C89" s="26" t="s">
        <v>30</v>
      </c>
      <c r="D89" s="27">
        <v>42490</v>
      </c>
      <c r="E89" s="20"/>
      <c r="F89" s="20">
        <v>101765305.03324997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 t="s">
        <v>63</v>
      </c>
      <c r="B90" s="24"/>
      <c r="C90" s="26" t="s">
        <v>22</v>
      </c>
      <c r="D90" s="27">
        <v>51611.24</v>
      </c>
      <c r="E90" s="20">
        <v>1290.2809999999999</v>
      </c>
      <c r="F90" s="20">
        <v>101815625.99224997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5" t="s">
        <v>63</v>
      </c>
      <c r="B91" s="24"/>
      <c r="C91" s="26" t="s">
        <v>22</v>
      </c>
      <c r="D91" s="27">
        <v>1247.06</v>
      </c>
      <c r="E91" s="20">
        <v>31.176500000000001</v>
      </c>
      <c r="F91" s="20">
        <v>101816841.87574998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5" t="s">
        <v>63</v>
      </c>
      <c r="B92" s="24"/>
      <c r="C92" s="26" t="s">
        <v>22</v>
      </c>
      <c r="D92" s="27">
        <v>6031.63</v>
      </c>
      <c r="E92" s="20">
        <v>150.79075</v>
      </c>
      <c r="F92" s="20">
        <v>101822722.71499997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5" t="s">
        <v>63</v>
      </c>
      <c r="B93" s="24"/>
      <c r="C93" s="26" t="s">
        <v>22</v>
      </c>
      <c r="D93" s="27">
        <v>144.71</v>
      </c>
      <c r="E93" s="20">
        <v>3.6177500000000005</v>
      </c>
      <c r="F93" s="20">
        <v>101822863.80724996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5" t="s">
        <v>63</v>
      </c>
      <c r="B94" s="24"/>
      <c r="C94" s="26" t="s">
        <v>22</v>
      </c>
      <c r="D94" s="27">
        <v>624.26</v>
      </c>
      <c r="E94" s="20">
        <v>15.6065</v>
      </c>
      <c r="F94" s="20">
        <v>101823472.46074997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5" t="s">
        <v>63</v>
      </c>
      <c r="B95" s="24"/>
      <c r="C95" s="26" t="s">
        <v>22</v>
      </c>
      <c r="D95" s="27">
        <v>1281.3</v>
      </c>
      <c r="E95" s="20">
        <v>32.032499999999999</v>
      </c>
      <c r="F95" s="20">
        <v>101824721.72824997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5" t="s">
        <v>64</v>
      </c>
      <c r="B96" s="24"/>
      <c r="C96" s="26" t="s">
        <v>30</v>
      </c>
      <c r="D96" s="27">
        <v>30550</v>
      </c>
      <c r="E96" s="20"/>
      <c r="F96" s="20">
        <v>101855271.72824997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5" t="s">
        <v>64</v>
      </c>
      <c r="B97" s="24"/>
      <c r="C97" s="26" t="s">
        <v>22</v>
      </c>
      <c r="D97" s="27">
        <v>2569.7800000000002</v>
      </c>
      <c r="E97" s="20">
        <v>64.244500000000002</v>
      </c>
      <c r="F97" s="20">
        <v>101857777.26374997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 t="s">
        <v>64</v>
      </c>
      <c r="B98" s="24"/>
      <c r="C98" s="26" t="s">
        <v>22</v>
      </c>
      <c r="D98" s="27">
        <v>1858.34</v>
      </c>
      <c r="E98" s="20">
        <v>46.458500000000001</v>
      </c>
      <c r="F98" s="20">
        <v>101859589.14524998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5" t="s">
        <v>64</v>
      </c>
      <c r="B99" s="24"/>
      <c r="C99" s="26" t="s">
        <v>22</v>
      </c>
      <c r="D99" s="27">
        <v>2150</v>
      </c>
      <c r="E99" s="20">
        <v>53.75</v>
      </c>
      <c r="F99" s="20">
        <v>101861685.39524998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5" t="s">
        <v>64</v>
      </c>
      <c r="B100" s="24"/>
      <c r="C100" s="26" t="s">
        <v>22</v>
      </c>
      <c r="D100" s="27">
        <v>424.74</v>
      </c>
      <c r="E100" s="20">
        <v>10.618500000000001</v>
      </c>
      <c r="F100" s="20">
        <v>101862099.51674998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5" t="s">
        <v>64</v>
      </c>
      <c r="B101" s="24"/>
      <c r="C101" s="26" t="s">
        <v>22</v>
      </c>
      <c r="D101" s="27">
        <v>2254.35</v>
      </c>
      <c r="E101" s="20">
        <v>56.358750000000001</v>
      </c>
      <c r="F101" s="20">
        <v>101864297.50799997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5" t="s">
        <v>64</v>
      </c>
      <c r="B102" s="24" t="s">
        <v>23</v>
      </c>
      <c r="C102" s="26" t="s">
        <v>18</v>
      </c>
      <c r="D102" s="27">
        <v>75353.100000000006</v>
      </c>
      <c r="E102" s="20"/>
      <c r="F102" s="20">
        <v>101939650.60799997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5" t="s">
        <v>64</v>
      </c>
      <c r="B103" s="24" t="s">
        <v>65</v>
      </c>
      <c r="C103" s="26" t="s">
        <v>66</v>
      </c>
      <c r="D103" s="27"/>
      <c r="E103" s="20">
        <v>212137.23</v>
      </c>
      <c r="F103" s="20">
        <v>101727513.37799996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31.5" x14ac:dyDescent="0.25">
      <c r="A104" s="25" t="s">
        <v>64</v>
      </c>
      <c r="B104" s="24" t="s">
        <v>67</v>
      </c>
      <c r="C104" s="26" t="s">
        <v>68</v>
      </c>
      <c r="D104" s="27"/>
      <c r="E104" s="20">
        <v>277879.14</v>
      </c>
      <c r="F104" s="20">
        <v>101449634.23799996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5" t="s">
        <v>64</v>
      </c>
      <c r="B105" s="24" t="s">
        <v>69</v>
      </c>
      <c r="C105" s="26" t="s">
        <v>70</v>
      </c>
      <c r="D105" s="27"/>
      <c r="E105" s="20">
        <v>12268.62</v>
      </c>
      <c r="F105" s="20">
        <v>101437365.61799996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5" t="s">
        <v>64</v>
      </c>
      <c r="B106" s="24" t="s">
        <v>71</v>
      </c>
      <c r="C106" s="26" t="s">
        <v>72</v>
      </c>
      <c r="D106" s="27"/>
      <c r="E106" s="20">
        <v>100800</v>
      </c>
      <c r="F106" s="20">
        <v>101336565.61799996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73</v>
      </c>
      <c r="B107" s="24"/>
      <c r="C107" s="26" t="s">
        <v>30</v>
      </c>
      <c r="D107" s="27">
        <v>40260</v>
      </c>
      <c r="E107" s="20"/>
      <c r="F107" s="20">
        <v>101376825.61799996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73</v>
      </c>
      <c r="B108" s="24"/>
      <c r="C108" s="26" t="s">
        <v>22</v>
      </c>
      <c r="D108" s="27">
        <v>1306.53</v>
      </c>
      <c r="E108" s="20">
        <v>32.663249999999998</v>
      </c>
      <c r="F108" s="20">
        <v>101378099.48474996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73</v>
      </c>
      <c r="B109" s="24"/>
      <c r="C109" s="26" t="s">
        <v>22</v>
      </c>
      <c r="D109" s="27">
        <v>986.22</v>
      </c>
      <c r="E109" s="20">
        <v>24.655500000000004</v>
      </c>
      <c r="F109" s="20">
        <v>101379061.04924996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73</v>
      </c>
      <c r="B110" s="24"/>
      <c r="C110" s="26" t="s">
        <v>22</v>
      </c>
      <c r="D110" s="27">
        <v>258.94</v>
      </c>
      <c r="E110" s="20">
        <v>6.4735000000000005</v>
      </c>
      <c r="F110" s="20">
        <v>101379313.51574996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73</v>
      </c>
      <c r="B111" s="24"/>
      <c r="C111" s="26" t="s">
        <v>22</v>
      </c>
      <c r="D111" s="27">
        <v>9194.48</v>
      </c>
      <c r="E111" s="20">
        <v>229.86199999999999</v>
      </c>
      <c r="F111" s="20">
        <v>101388278.13374996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5" t="s">
        <v>73</v>
      </c>
      <c r="B112" s="24"/>
      <c r="C112" s="26" t="s">
        <v>22</v>
      </c>
      <c r="D112" s="27">
        <v>0.01</v>
      </c>
      <c r="E112" s="20">
        <v>2.5000000000000001E-4</v>
      </c>
      <c r="F112" s="20">
        <v>101388278.14349997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73</v>
      </c>
      <c r="B113" s="24"/>
      <c r="C113" s="26" t="s">
        <v>17</v>
      </c>
      <c r="D113" s="27">
        <v>2558736.64</v>
      </c>
      <c r="E113" s="20"/>
      <c r="F113" s="20">
        <v>103947014.78349997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5" t="s">
        <v>73</v>
      </c>
      <c r="B114" s="24"/>
      <c r="C114" s="26" t="s">
        <v>74</v>
      </c>
      <c r="D114" s="27">
        <v>228152.35</v>
      </c>
      <c r="E114" s="20"/>
      <c r="F114" s="20">
        <v>104175167.13349997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73</v>
      </c>
      <c r="B115" s="24"/>
      <c r="C115" s="26" t="s">
        <v>75</v>
      </c>
      <c r="D115" s="27">
        <v>91329.77</v>
      </c>
      <c r="E115" s="20"/>
      <c r="F115" s="20">
        <v>104266496.90349996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73</v>
      </c>
      <c r="B116" s="24"/>
      <c r="C116" s="26" t="s">
        <v>76</v>
      </c>
      <c r="D116" s="27">
        <v>36224</v>
      </c>
      <c r="E116" s="20"/>
      <c r="F116" s="20">
        <v>104302720.90349996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5" t="s">
        <v>73</v>
      </c>
      <c r="B117" s="24"/>
      <c r="C117" s="26" t="s">
        <v>16</v>
      </c>
      <c r="D117" s="27">
        <v>2403.15</v>
      </c>
      <c r="E117" s="20"/>
      <c r="F117" s="20">
        <v>104305124.05349997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5" t="s">
        <v>73</v>
      </c>
      <c r="B118" s="24" t="s">
        <v>77</v>
      </c>
      <c r="C118" s="26" t="s">
        <v>78</v>
      </c>
      <c r="D118" s="27"/>
      <c r="E118" s="20">
        <v>271260</v>
      </c>
      <c r="F118" s="20">
        <v>104033864.05349997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5" t="s">
        <v>73</v>
      </c>
      <c r="B119" s="24" t="s">
        <v>79</v>
      </c>
      <c r="C119" s="26" t="s">
        <v>80</v>
      </c>
      <c r="D119" s="27"/>
      <c r="E119" s="20">
        <v>492020.06</v>
      </c>
      <c r="F119" s="20">
        <v>103541843.99349996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5" t="s">
        <v>73</v>
      </c>
      <c r="B120" s="24" t="s">
        <v>81</v>
      </c>
      <c r="C120" s="26" t="s">
        <v>82</v>
      </c>
      <c r="D120" s="27"/>
      <c r="E120" s="20">
        <v>168587.6</v>
      </c>
      <c r="F120" s="20">
        <v>103373256.39349997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5" t="s">
        <v>73</v>
      </c>
      <c r="B121" s="24" t="s">
        <v>83</v>
      </c>
      <c r="C121" s="26" t="s">
        <v>84</v>
      </c>
      <c r="D121" s="27"/>
      <c r="E121" s="20">
        <v>266000</v>
      </c>
      <c r="F121" s="20">
        <v>103107256.39349997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5" t="s">
        <v>73</v>
      </c>
      <c r="B122" s="24" t="s">
        <v>85</v>
      </c>
      <c r="C122" s="26" t="s">
        <v>86</v>
      </c>
      <c r="D122" s="27"/>
      <c r="E122" s="20">
        <v>208742</v>
      </c>
      <c r="F122" s="20">
        <v>102898514.39349997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5" t="s">
        <v>73</v>
      </c>
      <c r="B123" s="24" t="s">
        <v>87</v>
      </c>
      <c r="C123" s="26" t="s">
        <v>88</v>
      </c>
      <c r="D123" s="27"/>
      <c r="E123" s="20">
        <v>142662</v>
      </c>
      <c r="F123" s="20">
        <v>102755852.40000001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89</v>
      </c>
      <c r="B124" s="24"/>
      <c r="C124" s="26" t="s">
        <v>30</v>
      </c>
      <c r="D124" s="27">
        <v>32100</v>
      </c>
      <c r="E124" s="20"/>
      <c r="F124" s="20">
        <v>102787952.40000001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5" t="s">
        <v>89</v>
      </c>
      <c r="B125" s="24"/>
      <c r="C125" s="26" t="s">
        <v>22</v>
      </c>
      <c r="D125" s="27">
        <v>800.01</v>
      </c>
      <c r="E125" s="20">
        <v>20.000250000000001</v>
      </c>
      <c r="F125" s="20">
        <v>102788732.40975001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89</v>
      </c>
      <c r="B126" s="24"/>
      <c r="C126" s="26" t="s">
        <v>22</v>
      </c>
      <c r="D126" s="27">
        <v>1292.94</v>
      </c>
      <c r="E126" s="20">
        <v>32.323500000000003</v>
      </c>
      <c r="F126" s="20">
        <v>102789993.02625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89</v>
      </c>
      <c r="B127" s="24"/>
      <c r="C127" s="26" t="s">
        <v>22</v>
      </c>
      <c r="D127" s="27">
        <v>949.8</v>
      </c>
      <c r="E127" s="20">
        <v>23.745000000000001</v>
      </c>
      <c r="F127" s="20">
        <v>102790919.08125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89</v>
      </c>
      <c r="B128" s="24"/>
      <c r="C128" s="26" t="s">
        <v>22</v>
      </c>
      <c r="D128" s="27">
        <v>17177.8</v>
      </c>
      <c r="E128" s="20">
        <v>429.44499999999999</v>
      </c>
      <c r="F128" s="20">
        <v>102807667.43625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5" t="s">
        <v>89</v>
      </c>
      <c r="B129" s="24"/>
      <c r="C129" s="26" t="s">
        <v>22</v>
      </c>
      <c r="D129" s="27">
        <v>2810.3</v>
      </c>
      <c r="E129" s="20">
        <v>70.257500000000007</v>
      </c>
      <c r="F129" s="20">
        <v>102810407.47875001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5" t="s">
        <v>89</v>
      </c>
      <c r="B130" s="24"/>
      <c r="C130" s="26" t="s">
        <v>16</v>
      </c>
      <c r="D130" s="27">
        <v>159800</v>
      </c>
      <c r="E130" s="20"/>
      <c r="F130" s="20">
        <v>102970207.47875001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47.25" x14ac:dyDescent="0.25">
      <c r="A131" s="25" t="s">
        <v>89</v>
      </c>
      <c r="B131" s="24" t="s">
        <v>90</v>
      </c>
      <c r="C131" s="26" t="s">
        <v>91</v>
      </c>
      <c r="D131" s="27"/>
      <c r="E131" s="20">
        <v>188697.24</v>
      </c>
      <c r="F131" s="20">
        <v>102781510.23875001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5" t="s">
        <v>89</v>
      </c>
      <c r="B132" s="24" t="s">
        <v>92</v>
      </c>
      <c r="C132" s="26" t="s">
        <v>93</v>
      </c>
      <c r="D132" s="27"/>
      <c r="E132" s="20">
        <v>92630</v>
      </c>
      <c r="F132" s="20">
        <v>102688880.23875001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89</v>
      </c>
      <c r="B133" s="24" t="s">
        <v>94</v>
      </c>
      <c r="C133" s="26" t="s">
        <v>95</v>
      </c>
      <c r="D133" s="27"/>
      <c r="E133" s="20">
        <v>270000</v>
      </c>
      <c r="F133" s="20">
        <v>102418880.23875001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5" t="s">
        <v>89</v>
      </c>
      <c r="B134" s="24" t="s">
        <v>96</v>
      </c>
      <c r="C134" s="26" t="s">
        <v>97</v>
      </c>
      <c r="D134" s="27"/>
      <c r="E134" s="20">
        <v>215000</v>
      </c>
      <c r="F134" s="20">
        <v>102203880.23875001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89</v>
      </c>
      <c r="B135" s="24" t="s">
        <v>98</v>
      </c>
      <c r="C135" s="26" t="s">
        <v>99</v>
      </c>
      <c r="D135" s="27"/>
      <c r="E135" s="20">
        <v>265500</v>
      </c>
      <c r="F135" s="20">
        <v>101938380.23875001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31.5" x14ac:dyDescent="0.25">
      <c r="A136" s="25" t="s">
        <v>89</v>
      </c>
      <c r="B136" s="24" t="s">
        <v>100</v>
      </c>
      <c r="C136" s="26" t="s">
        <v>101</v>
      </c>
      <c r="D136" s="27"/>
      <c r="E136" s="20">
        <v>23000</v>
      </c>
      <c r="F136" s="20">
        <v>101915380.23875001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5" t="s">
        <v>89</v>
      </c>
      <c r="B137" s="24" t="s">
        <v>102</v>
      </c>
      <c r="C137" s="26" t="s">
        <v>103</v>
      </c>
      <c r="D137" s="27"/>
      <c r="E137" s="20">
        <v>135850</v>
      </c>
      <c r="F137" s="20">
        <v>101779530.23875001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89</v>
      </c>
      <c r="B138" s="24" t="s">
        <v>104</v>
      </c>
      <c r="C138" s="26" t="s">
        <v>105</v>
      </c>
      <c r="D138" s="27"/>
      <c r="E138" s="20">
        <v>141719.76999999999</v>
      </c>
      <c r="F138" s="20">
        <v>101637810.46875001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47.25" x14ac:dyDescent="0.25">
      <c r="A139" s="25" t="s">
        <v>89</v>
      </c>
      <c r="B139" s="24" t="s">
        <v>106</v>
      </c>
      <c r="C139" s="26" t="s">
        <v>107</v>
      </c>
      <c r="D139" s="27"/>
      <c r="E139" s="20">
        <v>135936</v>
      </c>
      <c r="F139" s="20">
        <v>101501874.46875001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5" t="s">
        <v>89</v>
      </c>
      <c r="B140" s="24" t="s">
        <v>108</v>
      </c>
      <c r="C140" s="26" t="s">
        <v>109</v>
      </c>
      <c r="D140" s="27"/>
      <c r="E140" s="20">
        <v>178416</v>
      </c>
      <c r="F140" s="20">
        <v>101323458.46875001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5" t="s">
        <v>89</v>
      </c>
      <c r="B141" s="24" t="s">
        <v>110</v>
      </c>
      <c r="C141" s="26" t="s">
        <v>111</v>
      </c>
      <c r="D141" s="27"/>
      <c r="E141" s="20">
        <v>250000</v>
      </c>
      <c r="F141" s="20">
        <v>101073458.46875001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5" t="s">
        <v>89</v>
      </c>
      <c r="B142" s="24" t="s">
        <v>112</v>
      </c>
      <c r="C142" s="26" t="s">
        <v>113</v>
      </c>
      <c r="D142" s="27"/>
      <c r="E142" s="20">
        <v>34692</v>
      </c>
      <c r="F142" s="20">
        <v>101038766.46875001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89</v>
      </c>
      <c r="B143" s="24" t="s">
        <v>114</v>
      </c>
      <c r="C143" s="26" t="s">
        <v>115</v>
      </c>
      <c r="D143" s="27"/>
      <c r="E143" s="20">
        <v>153020</v>
      </c>
      <c r="F143" s="20">
        <v>100885746.46875001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5" t="s">
        <v>89</v>
      </c>
      <c r="B144" s="24" t="s">
        <v>116</v>
      </c>
      <c r="C144" s="26" t="s">
        <v>117</v>
      </c>
      <c r="D144" s="27"/>
      <c r="E144" s="20">
        <v>203600</v>
      </c>
      <c r="F144" s="20">
        <v>100682146.46875001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5" t="s">
        <v>89</v>
      </c>
      <c r="B145" s="24" t="s">
        <v>118</v>
      </c>
      <c r="C145" s="26" t="s">
        <v>119</v>
      </c>
      <c r="D145" s="27"/>
      <c r="E145" s="20">
        <v>263402.40000000002</v>
      </c>
      <c r="F145" s="20">
        <v>100418744.06875001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5" t="s">
        <v>89</v>
      </c>
      <c r="B146" s="24" t="s">
        <v>120</v>
      </c>
      <c r="C146" s="26" t="s">
        <v>121</v>
      </c>
      <c r="D146" s="27"/>
      <c r="E146" s="20">
        <v>177184</v>
      </c>
      <c r="F146" s="20">
        <v>100241560.06875001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5" t="s">
        <v>89</v>
      </c>
      <c r="B147" s="24" t="s">
        <v>122</v>
      </c>
      <c r="C147" s="26" t="s">
        <v>123</v>
      </c>
      <c r="D147" s="27"/>
      <c r="E147" s="20">
        <v>77125</v>
      </c>
      <c r="F147" s="20">
        <v>100164435.06875001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89</v>
      </c>
      <c r="B148" s="24" t="s">
        <v>124</v>
      </c>
      <c r="C148" s="26" t="s">
        <v>125</v>
      </c>
      <c r="D148" s="27"/>
      <c r="E148" s="20">
        <v>48616</v>
      </c>
      <c r="F148" s="20">
        <v>100115819.06875001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5" t="s">
        <v>89</v>
      </c>
      <c r="B149" s="24" t="s">
        <v>126</v>
      </c>
      <c r="C149" s="26" t="s">
        <v>127</v>
      </c>
      <c r="D149" s="27"/>
      <c r="E149" s="20">
        <v>269630</v>
      </c>
      <c r="F149" s="20">
        <v>99846189.068750009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5" t="s">
        <v>89</v>
      </c>
      <c r="B150" s="24" t="s">
        <v>128</v>
      </c>
      <c r="C150" s="26" t="s">
        <v>129</v>
      </c>
      <c r="D150" s="27"/>
      <c r="E150" s="20">
        <v>257712</v>
      </c>
      <c r="F150" s="20">
        <v>99588477.068750009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5" t="s">
        <v>89</v>
      </c>
      <c r="B151" s="24" t="s">
        <v>130</v>
      </c>
      <c r="C151" s="26" t="s">
        <v>131</v>
      </c>
      <c r="D151" s="27"/>
      <c r="E151" s="20">
        <v>5880</v>
      </c>
      <c r="F151" s="20">
        <v>99582597.068750009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5" t="s">
        <v>89</v>
      </c>
      <c r="B152" s="24" t="s">
        <v>132</v>
      </c>
      <c r="C152" s="26" t="s">
        <v>133</v>
      </c>
      <c r="D152" s="27"/>
      <c r="E152" s="20">
        <v>167539.20000000001</v>
      </c>
      <c r="F152" s="20">
        <v>99415057.868750006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5" t="s">
        <v>89</v>
      </c>
      <c r="B153" s="24" t="s">
        <v>134</v>
      </c>
      <c r="C153" s="26" t="s">
        <v>135</v>
      </c>
      <c r="D153" s="27"/>
      <c r="E153" s="20">
        <v>42160</v>
      </c>
      <c r="F153" s="20">
        <v>99372897.868750006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89</v>
      </c>
      <c r="B154" s="24" t="s">
        <v>136</v>
      </c>
      <c r="C154" s="26" t="s">
        <v>137</v>
      </c>
      <c r="D154" s="27"/>
      <c r="E154" s="20">
        <v>235600</v>
      </c>
      <c r="F154" s="20">
        <v>99137297.868750006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5" t="s">
        <v>89</v>
      </c>
      <c r="B155" s="24" t="s">
        <v>138</v>
      </c>
      <c r="C155" s="26" t="s">
        <v>139</v>
      </c>
      <c r="D155" s="27"/>
      <c r="E155" s="20">
        <v>155700</v>
      </c>
      <c r="F155" s="20">
        <v>98981597.868750006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5" t="s">
        <v>89</v>
      </c>
      <c r="B156" s="24" t="s">
        <v>140</v>
      </c>
      <c r="C156" s="26" t="s">
        <v>141</v>
      </c>
      <c r="D156" s="27"/>
      <c r="E156" s="20">
        <v>202960</v>
      </c>
      <c r="F156" s="20">
        <v>98778637.868750006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5" t="s">
        <v>89</v>
      </c>
      <c r="B157" s="24" t="s">
        <v>142</v>
      </c>
      <c r="C157" s="26" t="s">
        <v>143</v>
      </c>
      <c r="D157" s="27"/>
      <c r="E157" s="20">
        <v>215109</v>
      </c>
      <c r="F157" s="20">
        <v>98563528.868750006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89</v>
      </c>
      <c r="B158" s="24" t="s">
        <v>144</v>
      </c>
      <c r="C158" s="26" t="s">
        <v>145</v>
      </c>
      <c r="D158" s="27"/>
      <c r="E158" s="20">
        <v>263985</v>
      </c>
      <c r="F158" s="20">
        <v>98299543.868750006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5" t="s">
        <v>89</v>
      </c>
      <c r="B159" s="24" t="s">
        <v>146</v>
      </c>
      <c r="C159" s="26" t="s">
        <v>26</v>
      </c>
      <c r="D159" s="27"/>
      <c r="E159" s="20">
        <v>45211.86</v>
      </c>
      <c r="F159" s="20">
        <v>98254332.008750007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5" t="s">
        <v>89</v>
      </c>
      <c r="B160" s="24" t="s">
        <v>147</v>
      </c>
      <c r="C160" s="26" t="s">
        <v>148</v>
      </c>
      <c r="D160" s="27"/>
      <c r="E160" s="20">
        <v>236818.92</v>
      </c>
      <c r="F160" s="20">
        <v>98017513.088750005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5" t="s">
        <v>89</v>
      </c>
      <c r="B161" s="24" t="s">
        <v>149</v>
      </c>
      <c r="C161" s="26" t="s">
        <v>150</v>
      </c>
      <c r="D161" s="27"/>
      <c r="E161" s="20">
        <v>142809.5</v>
      </c>
      <c r="F161" s="20">
        <v>97874703.588750005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5" t="s">
        <v>89</v>
      </c>
      <c r="B162" s="24" t="s">
        <v>151</v>
      </c>
      <c r="C162" s="26" t="s">
        <v>28</v>
      </c>
      <c r="D162" s="27"/>
      <c r="E162" s="20">
        <v>267429.3</v>
      </c>
      <c r="F162" s="20">
        <v>97607274.288750008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5" t="s">
        <v>89</v>
      </c>
      <c r="B163" s="24" t="s">
        <v>152</v>
      </c>
      <c r="C163" s="26" t="s">
        <v>25</v>
      </c>
      <c r="D163" s="27"/>
      <c r="E163" s="20">
        <v>226560</v>
      </c>
      <c r="F163" s="20">
        <v>97380714.288750008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5" t="s">
        <v>89</v>
      </c>
      <c r="B164" s="24" t="s">
        <v>153</v>
      </c>
      <c r="C164" s="26" t="s">
        <v>24</v>
      </c>
      <c r="D164" s="27"/>
      <c r="E164" s="20">
        <v>266300</v>
      </c>
      <c r="F164" s="20">
        <v>97114414.280000001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5" t="s">
        <v>154</v>
      </c>
      <c r="B165" s="24"/>
      <c r="C165" s="26" t="s">
        <v>30</v>
      </c>
      <c r="D165" s="27">
        <v>37817</v>
      </c>
      <c r="E165" s="20"/>
      <c r="F165" s="20">
        <v>97152231.280000001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5" t="s">
        <v>154</v>
      </c>
      <c r="B166" s="24"/>
      <c r="C166" s="26" t="s">
        <v>22</v>
      </c>
      <c r="D166" s="27">
        <v>792.08</v>
      </c>
      <c r="E166" s="20">
        <v>19.802000000000003</v>
      </c>
      <c r="F166" s="20">
        <v>97153003.557999998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154</v>
      </c>
      <c r="B167" s="24"/>
      <c r="C167" s="26" t="s">
        <v>22</v>
      </c>
      <c r="D167" s="27">
        <v>2051.7199999999998</v>
      </c>
      <c r="E167" s="20">
        <v>51.292999999999999</v>
      </c>
      <c r="F167" s="20">
        <v>97155003.984999999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154</v>
      </c>
      <c r="B168" s="24"/>
      <c r="C168" s="26" t="s">
        <v>22</v>
      </c>
      <c r="D168" s="27">
        <v>840</v>
      </c>
      <c r="E168" s="20">
        <v>21</v>
      </c>
      <c r="F168" s="20">
        <v>97155822.984999999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154</v>
      </c>
      <c r="B169" s="24"/>
      <c r="C169" s="26" t="s">
        <v>22</v>
      </c>
      <c r="D169" s="27">
        <v>15883.08</v>
      </c>
      <c r="E169" s="20">
        <v>397.077</v>
      </c>
      <c r="F169" s="20">
        <v>97171308.987999991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154</v>
      </c>
      <c r="B170" s="24"/>
      <c r="C170" s="26" t="s">
        <v>16</v>
      </c>
      <c r="D170" s="27">
        <v>1310160.24</v>
      </c>
      <c r="E170" s="20"/>
      <c r="F170" s="20">
        <v>98481469.227999985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154</v>
      </c>
      <c r="B171" s="24"/>
      <c r="C171" s="26" t="s">
        <v>20</v>
      </c>
      <c r="D171" s="27">
        <v>534731.56999999995</v>
      </c>
      <c r="E171" s="20"/>
      <c r="F171" s="20">
        <v>99016200.797999978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154</v>
      </c>
      <c r="B172" s="24"/>
      <c r="C172" s="26" t="s">
        <v>16</v>
      </c>
      <c r="D172" s="27">
        <v>22855.72</v>
      </c>
      <c r="E172" s="20"/>
      <c r="F172" s="20">
        <v>99039056.517999977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154</v>
      </c>
      <c r="B173" s="24" t="s">
        <v>155</v>
      </c>
      <c r="C173" s="26" t="s">
        <v>156</v>
      </c>
      <c r="D173" s="27"/>
      <c r="E173" s="20">
        <v>161357.63</v>
      </c>
      <c r="F173" s="20">
        <v>98877698.887999982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154</v>
      </c>
      <c r="B174" s="24" t="s">
        <v>157</v>
      </c>
      <c r="C174" s="26" t="s">
        <v>158</v>
      </c>
      <c r="D174" s="27"/>
      <c r="E174" s="20">
        <v>253300</v>
      </c>
      <c r="F174" s="20">
        <v>98624398.887999982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154</v>
      </c>
      <c r="B175" s="24" t="s">
        <v>159</v>
      </c>
      <c r="C175" s="26" t="s">
        <v>160</v>
      </c>
      <c r="D175" s="27"/>
      <c r="E175" s="20">
        <v>141600</v>
      </c>
      <c r="F175" s="20">
        <v>98482798.887999982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154</v>
      </c>
      <c r="B176" s="24" t="s">
        <v>161</v>
      </c>
      <c r="C176" s="26" t="s">
        <v>162</v>
      </c>
      <c r="D176" s="27"/>
      <c r="E176" s="20">
        <v>173153.2</v>
      </c>
      <c r="F176" s="20">
        <v>98309645.687999979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154</v>
      </c>
      <c r="B177" s="24" t="s">
        <v>163</v>
      </c>
      <c r="C177" s="26" t="s">
        <v>164</v>
      </c>
      <c r="D177" s="27"/>
      <c r="E177" s="20">
        <v>39205821.640000001</v>
      </c>
      <c r="F177" s="20">
        <v>59103824.047999978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5" t="s">
        <v>154</v>
      </c>
      <c r="B178" s="24" t="s">
        <v>165</v>
      </c>
      <c r="C178" s="26" t="s">
        <v>166</v>
      </c>
      <c r="D178" s="27"/>
      <c r="E178" s="20">
        <v>360500.15</v>
      </c>
      <c r="F178" s="20">
        <v>58743323.89799998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5" t="s">
        <v>154</v>
      </c>
      <c r="B179" s="24" t="s">
        <v>167</v>
      </c>
      <c r="C179" s="26" t="s">
        <v>168</v>
      </c>
      <c r="D179" s="27"/>
      <c r="E179" s="20">
        <v>60534</v>
      </c>
      <c r="F179" s="20">
        <v>58682789.89799998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31.5" x14ac:dyDescent="0.25">
      <c r="A180" s="25" t="s">
        <v>154</v>
      </c>
      <c r="B180" s="24" t="s">
        <v>169</v>
      </c>
      <c r="C180" s="26" t="s">
        <v>170</v>
      </c>
      <c r="D180" s="27"/>
      <c r="E180" s="20">
        <v>1713006.51</v>
      </c>
      <c r="F180" s="20">
        <v>56969783.387999982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154</v>
      </c>
      <c r="B181" s="24" t="s">
        <v>171</v>
      </c>
      <c r="C181" s="26" t="s">
        <v>172</v>
      </c>
      <c r="D181" s="27"/>
      <c r="E181" s="20">
        <v>188676.1</v>
      </c>
      <c r="F181" s="20">
        <v>56781107.28799998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5" t="s">
        <v>154</v>
      </c>
      <c r="B182" s="24" t="s">
        <v>173</v>
      </c>
      <c r="C182" s="26" t="s">
        <v>174</v>
      </c>
      <c r="D182" s="27"/>
      <c r="E182" s="20">
        <v>315690.92</v>
      </c>
      <c r="F182" s="20">
        <v>56465416.367999978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5" t="s">
        <v>154</v>
      </c>
      <c r="B183" s="24" t="s">
        <v>175</v>
      </c>
      <c r="C183" s="26" t="s">
        <v>176</v>
      </c>
      <c r="D183" s="27"/>
      <c r="E183" s="20">
        <v>78400</v>
      </c>
      <c r="F183" s="20">
        <v>56387016.367999978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5" t="s">
        <v>154</v>
      </c>
      <c r="B184" s="24" t="s">
        <v>177</v>
      </c>
      <c r="C184" s="26" t="s">
        <v>178</v>
      </c>
      <c r="D184" s="27"/>
      <c r="E184" s="20">
        <v>262500</v>
      </c>
      <c r="F184" s="20">
        <v>56124516.367999978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5" t="s">
        <v>154</v>
      </c>
      <c r="B185" s="24" t="s">
        <v>179</v>
      </c>
      <c r="C185" s="26" t="s">
        <v>180</v>
      </c>
      <c r="D185" s="27"/>
      <c r="E185" s="20">
        <v>262500</v>
      </c>
      <c r="F185" s="20">
        <v>55862016.367999978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5" t="s">
        <v>154</v>
      </c>
      <c r="B186" s="24" t="s">
        <v>181</v>
      </c>
      <c r="C186" s="26" t="s">
        <v>182</v>
      </c>
      <c r="D186" s="27"/>
      <c r="E186" s="20">
        <v>51307.94</v>
      </c>
      <c r="F186" s="20">
        <v>55810708.427999981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154</v>
      </c>
      <c r="B187" s="24" t="s">
        <v>183</v>
      </c>
      <c r="C187" s="26" t="s">
        <v>184</v>
      </c>
      <c r="D187" s="27"/>
      <c r="E187" s="20">
        <v>206500</v>
      </c>
      <c r="F187" s="20">
        <v>55604208.427999981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5" t="s">
        <v>154</v>
      </c>
      <c r="B188" s="24" t="s">
        <v>185</v>
      </c>
      <c r="C188" s="26" t="s">
        <v>186</v>
      </c>
      <c r="D188" s="27"/>
      <c r="E188" s="20">
        <v>33600</v>
      </c>
      <c r="F188" s="20">
        <v>55570608.427999981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5" t="s">
        <v>154</v>
      </c>
      <c r="B189" s="24" t="s">
        <v>187</v>
      </c>
      <c r="C189" s="26" t="s">
        <v>188</v>
      </c>
      <c r="D189" s="27"/>
      <c r="E189" s="20">
        <v>183120</v>
      </c>
      <c r="F189" s="20">
        <v>55387488.427999981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5" t="s">
        <v>154</v>
      </c>
      <c r="B190" s="24" t="s">
        <v>189</v>
      </c>
      <c r="C190" s="26" t="s">
        <v>190</v>
      </c>
      <c r="D190" s="27"/>
      <c r="E190" s="20">
        <v>82800</v>
      </c>
      <c r="F190" s="20">
        <v>55304688.427999981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5" t="s">
        <v>154</v>
      </c>
      <c r="B191" s="24" t="s">
        <v>191</v>
      </c>
      <c r="C191" s="26" t="s">
        <v>192</v>
      </c>
      <c r="D191" s="27"/>
      <c r="E191" s="20">
        <v>259718</v>
      </c>
      <c r="F191" s="20">
        <v>55044970.427999981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25" t="s">
        <v>154</v>
      </c>
      <c r="B192" s="24" t="s">
        <v>193</v>
      </c>
      <c r="C192" s="26" t="s">
        <v>194</v>
      </c>
      <c r="D192" s="27"/>
      <c r="E192" s="20">
        <v>269405.8</v>
      </c>
      <c r="F192" s="20">
        <v>54775564.627999984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5" t="s">
        <v>154</v>
      </c>
      <c r="B193" s="24" t="s">
        <v>195</v>
      </c>
      <c r="C193" s="26" t="s">
        <v>196</v>
      </c>
      <c r="D193" s="27"/>
      <c r="E193" s="20">
        <v>24939.3</v>
      </c>
      <c r="F193" s="20">
        <v>54750625.327999987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25" t="s">
        <v>154</v>
      </c>
      <c r="B194" s="24" t="s">
        <v>197</v>
      </c>
      <c r="C194" s="26" t="s">
        <v>198</v>
      </c>
      <c r="D194" s="27"/>
      <c r="E194" s="20">
        <v>58709.72</v>
      </c>
      <c r="F194" s="20">
        <v>54691915.607999988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5" t="s">
        <v>154</v>
      </c>
      <c r="B195" s="24" t="s">
        <v>199</v>
      </c>
      <c r="C195" s="26" t="s">
        <v>200</v>
      </c>
      <c r="D195" s="27"/>
      <c r="E195" s="20">
        <v>250000</v>
      </c>
      <c r="F195" s="20">
        <v>54441915.607999988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5" t="s">
        <v>154</v>
      </c>
      <c r="B196" s="24" t="s">
        <v>201</v>
      </c>
      <c r="C196" s="26" t="s">
        <v>202</v>
      </c>
      <c r="D196" s="27"/>
      <c r="E196" s="20">
        <v>270000</v>
      </c>
      <c r="F196" s="20">
        <v>54171915.607999988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5" t="s">
        <v>154</v>
      </c>
      <c r="B197" s="24" t="s">
        <v>203</v>
      </c>
      <c r="C197" s="26" t="s">
        <v>204</v>
      </c>
      <c r="D197" s="27"/>
      <c r="E197" s="20">
        <v>99200</v>
      </c>
      <c r="F197" s="20">
        <v>54072715.607999988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154</v>
      </c>
      <c r="B198" s="24" t="s">
        <v>205</v>
      </c>
      <c r="C198" s="26" t="s">
        <v>206</v>
      </c>
      <c r="D198" s="27"/>
      <c r="E198" s="20">
        <v>118300</v>
      </c>
      <c r="F198" s="20">
        <v>53954415.607999988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5" t="s">
        <v>154</v>
      </c>
      <c r="B199" s="24" t="s">
        <v>207</v>
      </c>
      <c r="C199" s="26" t="s">
        <v>208</v>
      </c>
      <c r="D199" s="27"/>
      <c r="E199" s="20">
        <v>240000</v>
      </c>
      <c r="F199" s="20">
        <v>53714415.607999988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5" t="s">
        <v>154</v>
      </c>
      <c r="B200" s="24" t="s">
        <v>209</v>
      </c>
      <c r="C200" s="26" t="s">
        <v>210</v>
      </c>
      <c r="D200" s="27"/>
      <c r="E200" s="20">
        <v>120000</v>
      </c>
      <c r="F200" s="20">
        <v>53594415.607999988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5" t="s">
        <v>154</v>
      </c>
      <c r="B201" s="24" t="s">
        <v>211</v>
      </c>
      <c r="C201" s="26" t="s">
        <v>212</v>
      </c>
      <c r="D201" s="27"/>
      <c r="E201" s="20">
        <v>77988</v>
      </c>
      <c r="F201" s="20">
        <v>53516427.607999988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5" t="s">
        <v>154</v>
      </c>
      <c r="B202" s="24" t="s">
        <v>213</v>
      </c>
      <c r="C202" s="26" t="s">
        <v>214</v>
      </c>
      <c r="D202" s="27"/>
      <c r="E202" s="20">
        <v>59890</v>
      </c>
      <c r="F202" s="20">
        <v>53456537.607999988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5" t="s">
        <v>154</v>
      </c>
      <c r="B203" s="24" t="s">
        <v>215</v>
      </c>
      <c r="C203" s="26" t="s">
        <v>216</v>
      </c>
      <c r="D203" s="27"/>
      <c r="E203" s="20">
        <v>650858.87</v>
      </c>
      <c r="F203" s="20">
        <v>52805678.737999991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1.5" x14ac:dyDescent="0.25">
      <c r="A204" s="25" t="s">
        <v>217</v>
      </c>
      <c r="B204" s="24" t="s">
        <v>218</v>
      </c>
      <c r="C204" s="26" t="s">
        <v>219</v>
      </c>
      <c r="D204" s="27"/>
      <c r="E204" s="20">
        <v>781070.29</v>
      </c>
      <c r="F204" s="20">
        <v>52024608.447999991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217</v>
      </c>
      <c r="B205" s="24" t="s">
        <v>220</v>
      </c>
      <c r="C205" s="26" t="s">
        <v>221</v>
      </c>
      <c r="D205" s="27"/>
      <c r="E205" s="20">
        <v>268060</v>
      </c>
      <c r="F205" s="20">
        <v>51756548.447999991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5" t="s">
        <v>217</v>
      </c>
      <c r="B206" s="24" t="s">
        <v>222</v>
      </c>
      <c r="C206" s="26" t="s">
        <v>223</v>
      </c>
      <c r="D206" s="27"/>
      <c r="E206" s="20">
        <v>156280</v>
      </c>
      <c r="F206" s="20">
        <v>51600268.447999991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5" t="s">
        <v>217</v>
      </c>
      <c r="B207" s="24" t="s">
        <v>224</v>
      </c>
      <c r="C207" s="26" t="s">
        <v>225</v>
      </c>
      <c r="D207" s="27"/>
      <c r="E207" s="20">
        <v>97915.79</v>
      </c>
      <c r="F207" s="20">
        <v>51502352.657999992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5" t="s">
        <v>217</v>
      </c>
      <c r="B208" s="24" t="s">
        <v>226</v>
      </c>
      <c r="C208" s="26" t="s">
        <v>227</v>
      </c>
      <c r="D208" s="27"/>
      <c r="E208" s="20">
        <v>207090</v>
      </c>
      <c r="F208" s="20">
        <v>51295262.657999992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5" t="s">
        <v>217</v>
      </c>
      <c r="B209" s="24" t="s">
        <v>228</v>
      </c>
      <c r="C209" s="26" t="s">
        <v>229</v>
      </c>
      <c r="D209" s="27"/>
      <c r="E209" s="20">
        <v>269217</v>
      </c>
      <c r="F209" s="20">
        <v>51026045.657999992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5" t="s">
        <v>217</v>
      </c>
      <c r="B210" s="24" t="s">
        <v>230</v>
      </c>
      <c r="C210" s="26" t="s">
        <v>231</v>
      </c>
      <c r="D210" s="27"/>
      <c r="E210" s="20">
        <v>71460</v>
      </c>
      <c r="F210" s="20">
        <v>50954585.657999992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5" t="s">
        <v>217</v>
      </c>
      <c r="B211" s="24" t="s">
        <v>232</v>
      </c>
      <c r="C211" s="26" t="s">
        <v>233</v>
      </c>
      <c r="D211" s="27"/>
      <c r="E211" s="20">
        <v>201678</v>
      </c>
      <c r="F211" s="20">
        <v>50752907.657999992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5" t="s">
        <v>217</v>
      </c>
      <c r="B212" s="24" t="s">
        <v>234</v>
      </c>
      <c r="C212" s="26" t="s">
        <v>235</v>
      </c>
      <c r="D212" s="27"/>
      <c r="E212" s="20">
        <v>167186.16</v>
      </c>
      <c r="F212" s="20">
        <v>50585721.497999996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5" t="s">
        <v>217</v>
      </c>
      <c r="B213" s="24" t="s">
        <v>236</v>
      </c>
      <c r="C213" s="26" t="s">
        <v>237</v>
      </c>
      <c r="D213" s="27"/>
      <c r="E213" s="20">
        <v>50000</v>
      </c>
      <c r="F213" s="20">
        <v>50535721.497999996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5" t="s">
        <v>217</v>
      </c>
      <c r="B214" s="24" t="s">
        <v>238</v>
      </c>
      <c r="C214" s="26" t="s">
        <v>239</v>
      </c>
      <c r="D214" s="27"/>
      <c r="E214" s="20">
        <v>268036.59999999998</v>
      </c>
      <c r="F214" s="20">
        <v>50267684.897999994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5" t="s">
        <v>217</v>
      </c>
      <c r="B215" s="24" t="s">
        <v>240</v>
      </c>
      <c r="C215" s="26" t="s">
        <v>241</v>
      </c>
      <c r="D215" s="27"/>
      <c r="E215" s="20">
        <v>209500</v>
      </c>
      <c r="F215" s="20">
        <v>50058184.897999994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5" t="s">
        <v>217</v>
      </c>
      <c r="B216" s="24" t="s">
        <v>242</v>
      </c>
      <c r="C216" s="26" t="s">
        <v>243</v>
      </c>
      <c r="D216" s="27"/>
      <c r="E216" s="20">
        <v>269571</v>
      </c>
      <c r="F216" s="20">
        <v>49788613.897999994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5" t="s">
        <v>217</v>
      </c>
      <c r="B217" s="24" t="s">
        <v>244</v>
      </c>
      <c r="C217" s="26" t="s">
        <v>245</v>
      </c>
      <c r="D217" s="27"/>
      <c r="E217" s="20">
        <v>14110.2</v>
      </c>
      <c r="F217" s="20">
        <v>49774503.697999991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5" t="s">
        <v>217</v>
      </c>
      <c r="B218" s="24" t="s">
        <v>246</v>
      </c>
      <c r="C218" s="26" t="s">
        <v>247</v>
      </c>
      <c r="D218" s="27"/>
      <c r="E218" s="20">
        <v>272108</v>
      </c>
      <c r="F218" s="20">
        <v>49502395.697999991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5" t="s">
        <v>217</v>
      </c>
      <c r="B219" s="24" t="s">
        <v>248</v>
      </c>
      <c r="C219" s="26" t="s">
        <v>249</v>
      </c>
      <c r="D219" s="27"/>
      <c r="E219" s="20">
        <v>432883</v>
      </c>
      <c r="F219" s="20">
        <v>49069512.697999991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5" t="s">
        <v>217</v>
      </c>
      <c r="B220" s="24" t="s">
        <v>250</v>
      </c>
      <c r="C220" s="26" t="s">
        <v>198</v>
      </c>
      <c r="D220" s="27"/>
      <c r="E220" s="20">
        <v>241307.64</v>
      </c>
      <c r="F220" s="20">
        <v>48828205.057999991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5" t="s">
        <v>217</v>
      </c>
      <c r="B221" s="24" t="s">
        <v>251</v>
      </c>
      <c r="C221" s="26" t="s">
        <v>252</v>
      </c>
      <c r="D221" s="27"/>
      <c r="E221" s="20">
        <v>232326.42</v>
      </c>
      <c r="F221" s="20">
        <v>48595878.637999989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5" t="s">
        <v>217</v>
      </c>
      <c r="B222" s="24" t="s">
        <v>253</v>
      </c>
      <c r="C222" s="26" t="s">
        <v>254</v>
      </c>
      <c r="D222" s="27"/>
      <c r="E222" s="20">
        <v>247800</v>
      </c>
      <c r="F222" s="20">
        <v>48348078.637999989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5" t="s">
        <v>217</v>
      </c>
      <c r="B223" s="24" t="s">
        <v>255</v>
      </c>
      <c r="C223" s="26" t="s">
        <v>256</v>
      </c>
      <c r="D223" s="27"/>
      <c r="E223" s="20">
        <v>391000</v>
      </c>
      <c r="F223" s="20">
        <v>47957078.637999989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5" t="s">
        <v>217</v>
      </c>
      <c r="B224" s="24" t="s">
        <v>257</v>
      </c>
      <c r="C224" s="26" t="s">
        <v>258</v>
      </c>
      <c r="D224" s="27"/>
      <c r="E224" s="20">
        <v>267624</v>
      </c>
      <c r="F224" s="20">
        <v>47689454.637999989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259</v>
      </c>
      <c r="B225" s="24"/>
      <c r="C225" s="26" t="s">
        <v>30</v>
      </c>
      <c r="D225" s="27">
        <v>77215</v>
      </c>
      <c r="E225" s="20"/>
      <c r="F225" s="20">
        <v>47766669.637999989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5" t="s">
        <v>259</v>
      </c>
      <c r="B226" s="24"/>
      <c r="C226" s="26" t="s">
        <v>22</v>
      </c>
      <c r="D226" s="27">
        <v>1890.1</v>
      </c>
      <c r="E226" s="20">
        <v>47.252499999999998</v>
      </c>
      <c r="F226" s="20">
        <v>47768512.485499993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5" t="s">
        <v>259</v>
      </c>
      <c r="B227" s="24"/>
      <c r="C227" s="26" t="s">
        <v>22</v>
      </c>
      <c r="D227" s="27">
        <v>14628.54</v>
      </c>
      <c r="E227" s="20">
        <v>365.71350000000007</v>
      </c>
      <c r="F227" s="20">
        <v>47782775.311999992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5" t="s">
        <v>259</v>
      </c>
      <c r="B228" s="24"/>
      <c r="C228" s="26" t="s">
        <v>22</v>
      </c>
      <c r="D228" s="27">
        <v>22741.96</v>
      </c>
      <c r="E228" s="20">
        <v>568.54899999999998</v>
      </c>
      <c r="F228" s="20">
        <v>47804948.72299999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259</v>
      </c>
      <c r="B229" s="24"/>
      <c r="C229" s="26" t="s">
        <v>22</v>
      </c>
      <c r="D229" s="27">
        <v>1239.9000000000001</v>
      </c>
      <c r="E229" s="20">
        <v>30.997500000000002</v>
      </c>
      <c r="F229" s="20">
        <v>47806157.625499986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5" t="s">
        <v>259</v>
      </c>
      <c r="B230" s="24"/>
      <c r="C230" s="26" t="s">
        <v>22</v>
      </c>
      <c r="D230" s="27">
        <v>200</v>
      </c>
      <c r="E230" s="20">
        <v>5</v>
      </c>
      <c r="F230" s="20">
        <v>47806352.625499986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5" t="s">
        <v>259</v>
      </c>
      <c r="B231" s="24"/>
      <c r="C231" s="26" t="s">
        <v>22</v>
      </c>
      <c r="D231" s="27">
        <v>6269.8</v>
      </c>
      <c r="E231" s="20">
        <v>156.745</v>
      </c>
      <c r="F231" s="20">
        <v>47812465.680499986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5" t="s">
        <v>259</v>
      </c>
      <c r="B232" s="24"/>
      <c r="C232" s="26" t="s">
        <v>22</v>
      </c>
      <c r="D232" s="27">
        <v>800</v>
      </c>
      <c r="E232" s="20">
        <v>20</v>
      </c>
      <c r="F232" s="20">
        <v>47813245.680499986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259</v>
      </c>
      <c r="B233" s="24"/>
      <c r="C233" s="26" t="s">
        <v>22</v>
      </c>
      <c r="D233" s="27">
        <v>1286.4000000000001</v>
      </c>
      <c r="E233" s="20">
        <v>32.160000000000004</v>
      </c>
      <c r="F233" s="20">
        <v>47814499.920499988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5" t="s">
        <v>260</v>
      </c>
      <c r="B234" s="24"/>
      <c r="C234" s="26" t="s">
        <v>30</v>
      </c>
      <c r="D234" s="27">
        <v>57156</v>
      </c>
      <c r="E234" s="20"/>
      <c r="F234" s="20">
        <v>47871655.920499988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5" t="s">
        <v>260</v>
      </c>
      <c r="B235" s="24"/>
      <c r="C235" s="26" t="s">
        <v>22</v>
      </c>
      <c r="D235" s="27">
        <v>1778.9</v>
      </c>
      <c r="E235" s="20">
        <v>44.472500000000004</v>
      </c>
      <c r="F235" s="20">
        <v>47873390.34799999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260</v>
      </c>
      <c r="B236" s="24"/>
      <c r="C236" s="26" t="s">
        <v>22</v>
      </c>
      <c r="D236" s="27">
        <v>721.34</v>
      </c>
      <c r="E236" s="20">
        <v>18.0335</v>
      </c>
      <c r="F236" s="20">
        <v>47874093.654499993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5" t="s">
        <v>260</v>
      </c>
      <c r="B237" s="24"/>
      <c r="C237" s="26" t="s">
        <v>22</v>
      </c>
      <c r="D237" s="27">
        <v>27100</v>
      </c>
      <c r="E237" s="20">
        <v>677.5</v>
      </c>
      <c r="F237" s="20">
        <v>47900516.154499993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5" t="s">
        <v>260</v>
      </c>
      <c r="B238" s="24"/>
      <c r="C238" s="26" t="s">
        <v>22</v>
      </c>
      <c r="D238" s="27">
        <v>1801.74</v>
      </c>
      <c r="E238" s="20">
        <v>45.043500000000002</v>
      </c>
      <c r="F238" s="20">
        <v>47902272.850999996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5" t="s">
        <v>260</v>
      </c>
      <c r="B239" s="24" t="s">
        <v>261</v>
      </c>
      <c r="C239" s="26" t="s">
        <v>262</v>
      </c>
      <c r="D239" s="27"/>
      <c r="E239" s="20">
        <v>65000</v>
      </c>
      <c r="F239" s="20">
        <v>47837272.850999996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5" t="s">
        <v>260</v>
      </c>
      <c r="B240" s="24" t="s">
        <v>263</v>
      </c>
      <c r="C240" s="26" t="s">
        <v>264</v>
      </c>
      <c r="D240" s="27"/>
      <c r="E240" s="20">
        <v>179844.54</v>
      </c>
      <c r="F240" s="20">
        <v>47657428.310999997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5" t="s">
        <v>260</v>
      </c>
      <c r="B241" s="24" t="s">
        <v>265</v>
      </c>
      <c r="C241" s="26" t="s">
        <v>266</v>
      </c>
      <c r="D241" s="27"/>
      <c r="E241" s="20">
        <v>706147.63</v>
      </c>
      <c r="F241" s="20">
        <v>46951280.680999994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5" t="s">
        <v>260</v>
      </c>
      <c r="B242" s="24" t="s">
        <v>267</v>
      </c>
      <c r="C242" s="26" t="s">
        <v>268</v>
      </c>
      <c r="D242" s="27"/>
      <c r="E242" s="20">
        <v>167955.20000000001</v>
      </c>
      <c r="F242" s="20">
        <v>46783325.480999991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31.5" x14ac:dyDescent="0.25">
      <c r="A243" s="25" t="s">
        <v>260</v>
      </c>
      <c r="B243" s="24" t="s">
        <v>269</v>
      </c>
      <c r="C243" s="26" t="s">
        <v>270</v>
      </c>
      <c r="D243" s="27"/>
      <c r="E243" s="20">
        <v>255535.84</v>
      </c>
      <c r="F243" s="20">
        <v>46527789.640999988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5" t="s">
        <v>260</v>
      </c>
      <c r="B244" s="24" t="s">
        <v>271</v>
      </c>
      <c r="C244" s="26" t="s">
        <v>272</v>
      </c>
      <c r="D244" s="27"/>
      <c r="E244" s="20">
        <v>162502.64000000001</v>
      </c>
      <c r="F244" s="20">
        <v>46365287.000999987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5" t="s">
        <v>260</v>
      </c>
      <c r="B245" s="24" t="s">
        <v>273</v>
      </c>
      <c r="C245" s="26" t="s">
        <v>274</v>
      </c>
      <c r="D245" s="27"/>
      <c r="E245" s="20">
        <v>139359</v>
      </c>
      <c r="F245" s="20">
        <v>46225928.000999987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5" t="s">
        <v>260</v>
      </c>
      <c r="B246" s="24" t="s">
        <v>275</v>
      </c>
      <c r="C246" s="26" t="s">
        <v>276</v>
      </c>
      <c r="D246" s="27"/>
      <c r="E246" s="20">
        <v>144963</v>
      </c>
      <c r="F246" s="20">
        <v>46080965.000999987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5" t="s">
        <v>260</v>
      </c>
      <c r="B247" s="24" t="s">
        <v>277</v>
      </c>
      <c r="C247" s="26" t="s">
        <v>278</v>
      </c>
      <c r="D247" s="27"/>
      <c r="E247" s="20">
        <v>144963</v>
      </c>
      <c r="F247" s="20">
        <v>45936002.000999987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31.5" x14ac:dyDescent="0.25">
      <c r="A248" s="25" t="s">
        <v>260</v>
      </c>
      <c r="B248" s="24" t="s">
        <v>279</v>
      </c>
      <c r="C248" s="26" t="s">
        <v>280</v>
      </c>
      <c r="D248" s="27"/>
      <c r="E248" s="20">
        <v>266988</v>
      </c>
      <c r="F248" s="20">
        <v>45669014.000999987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31.5" x14ac:dyDescent="0.25">
      <c r="A249" s="25" t="s">
        <v>260</v>
      </c>
      <c r="B249" s="24" t="s">
        <v>281</v>
      </c>
      <c r="C249" s="26" t="s">
        <v>282</v>
      </c>
      <c r="D249" s="27"/>
      <c r="E249" s="20">
        <v>250000</v>
      </c>
      <c r="F249" s="20">
        <v>45419014.000999987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5" t="s">
        <v>260</v>
      </c>
      <c r="B250" s="24" t="s">
        <v>283</v>
      </c>
      <c r="C250" s="26" t="s">
        <v>284</v>
      </c>
      <c r="D250" s="27"/>
      <c r="E250" s="20">
        <v>144963</v>
      </c>
      <c r="F250" s="20">
        <v>45274051.000999987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5" t="s">
        <v>260</v>
      </c>
      <c r="B251" s="24" t="s">
        <v>285</v>
      </c>
      <c r="C251" s="26" t="s">
        <v>286</v>
      </c>
      <c r="D251" s="27"/>
      <c r="E251" s="20">
        <v>218928</v>
      </c>
      <c r="F251" s="20">
        <v>45055123.000999987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5" t="s">
        <v>260</v>
      </c>
      <c r="B252" s="24" t="s">
        <v>287</v>
      </c>
      <c r="C252" s="26" t="s">
        <v>288</v>
      </c>
      <c r="D252" s="27"/>
      <c r="E252" s="20">
        <v>144963</v>
      </c>
      <c r="F252" s="20">
        <v>44910160.000999987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5" t="s">
        <v>260</v>
      </c>
      <c r="B253" s="24" t="s">
        <v>289</v>
      </c>
      <c r="C253" s="26" t="s">
        <v>290</v>
      </c>
      <c r="D253" s="27"/>
      <c r="E253" s="20">
        <v>144963</v>
      </c>
      <c r="F253" s="20">
        <v>44765197.000999987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5" t="s">
        <v>260</v>
      </c>
      <c r="B254" s="24" t="s">
        <v>291</v>
      </c>
      <c r="C254" s="26" t="s">
        <v>292</v>
      </c>
      <c r="D254" s="27"/>
      <c r="E254" s="20">
        <v>245130.88</v>
      </c>
      <c r="F254" s="20">
        <v>44520066.120999984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1.5" x14ac:dyDescent="0.25">
      <c r="A255" s="25" t="s">
        <v>260</v>
      </c>
      <c r="B255" s="24" t="s">
        <v>293</v>
      </c>
      <c r="C255" s="26" t="s">
        <v>294</v>
      </c>
      <c r="D255" s="27"/>
      <c r="E255" s="20">
        <v>229605.6</v>
      </c>
      <c r="F255" s="20">
        <v>44290460.520999983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31.5" x14ac:dyDescent="0.25">
      <c r="A256" s="25" t="s">
        <v>260</v>
      </c>
      <c r="B256" s="24" t="s">
        <v>295</v>
      </c>
      <c r="C256" s="26" t="s">
        <v>296</v>
      </c>
      <c r="D256" s="27"/>
      <c r="E256" s="20">
        <v>162861.24</v>
      </c>
      <c r="F256" s="20">
        <v>44127599.280999981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5" t="s">
        <v>260</v>
      </c>
      <c r="B257" s="24" t="s">
        <v>297</v>
      </c>
      <c r="C257" s="26" t="s">
        <v>298</v>
      </c>
      <c r="D257" s="27"/>
      <c r="E257" s="20">
        <v>114920</v>
      </c>
      <c r="F257" s="20">
        <v>44012679.280999981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5" t="s">
        <v>260</v>
      </c>
      <c r="B258" s="24" t="s">
        <v>299</v>
      </c>
      <c r="C258" s="26" t="s">
        <v>300</v>
      </c>
      <c r="D258" s="27"/>
      <c r="E258" s="20">
        <v>294534.90000000002</v>
      </c>
      <c r="F258" s="20">
        <v>43718144.380999982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31.5" x14ac:dyDescent="0.25">
      <c r="A259" s="25" t="s">
        <v>260</v>
      </c>
      <c r="B259" s="24" t="s">
        <v>301</v>
      </c>
      <c r="C259" s="26" t="s">
        <v>302</v>
      </c>
      <c r="D259" s="27"/>
      <c r="E259" s="20">
        <v>219480</v>
      </c>
      <c r="F259" s="20">
        <v>43498664.380999982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31.5" x14ac:dyDescent="0.25">
      <c r="A260" s="25" t="s">
        <v>260</v>
      </c>
      <c r="B260" s="24" t="s">
        <v>303</v>
      </c>
      <c r="C260" s="26" t="s">
        <v>304</v>
      </c>
      <c r="D260" s="27"/>
      <c r="E260" s="20">
        <v>266084.01</v>
      </c>
      <c r="F260" s="20">
        <v>43232580.370999984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5" t="s">
        <v>305</v>
      </c>
      <c r="B261" s="24"/>
      <c r="C261" s="26" t="s">
        <v>30</v>
      </c>
      <c r="D261" s="27">
        <v>43516</v>
      </c>
      <c r="E261" s="20"/>
      <c r="F261" s="20">
        <v>43276096.370999984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5" t="s">
        <v>305</v>
      </c>
      <c r="B262" s="24"/>
      <c r="C262" s="26" t="s">
        <v>22</v>
      </c>
      <c r="D262" s="27">
        <v>1429.48</v>
      </c>
      <c r="E262" s="20">
        <v>35.737000000000002</v>
      </c>
      <c r="F262" s="20">
        <v>43277490.113999978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5" t="s">
        <v>305</v>
      </c>
      <c r="B263" s="24"/>
      <c r="C263" s="26" t="s">
        <v>22</v>
      </c>
      <c r="D263" s="27">
        <v>22539.119999999999</v>
      </c>
      <c r="E263" s="20">
        <v>563.47799999999995</v>
      </c>
      <c r="F263" s="20">
        <v>43299465.755999975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5" t="s">
        <v>305</v>
      </c>
      <c r="B264" s="24"/>
      <c r="C264" s="26" t="s">
        <v>22</v>
      </c>
      <c r="D264" s="27">
        <v>1000</v>
      </c>
      <c r="E264" s="20">
        <v>25</v>
      </c>
      <c r="F264" s="20">
        <v>43300440.755999975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5" t="s">
        <v>305</v>
      </c>
      <c r="B265" s="24"/>
      <c r="C265" s="26" t="s">
        <v>22</v>
      </c>
      <c r="D265" s="27">
        <v>230.05</v>
      </c>
      <c r="E265" s="20">
        <v>5.7512500000000006</v>
      </c>
      <c r="F265" s="20">
        <v>43300665.054749973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5" t="s">
        <v>305</v>
      </c>
      <c r="B266" s="24"/>
      <c r="C266" s="26" t="s">
        <v>22</v>
      </c>
      <c r="D266" s="27">
        <v>1705.04</v>
      </c>
      <c r="E266" s="20">
        <v>42.626000000000005</v>
      </c>
      <c r="F266" s="20">
        <v>43302327.46874997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5" t="s">
        <v>305</v>
      </c>
      <c r="B267" s="24"/>
      <c r="C267" s="26" t="s">
        <v>22</v>
      </c>
      <c r="D267" s="27">
        <v>2878.37</v>
      </c>
      <c r="E267" s="20">
        <v>71.959249999999997</v>
      </c>
      <c r="F267" s="20">
        <v>43305133.879499964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5" t="s">
        <v>305</v>
      </c>
      <c r="B268" s="24" t="s">
        <v>306</v>
      </c>
      <c r="C268" s="26" t="s">
        <v>307</v>
      </c>
      <c r="D268" s="27"/>
      <c r="E268" s="20">
        <v>1780000</v>
      </c>
      <c r="F268" s="20">
        <v>41525133.879499964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5" t="s">
        <v>305</v>
      </c>
      <c r="B269" s="24" t="s">
        <v>308</v>
      </c>
      <c r="C269" s="26" t="s">
        <v>27</v>
      </c>
      <c r="D269" s="27"/>
      <c r="E269" s="20">
        <v>125000</v>
      </c>
      <c r="F269" s="20">
        <v>41400133.879499964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5" t="s">
        <v>305</v>
      </c>
      <c r="B270" s="24" t="s">
        <v>309</v>
      </c>
      <c r="C270" s="26" t="s">
        <v>310</v>
      </c>
      <c r="D270" s="27"/>
      <c r="E270" s="20">
        <v>198771</v>
      </c>
      <c r="F270" s="20">
        <v>41201362.879499964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5" t="s">
        <v>311</v>
      </c>
      <c r="B271" s="24"/>
      <c r="C271" s="26" t="s">
        <v>30</v>
      </c>
      <c r="D271" s="27">
        <v>45395</v>
      </c>
      <c r="E271" s="20"/>
      <c r="F271" s="20">
        <v>41246757.879499964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5" t="s">
        <v>311</v>
      </c>
      <c r="B272" s="24"/>
      <c r="C272" s="26" t="s">
        <v>22</v>
      </c>
      <c r="D272" s="27">
        <v>200</v>
      </c>
      <c r="E272" s="20">
        <v>5</v>
      </c>
      <c r="F272" s="20">
        <v>41246952.879499964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5" t="s">
        <v>311</v>
      </c>
      <c r="B273" s="24"/>
      <c r="C273" s="26" t="s">
        <v>22</v>
      </c>
      <c r="D273" s="27">
        <v>1883.8</v>
      </c>
      <c r="E273" s="20">
        <v>47.094999999999999</v>
      </c>
      <c r="F273" s="20">
        <v>41248789.584499963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5" t="s">
        <v>311</v>
      </c>
      <c r="B274" s="24"/>
      <c r="C274" s="26" t="s">
        <v>22</v>
      </c>
      <c r="D274" s="27">
        <v>370</v>
      </c>
      <c r="E274" s="20">
        <v>9.25</v>
      </c>
      <c r="F274" s="20">
        <v>41249150.334499963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5" t="s">
        <v>311</v>
      </c>
      <c r="B275" s="24"/>
      <c r="C275" s="26" t="s">
        <v>22</v>
      </c>
      <c r="D275" s="27">
        <v>2607.1</v>
      </c>
      <c r="E275" s="20">
        <v>65.177499999999995</v>
      </c>
      <c r="F275" s="20">
        <v>41251692.256999962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5" t="s">
        <v>311</v>
      </c>
      <c r="B276" s="24"/>
      <c r="C276" s="26" t="s">
        <v>16</v>
      </c>
      <c r="D276" s="27">
        <v>1227042.08</v>
      </c>
      <c r="E276" s="20"/>
      <c r="F276" s="20">
        <v>42478734.33699996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5" t="s">
        <v>311</v>
      </c>
      <c r="B277" s="24"/>
      <c r="C277" s="26" t="s">
        <v>312</v>
      </c>
      <c r="D277" s="27">
        <v>313364.02</v>
      </c>
      <c r="E277" s="20"/>
      <c r="F277" s="20">
        <v>42792098.356999964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5" t="s">
        <v>311</v>
      </c>
      <c r="B278" s="24"/>
      <c r="C278" s="26" t="s">
        <v>313</v>
      </c>
      <c r="D278" s="27">
        <v>278525.65000000002</v>
      </c>
      <c r="E278" s="20"/>
      <c r="F278" s="20">
        <v>43070624.006999962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5" t="s">
        <v>311</v>
      </c>
      <c r="B279" s="24"/>
      <c r="C279" s="26" t="s">
        <v>312</v>
      </c>
      <c r="D279" s="27">
        <v>85957.05</v>
      </c>
      <c r="E279" s="20"/>
      <c r="F279" s="20">
        <v>43156581.056999959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5" t="s">
        <v>311</v>
      </c>
      <c r="B280" s="24"/>
      <c r="C280" s="26" t="s">
        <v>312</v>
      </c>
      <c r="D280" s="27">
        <v>33628.339999999997</v>
      </c>
      <c r="E280" s="20"/>
      <c r="F280" s="20">
        <v>43190209.396999963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5" t="s">
        <v>311</v>
      </c>
      <c r="B281" s="24" t="s">
        <v>314</v>
      </c>
      <c r="C281" s="26" t="s">
        <v>315</v>
      </c>
      <c r="D281" s="27"/>
      <c r="E281" s="20">
        <v>176067.8</v>
      </c>
      <c r="F281" s="20">
        <v>43014141.596999966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5" t="s">
        <v>311</v>
      </c>
      <c r="B282" s="24" t="s">
        <v>316</v>
      </c>
      <c r="C282" s="26" t="s">
        <v>317</v>
      </c>
      <c r="D282" s="27"/>
      <c r="E282" s="20">
        <v>610012.80000000005</v>
      </c>
      <c r="F282" s="20">
        <v>42404128.796999969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31.5" x14ac:dyDescent="0.25">
      <c r="A283" s="25" t="s">
        <v>311</v>
      </c>
      <c r="B283" s="24" t="s">
        <v>318</v>
      </c>
      <c r="C283" s="26" t="s">
        <v>319</v>
      </c>
      <c r="D283" s="27"/>
      <c r="E283" s="20">
        <v>317813.42</v>
      </c>
      <c r="F283" s="20">
        <v>42086315.376999967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5" t="s">
        <v>311</v>
      </c>
      <c r="B284" s="24" t="s">
        <v>320</v>
      </c>
      <c r="C284" s="26" t="s">
        <v>321</v>
      </c>
      <c r="D284" s="27"/>
      <c r="E284" s="20">
        <v>103073</v>
      </c>
      <c r="F284" s="20">
        <v>41983242.376999967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5" t="s">
        <v>311</v>
      </c>
      <c r="B285" s="24" t="s">
        <v>322</v>
      </c>
      <c r="C285" s="26" t="s">
        <v>323</v>
      </c>
      <c r="D285" s="27"/>
      <c r="E285" s="20">
        <v>262500</v>
      </c>
      <c r="F285" s="20">
        <v>41720742.376999967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5" t="s">
        <v>311</v>
      </c>
      <c r="B286" s="24" t="s">
        <v>324</v>
      </c>
      <c r="C286" s="26" t="s">
        <v>325</v>
      </c>
      <c r="D286" s="27"/>
      <c r="E286" s="20">
        <v>110000</v>
      </c>
      <c r="F286" s="20">
        <v>41610742.376999967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31.5" x14ac:dyDescent="0.25">
      <c r="A287" s="25" t="s">
        <v>311</v>
      </c>
      <c r="B287" s="24" t="s">
        <v>326</v>
      </c>
      <c r="C287" s="26" t="s">
        <v>327</v>
      </c>
      <c r="D287" s="27"/>
      <c r="E287" s="20">
        <v>49083.07</v>
      </c>
      <c r="F287" s="20">
        <v>41561659.306999967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31.5" x14ac:dyDescent="0.25">
      <c r="A288" s="25" t="s">
        <v>311</v>
      </c>
      <c r="B288" s="24" t="s">
        <v>328</v>
      </c>
      <c r="C288" s="26" t="s">
        <v>329</v>
      </c>
      <c r="D288" s="27"/>
      <c r="E288" s="20">
        <v>497037.16</v>
      </c>
      <c r="F288" s="20">
        <v>41064622.14699997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5" t="s">
        <v>311</v>
      </c>
      <c r="B289" s="24" t="s">
        <v>330</v>
      </c>
      <c r="C289" s="26" t="s">
        <v>331</v>
      </c>
      <c r="D289" s="27"/>
      <c r="E289" s="20">
        <v>267606.71999999997</v>
      </c>
      <c r="F289" s="20">
        <v>40797015.426999971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5" t="s">
        <v>311</v>
      </c>
      <c r="B290" s="24" t="s">
        <v>332</v>
      </c>
      <c r="C290" s="26" t="s">
        <v>333</v>
      </c>
      <c r="D290" s="27"/>
      <c r="E290" s="20">
        <v>247749.75</v>
      </c>
      <c r="F290" s="20">
        <v>40549265.676999971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5" t="s">
        <v>311</v>
      </c>
      <c r="B291" s="24" t="s">
        <v>334</v>
      </c>
      <c r="C291" s="26" t="s">
        <v>335</v>
      </c>
      <c r="D291" s="27"/>
      <c r="E291" s="20">
        <v>212256.02</v>
      </c>
      <c r="F291" s="20">
        <v>40337009.656999968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5" t="s">
        <v>311</v>
      </c>
      <c r="B292" s="24" t="s">
        <v>336</v>
      </c>
      <c r="C292" s="26" t="s">
        <v>337</v>
      </c>
      <c r="D292" s="27"/>
      <c r="E292" s="20">
        <v>232000</v>
      </c>
      <c r="F292" s="20">
        <v>40105009.656999968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31.5" x14ac:dyDescent="0.25">
      <c r="A293" s="25" t="s">
        <v>311</v>
      </c>
      <c r="B293" s="24" t="s">
        <v>338</v>
      </c>
      <c r="C293" s="26" t="s">
        <v>339</v>
      </c>
      <c r="D293" s="27"/>
      <c r="E293" s="20">
        <v>156696.4</v>
      </c>
      <c r="F293" s="20">
        <v>39948313.256999969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5" t="s">
        <v>311</v>
      </c>
      <c r="B294" s="24" t="s">
        <v>340</v>
      </c>
      <c r="C294" s="26" t="s">
        <v>341</v>
      </c>
      <c r="D294" s="27"/>
      <c r="E294" s="20">
        <v>270975.2</v>
      </c>
      <c r="F294" s="20">
        <v>39677338.056999967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5" t="s">
        <v>342</v>
      </c>
      <c r="B295" s="24"/>
      <c r="C295" s="26" t="s">
        <v>30</v>
      </c>
      <c r="D295" s="27">
        <v>34086</v>
      </c>
      <c r="E295" s="20"/>
      <c r="F295" s="20">
        <v>39711424.056999967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5" t="s">
        <v>342</v>
      </c>
      <c r="B296" s="24"/>
      <c r="C296" s="26" t="s">
        <v>22</v>
      </c>
      <c r="D296" s="27">
        <v>6351.19</v>
      </c>
      <c r="E296" s="20">
        <v>158.77975000000001</v>
      </c>
      <c r="F296" s="20">
        <v>39717616.467249967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5" t="s">
        <v>342</v>
      </c>
      <c r="B297" s="24"/>
      <c r="C297" s="26" t="s">
        <v>22</v>
      </c>
      <c r="D297" s="27">
        <v>964.69</v>
      </c>
      <c r="E297" s="20">
        <v>24.117250000000002</v>
      </c>
      <c r="F297" s="20">
        <v>39718557.039999962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5" t="s">
        <v>342</v>
      </c>
      <c r="B298" s="24"/>
      <c r="C298" s="26" t="s">
        <v>22</v>
      </c>
      <c r="D298" s="27">
        <v>1500</v>
      </c>
      <c r="E298" s="20">
        <v>37.5</v>
      </c>
      <c r="F298" s="20">
        <v>39720019.539999962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5" t="s">
        <v>342</v>
      </c>
      <c r="B299" s="24"/>
      <c r="C299" s="26" t="s">
        <v>22</v>
      </c>
      <c r="D299" s="27">
        <v>108.28</v>
      </c>
      <c r="E299" s="20">
        <v>2.7070000000000003</v>
      </c>
      <c r="F299" s="20">
        <v>39720125.112999961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31.5" x14ac:dyDescent="0.25">
      <c r="A300" s="25" t="s">
        <v>342</v>
      </c>
      <c r="B300" s="24" t="s">
        <v>343</v>
      </c>
      <c r="C300" s="26" t="s">
        <v>344</v>
      </c>
      <c r="D300" s="27"/>
      <c r="E300" s="20">
        <v>203390.7</v>
      </c>
      <c r="F300" s="20">
        <v>39516734.412999958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5" t="s">
        <v>342</v>
      </c>
      <c r="B301" s="24" t="s">
        <v>345</v>
      </c>
      <c r="C301" s="26" t="s">
        <v>346</v>
      </c>
      <c r="D301" s="27"/>
      <c r="E301" s="20">
        <v>42750</v>
      </c>
      <c r="F301" s="20">
        <v>39473984.412999958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5" t="s">
        <v>342</v>
      </c>
      <c r="B302" s="24" t="s">
        <v>347</v>
      </c>
      <c r="C302" s="26" t="s">
        <v>348</v>
      </c>
      <c r="D302" s="27"/>
      <c r="E302" s="20">
        <v>24375</v>
      </c>
      <c r="F302" s="20">
        <v>39449609.412999958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5" t="s">
        <v>342</v>
      </c>
      <c r="B303" s="24" t="s">
        <v>349</v>
      </c>
      <c r="C303" s="26" t="s">
        <v>350</v>
      </c>
      <c r="D303" s="27"/>
      <c r="E303" s="20">
        <v>40600</v>
      </c>
      <c r="F303" s="20">
        <v>39409009.412999958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31.5" x14ac:dyDescent="0.25">
      <c r="A304" s="25" t="s">
        <v>342</v>
      </c>
      <c r="B304" s="24" t="s">
        <v>351</v>
      </c>
      <c r="C304" s="26" t="s">
        <v>352</v>
      </c>
      <c r="D304" s="27"/>
      <c r="E304" s="20">
        <v>182154.23999999999</v>
      </c>
      <c r="F304" s="20">
        <v>39226855.172999956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47.25" x14ac:dyDescent="0.25">
      <c r="A305" s="25" t="s">
        <v>342</v>
      </c>
      <c r="B305" s="24" t="s">
        <v>353</v>
      </c>
      <c r="C305" s="26" t="s">
        <v>354</v>
      </c>
      <c r="D305" s="27"/>
      <c r="E305" s="20">
        <v>36000</v>
      </c>
      <c r="F305" s="20">
        <v>39190855.172999956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5" t="s">
        <v>342</v>
      </c>
      <c r="B306" s="24" t="s">
        <v>355</v>
      </c>
      <c r="C306" s="26" t="s">
        <v>356</v>
      </c>
      <c r="D306" s="27"/>
      <c r="E306" s="20">
        <v>250000</v>
      </c>
      <c r="F306" s="20">
        <v>38940855.172999956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5" t="s">
        <v>342</v>
      </c>
      <c r="B307" s="24" t="s">
        <v>357</v>
      </c>
      <c r="C307" s="26" t="s">
        <v>358</v>
      </c>
      <c r="D307" s="27"/>
      <c r="E307" s="20">
        <v>271400</v>
      </c>
      <c r="F307" s="20">
        <v>38669455.172999956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5" t="s">
        <v>342</v>
      </c>
      <c r="B308" s="24" t="s">
        <v>359</v>
      </c>
      <c r="C308" s="26" t="s">
        <v>360</v>
      </c>
      <c r="D308" s="27"/>
      <c r="E308" s="20">
        <v>104387.92</v>
      </c>
      <c r="F308" s="20">
        <v>38565067.252999954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31.5" x14ac:dyDescent="0.25">
      <c r="A309" s="25" t="s">
        <v>342</v>
      </c>
      <c r="B309" s="24" t="s">
        <v>361</v>
      </c>
      <c r="C309" s="26" t="s">
        <v>362</v>
      </c>
      <c r="D309" s="27"/>
      <c r="E309" s="20">
        <v>86740.62</v>
      </c>
      <c r="F309" s="20">
        <v>38478326.632999957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5" t="s">
        <v>363</v>
      </c>
      <c r="B310" s="24"/>
      <c r="C310" s="26" t="s">
        <v>30</v>
      </c>
      <c r="D310" s="27">
        <v>41375</v>
      </c>
      <c r="E310" s="20"/>
      <c r="F310" s="20">
        <v>38519701.632999957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5" t="s">
        <v>363</v>
      </c>
      <c r="B311" s="24"/>
      <c r="C311" s="26" t="s">
        <v>22</v>
      </c>
      <c r="D311" s="27">
        <v>1240</v>
      </c>
      <c r="E311" s="20">
        <v>31</v>
      </c>
      <c r="F311" s="20">
        <v>38520910.632999957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5" t="s">
        <v>363</v>
      </c>
      <c r="B312" s="24"/>
      <c r="C312" s="26" t="s">
        <v>22</v>
      </c>
      <c r="D312" s="27">
        <v>1045.3900000000001</v>
      </c>
      <c r="E312" s="20">
        <v>26.134750000000004</v>
      </c>
      <c r="F312" s="20">
        <v>38521929.888249956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5" t="s">
        <v>363</v>
      </c>
      <c r="B313" s="24"/>
      <c r="C313" s="26" t="s">
        <v>22</v>
      </c>
      <c r="D313" s="27">
        <v>1477.3</v>
      </c>
      <c r="E313" s="20">
        <v>36.932499999999997</v>
      </c>
      <c r="F313" s="20">
        <v>38523370.255749956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5" t="s">
        <v>363</v>
      </c>
      <c r="B314" s="24"/>
      <c r="C314" s="26" t="s">
        <v>22</v>
      </c>
      <c r="D314" s="27">
        <v>1429.48</v>
      </c>
      <c r="E314" s="20">
        <v>35.737000000000002</v>
      </c>
      <c r="F314" s="20">
        <v>38524763.998749949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5" t="s">
        <v>363</v>
      </c>
      <c r="B315" s="24" t="s">
        <v>364</v>
      </c>
      <c r="C315" s="26" t="s">
        <v>365</v>
      </c>
      <c r="D315" s="27"/>
      <c r="E315" s="20">
        <v>148680</v>
      </c>
      <c r="F315" s="20">
        <v>38376083.998749949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5" t="s">
        <v>363</v>
      </c>
      <c r="B316" s="24" t="s">
        <v>366</v>
      </c>
      <c r="C316" s="26" t="s">
        <v>367</v>
      </c>
      <c r="D316" s="27"/>
      <c r="E316" s="20">
        <v>237652</v>
      </c>
      <c r="F316" s="20">
        <v>38138431.998749949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5" t="s">
        <v>368</v>
      </c>
      <c r="B317" s="24"/>
      <c r="C317" s="26" t="s">
        <v>369</v>
      </c>
      <c r="D317" s="27">
        <v>40000</v>
      </c>
      <c r="E317" s="20"/>
      <c r="F317" s="20">
        <v>38178431.998749949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5" t="s">
        <v>368</v>
      </c>
      <c r="B318" s="24"/>
      <c r="C318" s="26" t="s">
        <v>369</v>
      </c>
      <c r="D318" s="27">
        <v>714138.78</v>
      </c>
      <c r="E318" s="20"/>
      <c r="F318" s="20">
        <v>38892570.77874995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5" t="s">
        <v>368</v>
      </c>
      <c r="B319" s="24"/>
      <c r="C319" s="26" t="s">
        <v>369</v>
      </c>
      <c r="D319" s="27">
        <v>1497242.96</v>
      </c>
      <c r="E319" s="20"/>
      <c r="F319" s="20">
        <v>40389813.738749951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5" t="s">
        <v>368</v>
      </c>
      <c r="B320" s="24"/>
      <c r="C320" s="26" t="s">
        <v>369</v>
      </c>
      <c r="D320" s="27">
        <v>1458225.59</v>
      </c>
      <c r="E320" s="20"/>
      <c r="F320" s="20">
        <v>41848039.328749955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5" t="s">
        <v>368</v>
      </c>
      <c r="B321" s="24"/>
      <c r="C321" s="26" t="s">
        <v>369</v>
      </c>
      <c r="D321" s="27">
        <v>2155303.39</v>
      </c>
      <c r="E321" s="20"/>
      <c r="F321" s="20">
        <v>44003342.718749955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5" t="s">
        <v>368</v>
      </c>
      <c r="B322" s="24"/>
      <c r="C322" s="26" t="s">
        <v>369</v>
      </c>
      <c r="D322" s="27">
        <v>28601.89</v>
      </c>
      <c r="E322" s="20"/>
      <c r="F322" s="20">
        <v>44031944.608749956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5" t="s">
        <v>368</v>
      </c>
      <c r="B323" s="24"/>
      <c r="C323" s="26" t="s">
        <v>369</v>
      </c>
      <c r="D323" s="27">
        <v>2602.9299999999998</v>
      </c>
      <c r="E323" s="20"/>
      <c r="F323" s="20">
        <v>44034547.538749956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25" t="s">
        <v>368</v>
      </c>
      <c r="B324" s="24"/>
      <c r="C324" s="26" t="s">
        <v>369</v>
      </c>
      <c r="D324" s="27">
        <v>339029.22</v>
      </c>
      <c r="E324" s="20"/>
      <c r="F324" s="20">
        <v>44373576.758749954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5" t="s">
        <v>368</v>
      </c>
      <c r="B325" s="24"/>
      <c r="C325" s="26" t="s">
        <v>369</v>
      </c>
      <c r="D325" s="27">
        <v>215077.53</v>
      </c>
      <c r="E325" s="20"/>
      <c r="F325" s="20">
        <v>44588654.288749956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5" t="s">
        <v>368</v>
      </c>
      <c r="B326" s="24"/>
      <c r="C326" s="26" t="s">
        <v>369</v>
      </c>
      <c r="D326" s="27">
        <v>96864.08</v>
      </c>
      <c r="E326" s="20"/>
      <c r="F326" s="20">
        <v>44685518.368749954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25" t="s">
        <v>368</v>
      </c>
      <c r="B327" s="24"/>
      <c r="C327" s="26" t="s">
        <v>370</v>
      </c>
      <c r="D327" s="27"/>
      <c r="E327" s="20">
        <v>2050</v>
      </c>
      <c r="F327" s="20">
        <v>44683468.368749954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thickBot="1" x14ac:dyDescent="0.3">
      <c r="A328" s="3"/>
      <c r="B328" s="1"/>
      <c r="C328" s="2"/>
      <c r="D328" s="23">
        <f>SUM(D12:D327)</f>
        <v>59781039.829999976</v>
      </c>
      <c r="E328" s="23">
        <f>SUM(E12:E327)</f>
        <v>125451361.5455</v>
      </c>
      <c r="F328" s="2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thickTop="1" x14ac:dyDescent="0.25">
      <c r="A329" s="3"/>
      <c r="B329" s="1"/>
      <c r="C329" s="2"/>
      <c r="D329" s="7"/>
      <c r="E329" s="7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3"/>
      <c r="B330" s="1"/>
      <c r="C330" s="2"/>
      <c r="D330" s="7"/>
      <c r="E330" s="7"/>
      <c r="F330" s="1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3"/>
      <c r="B331" s="1"/>
      <c r="C331" s="2"/>
      <c r="D331" s="7"/>
      <c r="E331" s="7"/>
      <c r="F331" s="1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3"/>
      <c r="B332" s="1"/>
      <c r="C332" s="2"/>
      <c r="D332" s="7"/>
      <c r="E332" s="7"/>
      <c r="F332" s="1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3"/>
      <c r="B333" s="1"/>
      <c r="C333" s="2"/>
      <c r="D333" s="7"/>
      <c r="E333" s="7"/>
      <c r="F333" s="1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63" t="s">
        <v>13</v>
      </c>
      <c r="B334" s="63"/>
      <c r="C334" s="63"/>
      <c r="D334" s="63"/>
      <c r="E334" s="63"/>
      <c r="F334" s="63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62" t="s">
        <v>14</v>
      </c>
      <c r="B335" s="62"/>
      <c r="C335" s="62"/>
      <c r="D335" s="62"/>
      <c r="E335" s="62"/>
      <c r="F335" s="62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16"/>
      <c r="B336" s="16"/>
      <c r="C336" s="16"/>
      <c r="D336" s="16"/>
      <c r="E336" s="16"/>
      <c r="F336" s="1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1"/>
      <c r="B337" s="21"/>
      <c r="C337" s="21"/>
      <c r="D337" s="21"/>
      <c r="E337" s="21"/>
      <c r="F337" s="2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21"/>
      <c r="B338" s="21"/>
      <c r="C338" s="21"/>
      <c r="D338" s="21"/>
      <c r="E338" s="21"/>
      <c r="F338" s="21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21"/>
      <c r="B339" s="21"/>
      <c r="C339" s="21"/>
      <c r="D339" s="21"/>
      <c r="E339" s="21"/>
      <c r="F339" s="21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16"/>
      <c r="B340" s="16"/>
      <c r="C340" s="16"/>
      <c r="D340" s="16"/>
      <c r="E340" s="16"/>
      <c r="F340" s="1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4"/>
      <c r="B341" s="4"/>
      <c r="C341" s="4"/>
      <c r="D341" s="4"/>
      <c r="E341" s="4"/>
      <c r="F341" s="4"/>
    </row>
    <row r="342" spans="1:128" s="6" customFormat="1" ht="15.75" x14ac:dyDescent="0.25">
      <c r="A342" s="4"/>
      <c r="B342" s="4"/>
      <c r="C342" s="4"/>
      <c r="D342" s="4"/>
      <c r="E342" s="4"/>
      <c r="F342" s="4"/>
    </row>
    <row r="343" spans="1:128" s="6" customFormat="1" ht="15.75" x14ac:dyDescent="0.25">
      <c r="A343" s="63" t="s">
        <v>373</v>
      </c>
      <c r="B343" s="63"/>
      <c r="C343" s="63"/>
      <c r="D343" s="22"/>
      <c r="E343" s="63" t="s">
        <v>372</v>
      </c>
      <c r="F343" s="63"/>
    </row>
    <row r="344" spans="1:128" s="6" customFormat="1" ht="15.75" x14ac:dyDescent="0.25">
      <c r="A344" s="62" t="s">
        <v>374</v>
      </c>
      <c r="B344" s="62"/>
      <c r="C344" s="62"/>
      <c r="D344" s="29"/>
      <c r="E344" s="66" t="s">
        <v>375</v>
      </c>
      <c r="F344" s="66"/>
    </row>
    <row r="345" spans="1:128" s="6" customFormat="1" ht="15.75" x14ac:dyDescent="0.25">
      <c r="A345" s="4"/>
      <c r="B345" s="4"/>
      <c r="C345" s="4"/>
      <c r="D345" s="4"/>
      <c r="E345" s="4"/>
      <c r="F345" s="4"/>
    </row>
    <row r="346" spans="1:128" s="6" customFormat="1" ht="15.75" x14ac:dyDescent="0.25">
      <c r="A346" s="4"/>
      <c r="B346" s="17"/>
      <c r="C346" s="4"/>
      <c r="D346" s="4"/>
      <c r="E346" s="18"/>
      <c r="F346" s="18"/>
    </row>
    <row r="347" spans="1:128" s="6" customFormat="1" ht="15.75" x14ac:dyDescent="0.25">
      <c r="A347" s="4"/>
      <c r="B347" s="17"/>
      <c r="C347" s="4"/>
      <c r="D347" s="4"/>
      <c r="E347" s="18"/>
      <c r="F347" s="18"/>
    </row>
    <row r="348" spans="1:128" s="6" customFormat="1" ht="15.75" x14ac:dyDescent="0.25">
      <c r="A348" s="4"/>
      <c r="B348" s="17"/>
      <c r="C348" s="4"/>
      <c r="D348" s="4"/>
      <c r="E348" s="18"/>
      <c r="F348" s="18"/>
    </row>
    <row r="349" spans="1:128" s="6" customFormat="1" ht="15.75" x14ac:dyDescent="0.25"/>
    <row r="350" spans="1:128" s="6" customFormat="1" ht="15.75" x14ac:dyDescent="0.25"/>
    <row r="351" spans="1:128" s="6" customFormat="1" ht="15.75" x14ac:dyDescent="0.25"/>
    <row r="352" spans="1:128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pans="1:7" s="6" customFormat="1" ht="15.75" x14ac:dyDescent="0.25"/>
    <row r="434" spans="1:7" s="6" customFormat="1" ht="15.75" x14ac:dyDescent="0.25"/>
    <row r="435" spans="1:7" s="6" customFormat="1" ht="15.75" x14ac:dyDescent="0.25"/>
    <row r="436" spans="1:7" s="6" customFormat="1" ht="15.75" x14ac:dyDescent="0.25"/>
    <row r="437" spans="1:7" s="6" customFormat="1" ht="15.75" x14ac:dyDescent="0.25"/>
    <row r="438" spans="1:7" s="6" customFormat="1" ht="15.75" x14ac:dyDescent="0.25"/>
    <row r="439" spans="1:7" s="6" customFormat="1" ht="15.75" x14ac:dyDescent="0.25">
      <c r="G439" s="4"/>
    </row>
    <row r="440" spans="1:7" ht="15.75" x14ac:dyDescent="0.25">
      <c r="A440" s="4"/>
      <c r="B440" s="6"/>
      <c r="C440" s="6"/>
      <c r="D440" s="6"/>
      <c r="E440" s="6"/>
      <c r="F440" s="6"/>
    </row>
    <row r="441" spans="1:7" ht="15.75" x14ac:dyDescent="0.25">
      <c r="A441" s="4"/>
      <c r="B441" s="6"/>
      <c r="C441" s="6"/>
      <c r="D441" s="6"/>
      <c r="E441" s="6"/>
      <c r="F441" s="6"/>
    </row>
    <row r="442" spans="1:7" ht="15.75" x14ac:dyDescent="0.25">
      <c r="A442" s="4"/>
      <c r="B442" s="6"/>
      <c r="C442" s="6"/>
      <c r="D442" s="6"/>
      <c r="E442" s="6"/>
      <c r="F442" s="6"/>
    </row>
    <row r="443" spans="1:7" ht="15.75" x14ac:dyDescent="0.25">
      <c r="A443" s="4"/>
      <c r="B443" s="6"/>
      <c r="C443" s="6"/>
      <c r="D443" s="6"/>
      <c r="E443" s="6"/>
    </row>
    <row r="444" spans="1:7" ht="15.75" x14ac:dyDescent="0.25">
      <c r="A444" s="4"/>
      <c r="B444" s="6"/>
      <c r="C444" s="6"/>
      <c r="D444" s="6"/>
      <c r="E444" s="6"/>
    </row>
    <row r="445" spans="1:7" ht="15.75" x14ac:dyDescent="0.25"/>
    <row r="833" spans="1:6" ht="16.5" customHeight="1" x14ac:dyDescent="0.25">
      <c r="A833" s="4"/>
      <c r="F833" s="8"/>
    </row>
    <row r="834" spans="1:6" ht="15.75" x14ac:dyDescent="0.25">
      <c r="A834" s="4"/>
    </row>
    <row r="835" spans="1:6" ht="15.75" x14ac:dyDescent="0.25"/>
  </sheetData>
  <mergeCells count="15">
    <mergeCell ref="A6:F6"/>
    <mergeCell ref="A7:F7"/>
    <mergeCell ref="A8:F8"/>
    <mergeCell ref="A1:F1"/>
    <mergeCell ref="A2:F2"/>
    <mergeCell ref="A3:F3"/>
    <mergeCell ref="A4:F4"/>
    <mergeCell ref="A5:F5"/>
    <mergeCell ref="A335:F335"/>
    <mergeCell ref="A334:F334"/>
    <mergeCell ref="D10:E10"/>
    <mergeCell ref="A343:C343"/>
    <mergeCell ref="A344:C344"/>
    <mergeCell ref="E343:F343"/>
    <mergeCell ref="E344:F344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4" workbookViewId="0">
      <selection activeCell="A23" sqref="A23:G23"/>
    </sheetView>
  </sheetViews>
  <sheetFormatPr baseColWidth="10" defaultRowHeight="15" x14ac:dyDescent="0.25"/>
  <cols>
    <col min="2" max="2" width="18.7109375" customWidth="1"/>
    <col min="3" max="3" width="15.28515625" customWidth="1"/>
    <col min="4" max="4" width="18.7109375" customWidth="1"/>
  </cols>
  <sheetData>
    <row r="2" spans="1:7" x14ac:dyDescent="0.25">
      <c r="B2" s="76" t="s">
        <v>376</v>
      </c>
      <c r="C2" s="76"/>
      <c r="D2" s="76"/>
      <c r="E2" s="76"/>
      <c r="F2" s="76"/>
      <c r="G2" s="76"/>
    </row>
    <row r="3" spans="1:7" x14ac:dyDescent="0.25">
      <c r="B3" s="76" t="s">
        <v>7</v>
      </c>
      <c r="C3" s="76"/>
      <c r="D3" s="76"/>
      <c r="E3" s="76"/>
      <c r="F3" s="76"/>
      <c r="G3" s="76"/>
    </row>
    <row r="4" spans="1:7" x14ac:dyDescent="0.25">
      <c r="B4" s="77" t="s">
        <v>9</v>
      </c>
      <c r="C4" s="77"/>
      <c r="D4" s="77"/>
      <c r="E4" s="77"/>
      <c r="F4" s="77"/>
      <c r="G4" s="77"/>
    </row>
    <row r="5" spans="1:7" x14ac:dyDescent="0.25">
      <c r="A5" s="72" t="s">
        <v>8</v>
      </c>
      <c r="B5" s="72"/>
      <c r="C5" s="72"/>
      <c r="D5" s="72"/>
      <c r="E5" s="72"/>
      <c r="F5" s="72"/>
      <c r="G5" s="72"/>
    </row>
    <row r="6" spans="1:7" x14ac:dyDescent="0.25">
      <c r="B6" s="77" t="s">
        <v>10</v>
      </c>
      <c r="C6" s="77"/>
      <c r="D6" s="77"/>
      <c r="E6" s="77"/>
      <c r="F6" s="77"/>
      <c r="G6" s="77"/>
    </row>
    <row r="7" spans="1:7" x14ac:dyDescent="0.25">
      <c r="A7" s="72" t="s">
        <v>11</v>
      </c>
      <c r="B7" s="72"/>
      <c r="C7" s="72"/>
      <c r="D7" s="72"/>
      <c r="E7" s="72"/>
      <c r="F7" s="72"/>
      <c r="G7" s="72"/>
    </row>
    <row r="8" spans="1:7" x14ac:dyDescent="0.25">
      <c r="A8" s="72" t="s">
        <v>12</v>
      </c>
      <c r="B8" s="72"/>
      <c r="C8" s="72"/>
      <c r="D8" s="72"/>
      <c r="E8" s="72"/>
      <c r="F8" s="72"/>
      <c r="G8" s="72"/>
    </row>
    <row r="9" spans="1:7" x14ac:dyDescent="0.25">
      <c r="A9" s="72" t="s">
        <v>371</v>
      </c>
      <c r="B9" s="72"/>
      <c r="C9" s="72"/>
      <c r="D9" s="72"/>
      <c r="E9" s="72"/>
      <c r="F9" s="72"/>
      <c r="G9" s="72"/>
    </row>
    <row r="10" spans="1:7" ht="16.5" x14ac:dyDescent="0.25">
      <c r="A10" s="73" t="s">
        <v>377</v>
      </c>
      <c r="B10" s="73"/>
      <c r="C10" s="73"/>
      <c r="D10" s="73"/>
      <c r="E10" s="73"/>
      <c r="F10" s="73"/>
      <c r="G10" s="73"/>
    </row>
    <row r="11" spans="1:7" ht="16.5" x14ac:dyDescent="0.25">
      <c r="A11" s="30"/>
      <c r="B11" s="30"/>
      <c r="C11" s="30"/>
      <c r="D11" s="30"/>
      <c r="E11" s="30"/>
      <c r="F11" s="30"/>
      <c r="G11" s="30"/>
    </row>
    <row r="12" spans="1:7" ht="16.5" x14ac:dyDescent="0.25">
      <c r="A12" s="30"/>
      <c r="B12" s="30"/>
      <c r="C12" s="30"/>
      <c r="D12" s="30"/>
      <c r="E12" s="30"/>
      <c r="F12" s="30"/>
      <c r="G12" s="30"/>
    </row>
    <row r="13" spans="1:7" ht="17.25" thickBot="1" x14ac:dyDescent="0.3">
      <c r="A13" s="31"/>
      <c r="B13" s="74"/>
      <c r="C13" s="74"/>
      <c r="D13" s="32"/>
      <c r="E13" s="75" t="s">
        <v>0</v>
      </c>
      <c r="F13" s="75"/>
      <c r="G13" s="33">
        <v>7384.26</v>
      </c>
    </row>
    <row r="14" spans="1:7" ht="49.5" x14ac:dyDescent="0.25">
      <c r="A14" s="34"/>
      <c r="B14" s="35" t="s">
        <v>1</v>
      </c>
      <c r="C14" s="36" t="s">
        <v>378</v>
      </c>
      <c r="D14" s="37" t="s">
        <v>2</v>
      </c>
      <c r="E14" s="38" t="s">
        <v>3</v>
      </c>
      <c r="F14" s="38" t="s">
        <v>4</v>
      </c>
      <c r="G14" s="38" t="s">
        <v>5</v>
      </c>
    </row>
    <row r="15" spans="1:7" ht="63" x14ac:dyDescent="0.25">
      <c r="A15" s="39"/>
      <c r="B15" s="25" t="s">
        <v>368</v>
      </c>
      <c r="C15" s="24"/>
      <c r="D15" s="40" t="s">
        <v>379</v>
      </c>
      <c r="E15" s="41">
        <v>0</v>
      </c>
      <c r="F15" s="42">
        <v>150</v>
      </c>
      <c r="G15" s="43">
        <f>+G13+E15-F15</f>
        <v>7234.26</v>
      </c>
    </row>
    <row r="16" spans="1:7" ht="47.25" x14ac:dyDescent="0.25">
      <c r="A16" s="39"/>
      <c r="B16" s="25" t="s">
        <v>368</v>
      </c>
      <c r="C16" s="24"/>
      <c r="D16" s="40" t="s">
        <v>380</v>
      </c>
      <c r="E16" s="41"/>
      <c r="F16" s="42">
        <v>175</v>
      </c>
      <c r="G16" s="43">
        <f>+G15+E16-F16</f>
        <v>7059.26</v>
      </c>
    </row>
    <row r="17" spans="1:7" ht="78.75" x14ac:dyDescent="0.25">
      <c r="A17" s="39"/>
      <c r="B17" s="25" t="s">
        <v>368</v>
      </c>
      <c r="C17" s="24"/>
      <c r="D17" s="40" t="s">
        <v>381</v>
      </c>
      <c r="E17" s="44">
        <v>0</v>
      </c>
      <c r="F17" s="45">
        <v>600</v>
      </c>
      <c r="G17" s="43">
        <f>+G16+E17-F17</f>
        <v>6459.26</v>
      </c>
    </row>
    <row r="18" spans="1:7" ht="16.5" thickBot="1" x14ac:dyDescent="0.3">
      <c r="E18" s="46">
        <f>SUM(E15:E17)</f>
        <v>0</v>
      </c>
      <c r="F18" s="47">
        <f>SUM(F15:F17)</f>
        <v>925</v>
      </c>
      <c r="G18" s="48"/>
    </row>
    <row r="19" spans="1:7" ht="16.5" thickTop="1" x14ac:dyDescent="0.25">
      <c r="E19" s="49"/>
      <c r="F19" s="50"/>
      <c r="G19" s="48"/>
    </row>
    <row r="20" spans="1:7" x14ac:dyDescent="0.25">
      <c r="F20" s="51"/>
      <c r="G20" s="52"/>
    </row>
    <row r="21" spans="1:7" x14ac:dyDescent="0.25">
      <c r="F21" s="52"/>
      <c r="G21" s="52"/>
    </row>
    <row r="22" spans="1:7" ht="15.75" x14ac:dyDescent="0.25">
      <c r="A22" s="63" t="s">
        <v>13</v>
      </c>
      <c r="B22" s="63"/>
      <c r="C22" s="63"/>
      <c r="D22" s="63"/>
      <c r="E22" s="63"/>
      <c r="F22" s="63"/>
      <c r="G22" s="63"/>
    </row>
    <row r="23" spans="1:7" x14ac:dyDescent="0.25">
      <c r="A23" s="71" t="s">
        <v>14</v>
      </c>
      <c r="B23" s="71"/>
      <c r="C23" s="71"/>
      <c r="D23" s="71"/>
      <c r="E23" s="71"/>
      <c r="F23" s="71"/>
      <c r="G23" s="71"/>
    </row>
    <row r="24" spans="1:7" x14ac:dyDescent="0.25">
      <c r="A24" s="53"/>
      <c r="B24" s="53"/>
      <c r="C24" s="53"/>
      <c r="D24" s="53"/>
      <c r="E24" s="53"/>
      <c r="F24" s="53"/>
      <c r="G24" s="53"/>
    </row>
    <row r="25" spans="1:7" x14ac:dyDescent="0.25">
      <c r="A25" s="53"/>
      <c r="B25" s="53"/>
      <c r="C25" s="53"/>
      <c r="D25" s="53"/>
      <c r="E25" s="53"/>
      <c r="F25" s="53"/>
      <c r="G25" s="53"/>
    </row>
    <row r="26" spans="1:7" x14ac:dyDescent="0.25">
      <c r="A26" s="53"/>
      <c r="B26" s="53"/>
      <c r="C26" s="53"/>
      <c r="D26" s="53"/>
      <c r="E26" s="53"/>
      <c r="F26" s="53"/>
      <c r="G26" s="53"/>
    </row>
    <row r="27" spans="1:7" x14ac:dyDescent="0.25">
      <c r="A27" s="53"/>
      <c r="B27" s="53"/>
      <c r="C27" s="53"/>
      <c r="D27" s="53"/>
      <c r="E27" s="53"/>
      <c r="F27" s="53"/>
      <c r="G27" s="53"/>
    </row>
    <row r="28" spans="1:7" x14ac:dyDescent="0.25">
      <c r="A28" s="53"/>
      <c r="B28" s="53"/>
      <c r="C28" s="53"/>
      <c r="D28" s="53"/>
      <c r="E28" s="53"/>
      <c r="F28" s="53"/>
      <c r="G28" s="53"/>
    </row>
    <row r="29" spans="1:7" x14ac:dyDescent="0.25">
      <c r="A29" s="53"/>
      <c r="B29" s="53"/>
      <c r="C29" s="53"/>
      <c r="D29" s="53"/>
      <c r="E29" s="53"/>
      <c r="F29" s="53"/>
      <c r="G29" s="53"/>
    </row>
    <row r="30" spans="1:7" x14ac:dyDescent="0.25">
      <c r="A30" s="53"/>
      <c r="B30" s="53"/>
      <c r="C30" s="53"/>
      <c r="D30" s="53"/>
      <c r="E30" s="53"/>
      <c r="F30" s="53"/>
      <c r="G30" s="54"/>
    </row>
    <row r="33" spans="2:7" ht="15.75" x14ac:dyDescent="0.25">
      <c r="B33" s="55" t="s">
        <v>382</v>
      </c>
      <c r="E33" s="63" t="s">
        <v>383</v>
      </c>
      <c r="F33" s="63"/>
      <c r="G33" s="56"/>
    </row>
    <row r="34" spans="2:7" x14ac:dyDescent="0.25">
      <c r="B34" s="57" t="s">
        <v>384</v>
      </c>
      <c r="E34" s="71" t="s">
        <v>385</v>
      </c>
      <c r="F34" s="71"/>
      <c r="G34" s="58"/>
    </row>
    <row r="36" spans="2:7" x14ac:dyDescent="0.25">
      <c r="B36" s="59"/>
      <c r="E36" s="60"/>
      <c r="F36" s="60"/>
    </row>
    <row r="37" spans="2:7" x14ac:dyDescent="0.25">
      <c r="B37" s="59"/>
      <c r="E37" s="60"/>
      <c r="F37" s="60"/>
    </row>
    <row r="38" spans="2:7" x14ac:dyDescent="0.25">
      <c r="B38" s="59"/>
      <c r="E38" s="60"/>
      <c r="F38" s="60"/>
    </row>
    <row r="39" spans="2:7" x14ac:dyDescent="0.25">
      <c r="B39" s="59"/>
      <c r="E39" s="60"/>
      <c r="F39" s="60"/>
    </row>
    <row r="40" spans="2:7" x14ac:dyDescent="0.25">
      <c r="B40" s="59"/>
      <c r="E40" s="60"/>
      <c r="F40" s="60"/>
    </row>
    <row r="41" spans="2:7" x14ac:dyDescent="0.25">
      <c r="B41" s="59"/>
      <c r="E41" s="60"/>
      <c r="F41" s="60"/>
    </row>
    <row r="42" spans="2:7" x14ac:dyDescent="0.25">
      <c r="B42" s="59"/>
      <c r="E42" s="60"/>
      <c r="F42" s="60"/>
    </row>
    <row r="43" spans="2:7" x14ac:dyDescent="0.25">
      <c r="B43" s="59"/>
      <c r="E43" s="60"/>
      <c r="F43" s="60"/>
    </row>
    <row r="44" spans="2:7" x14ac:dyDescent="0.25">
      <c r="B44" s="59"/>
      <c r="E44" s="60"/>
      <c r="F44" s="60"/>
    </row>
    <row r="45" spans="2:7" x14ac:dyDescent="0.25">
      <c r="B45" s="59"/>
      <c r="E45" s="60"/>
      <c r="F45" s="60"/>
    </row>
    <row r="46" spans="2:7" x14ac:dyDescent="0.25">
      <c r="B46" s="59"/>
      <c r="E46" s="60"/>
      <c r="F46" s="60"/>
    </row>
  </sheetData>
  <mergeCells count="15">
    <mergeCell ref="A7:G7"/>
    <mergeCell ref="B2:G2"/>
    <mergeCell ref="B3:G3"/>
    <mergeCell ref="B4:G4"/>
    <mergeCell ref="A5:G5"/>
    <mergeCell ref="B6:G6"/>
    <mergeCell ref="A23:G23"/>
    <mergeCell ref="E33:F33"/>
    <mergeCell ref="E34:F34"/>
    <mergeCell ref="A8:G8"/>
    <mergeCell ref="A9:G9"/>
    <mergeCell ref="A10:G10"/>
    <mergeCell ref="B13:C13"/>
    <mergeCell ref="E13:F13"/>
    <mergeCell ref="A22:G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D26" sqref="D26"/>
    </sheetView>
  </sheetViews>
  <sheetFormatPr baseColWidth="10" defaultRowHeight="15" x14ac:dyDescent="0.25"/>
  <cols>
    <col min="2" max="2" width="16.42578125" customWidth="1"/>
    <col min="3" max="3" width="13.5703125" customWidth="1"/>
    <col min="4" max="4" width="20.7109375" customWidth="1"/>
    <col min="5" max="5" width="18.5703125" customWidth="1"/>
    <col min="7" max="7" width="19.140625" customWidth="1"/>
  </cols>
  <sheetData>
    <row r="2" spans="1:7" x14ac:dyDescent="0.25">
      <c r="B2" s="76" t="s">
        <v>376</v>
      </c>
      <c r="C2" s="76"/>
      <c r="D2" s="76"/>
      <c r="E2" s="76"/>
      <c r="F2" s="76"/>
      <c r="G2" s="76"/>
    </row>
    <row r="3" spans="1:7" x14ac:dyDescent="0.25">
      <c r="B3" s="76" t="s">
        <v>7</v>
      </c>
      <c r="C3" s="76"/>
      <c r="D3" s="76"/>
      <c r="E3" s="76"/>
      <c r="F3" s="76"/>
      <c r="G3" s="76"/>
    </row>
    <row r="4" spans="1:7" x14ac:dyDescent="0.25">
      <c r="B4" s="77" t="s">
        <v>9</v>
      </c>
      <c r="C4" s="77"/>
      <c r="D4" s="77"/>
      <c r="E4" s="77"/>
      <c r="F4" s="77"/>
      <c r="G4" s="77"/>
    </row>
    <row r="5" spans="1:7" x14ac:dyDescent="0.25">
      <c r="A5" s="72" t="s">
        <v>8</v>
      </c>
      <c r="B5" s="72"/>
      <c r="C5" s="72"/>
      <c r="D5" s="72"/>
      <c r="E5" s="72"/>
      <c r="F5" s="72"/>
      <c r="G5" s="72"/>
    </row>
    <row r="6" spans="1:7" x14ac:dyDescent="0.25">
      <c r="B6" s="77" t="s">
        <v>10</v>
      </c>
      <c r="C6" s="77"/>
      <c r="D6" s="77"/>
      <c r="E6" s="77"/>
      <c r="F6" s="77"/>
      <c r="G6" s="77"/>
    </row>
    <row r="7" spans="1:7" x14ac:dyDescent="0.25">
      <c r="A7" s="72" t="s">
        <v>11</v>
      </c>
      <c r="B7" s="72"/>
      <c r="C7" s="72"/>
      <c r="D7" s="72"/>
      <c r="E7" s="72"/>
      <c r="F7" s="72"/>
      <c r="G7" s="72"/>
    </row>
    <row r="8" spans="1:7" x14ac:dyDescent="0.25">
      <c r="A8" s="72" t="s">
        <v>12</v>
      </c>
      <c r="B8" s="72"/>
      <c r="C8" s="72"/>
      <c r="D8" s="72"/>
      <c r="E8" s="72"/>
      <c r="F8" s="72"/>
      <c r="G8" s="72"/>
    </row>
    <row r="9" spans="1:7" x14ac:dyDescent="0.25">
      <c r="A9" s="72" t="s">
        <v>371</v>
      </c>
      <c r="B9" s="72"/>
      <c r="C9" s="72"/>
      <c r="D9" s="72"/>
      <c r="E9" s="72"/>
      <c r="F9" s="72"/>
      <c r="G9" s="72"/>
    </row>
    <row r="10" spans="1:7" ht="16.5" x14ac:dyDescent="0.25">
      <c r="A10" s="73" t="s">
        <v>386</v>
      </c>
      <c r="B10" s="73"/>
      <c r="C10" s="73"/>
      <c r="D10" s="73"/>
      <c r="E10" s="73"/>
      <c r="F10" s="73"/>
      <c r="G10" s="73"/>
    </row>
    <row r="11" spans="1:7" ht="16.5" x14ac:dyDescent="0.25">
      <c r="A11" s="30"/>
      <c r="B11" s="30"/>
      <c r="C11" s="30"/>
      <c r="D11" s="30"/>
      <c r="E11" s="30"/>
      <c r="F11" s="30"/>
      <c r="G11" s="30"/>
    </row>
    <row r="12" spans="1:7" ht="16.5" x14ac:dyDescent="0.25">
      <c r="A12" s="30"/>
      <c r="B12" s="30"/>
      <c r="C12" s="30"/>
      <c r="D12" s="30"/>
      <c r="E12" s="30"/>
      <c r="F12" s="30"/>
      <c r="G12" s="30"/>
    </row>
    <row r="13" spans="1:7" ht="17.25" thickBot="1" x14ac:dyDescent="0.3">
      <c r="A13" s="31"/>
      <c r="B13" s="74"/>
      <c r="C13" s="74"/>
      <c r="D13" s="32"/>
      <c r="E13" s="75" t="s">
        <v>0</v>
      </c>
      <c r="F13" s="75"/>
      <c r="G13" s="33">
        <v>131521.64000000001</v>
      </c>
    </row>
    <row r="14" spans="1:7" ht="49.5" x14ac:dyDescent="0.25">
      <c r="A14" s="34"/>
      <c r="B14" s="35" t="s">
        <v>1</v>
      </c>
      <c r="C14" s="36" t="s">
        <v>378</v>
      </c>
      <c r="D14" s="37" t="s">
        <v>2</v>
      </c>
      <c r="E14" s="38" t="s">
        <v>3</v>
      </c>
      <c r="F14" s="38" t="s">
        <v>4</v>
      </c>
      <c r="G14" s="38" t="s">
        <v>5</v>
      </c>
    </row>
    <row r="15" spans="1:7" ht="63" x14ac:dyDescent="0.25">
      <c r="A15" s="39"/>
      <c r="B15" s="25" t="s">
        <v>368</v>
      </c>
      <c r="C15" s="24"/>
      <c r="D15" s="40" t="s">
        <v>387</v>
      </c>
      <c r="E15" s="41"/>
      <c r="F15" s="42">
        <v>175</v>
      </c>
      <c r="G15" s="61">
        <f>+G13+E15-F15</f>
        <v>131346.64000000001</v>
      </c>
    </row>
    <row r="16" spans="1:7" ht="16.5" thickBot="1" x14ac:dyDescent="0.3">
      <c r="E16" s="46">
        <f>+E15</f>
        <v>0</v>
      </c>
      <c r="F16" s="46">
        <f>+F15</f>
        <v>175</v>
      </c>
      <c r="G16" s="48"/>
    </row>
    <row r="17" spans="1:7" ht="16.5" thickTop="1" x14ac:dyDescent="0.25">
      <c r="E17" s="49"/>
      <c r="F17" s="50"/>
      <c r="G17" s="48"/>
    </row>
    <row r="18" spans="1:7" x14ac:dyDescent="0.25">
      <c r="F18" s="52"/>
      <c r="G18" s="52"/>
    </row>
    <row r="19" spans="1:7" ht="15.75" x14ac:dyDescent="0.25">
      <c r="A19" s="63" t="s">
        <v>13</v>
      </c>
      <c r="B19" s="63"/>
      <c r="C19" s="63"/>
      <c r="D19" s="63"/>
      <c r="E19" s="63"/>
      <c r="F19" s="63"/>
      <c r="G19" s="63"/>
    </row>
    <row r="20" spans="1:7" x14ac:dyDescent="0.25">
      <c r="A20" s="71" t="s">
        <v>14</v>
      </c>
      <c r="B20" s="71"/>
      <c r="C20" s="71"/>
      <c r="D20" s="71"/>
      <c r="E20" s="71"/>
      <c r="F20" s="71"/>
      <c r="G20" s="71"/>
    </row>
    <row r="21" spans="1:7" x14ac:dyDescent="0.25">
      <c r="A21" s="53"/>
      <c r="B21" s="53"/>
      <c r="C21" s="53"/>
      <c r="D21" s="53"/>
      <c r="E21" s="53"/>
      <c r="F21" s="53"/>
      <c r="G21" s="53"/>
    </row>
    <row r="22" spans="1:7" x14ac:dyDescent="0.25">
      <c r="A22" s="53"/>
      <c r="B22" s="53"/>
      <c r="C22" s="53"/>
      <c r="D22" s="53"/>
      <c r="E22" s="53"/>
      <c r="F22" s="53"/>
      <c r="G22" s="53"/>
    </row>
    <row r="23" spans="1:7" x14ac:dyDescent="0.25">
      <c r="A23" s="53"/>
      <c r="B23" s="53"/>
      <c r="C23" s="53"/>
      <c r="D23" s="53"/>
      <c r="E23" s="53"/>
      <c r="F23" s="53"/>
      <c r="G23" s="53"/>
    </row>
    <row r="24" spans="1:7" x14ac:dyDescent="0.25">
      <c r="A24" s="53"/>
      <c r="B24" s="53"/>
      <c r="C24" s="53"/>
      <c r="D24" s="53"/>
      <c r="E24" s="53"/>
      <c r="F24" s="53"/>
      <c r="G24" s="53"/>
    </row>
    <row r="25" spans="1:7" x14ac:dyDescent="0.25">
      <c r="A25" s="53"/>
      <c r="B25" s="53"/>
      <c r="C25" s="53"/>
      <c r="D25" s="53"/>
      <c r="E25" s="53"/>
      <c r="F25" s="53"/>
      <c r="G25" s="53"/>
    </row>
    <row r="26" spans="1:7" x14ac:dyDescent="0.25">
      <c r="A26" s="53"/>
      <c r="B26" s="53"/>
      <c r="C26" s="53"/>
      <c r="D26" s="53"/>
      <c r="E26" s="53"/>
      <c r="F26" s="53"/>
      <c r="G26" s="53"/>
    </row>
    <row r="27" spans="1:7" x14ac:dyDescent="0.25">
      <c r="A27" s="53"/>
      <c r="B27" s="53"/>
      <c r="C27" s="53"/>
      <c r="D27" s="53"/>
      <c r="E27" s="53"/>
      <c r="F27" s="53"/>
      <c r="G27" s="54"/>
    </row>
    <row r="30" spans="1:7" ht="15.75" x14ac:dyDescent="0.25">
      <c r="B30" s="55" t="s">
        <v>382</v>
      </c>
      <c r="E30" s="63" t="s">
        <v>383</v>
      </c>
      <c r="F30" s="63"/>
      <c r="G30" s="56"/>
    </row>
    <row r="31" spans="1:7" x14ac:dyDescent="0.25">
      <c r="B31" s="57" t="s">
        <v>384</v>
      </c>
      <c r="E31" s="71" t="s">
        <v>385</v>
      </c>
      <c r="F31" s="71"/>
      <c r="G31" s="58"/>
    </row>
    <row r="33" spans="2:6" x14ac:dyDescent="0.25">
      <c r="B33" s="59"/>
      <c r="E33" s="60"/>
      <c r="F33" s="60"/>
    </row>
    <row r="34" spans="2:6" x14ac:dyDescent="0.25">
      <c r="B34" s="59"/>
      <c r="E34" s="60"/>
      <c r="F34" s="60"/>
    </row>
    <row r="35" spans="2:6" x14ac:dyDescent="0.25">
      <c r="B35" s="59"/>
      <c r="E35" s="60"/>
      <c r="F35" s="60"/>
    </row>
    <row r="36" spans="2:6" x14ac:dyDescent="0.25">
      <c r="B36" s="59"/>
      <c r="E36" s="60"/>
      <c r="F36" s="60"/>
    </row>
    <row r="37" spans="2:6" x14ac:dyDescent="0.25">
      <c r="B37" s="59"/>
      <c r="E37" s="60"/>
      <c r="F37" s="60"/>
    </row>
    <row r="38" spans="2:6" x14ac:dyDescent="0.25">
      <c r="B38" s="59"/>
      <c r="E38" s="60"/>
      <c r="F38" s="60"/>
    </row>
    <row r="39" spans="2:6" x14ac:dyDescent="0.25">
      <c r="B39" s="59"/>
      <c r="E39" s="60"/>
      <c r="F39" s="60"/>
    </row>
    <row r="40" spans="2:6" x14ac:dyDescent="0.25">
      <c r="B40" s="59"/>
      <c r="E40" s="60"/>
      <c r="F40" s="60"/>
    </row>
    <row r="41" spans="2:6" x14ac:dyDescent="0.25">
      <c r="B41" s="59"/>
      <c r="E41" s="60"/>
      <c r="F41" s="60"/>
    </row>
    <row r="42" spans="2:6" x14ac:dyDescent="0.25">
      <c r="B42" s="59"/>
      <c r="E42" s="60"/>
      <c r="F42" s="60"/>
    </row>
    <row r="43" spans="2:6" x14ac:dyDescent="0.25">
      <c r="B43" s="59"/>
      <c r="E43" s="60"/>
      <c r="F43" s="60"/>
    </row>
    <row r="44" spans="2:6" x14ac:dyDescent="0.25">
      <c r="B44" s="59"/>
      <c r="E44" s="60"/>
      <c r="F44" s="60"/>
    </row>
  </sheetData>
  <mergeCells count="15">
    <mergeCell ref="A7:G7"/>
    <mergeCell ref="B2:G2"/>
    <mergeCell ref="B3:G3"/>
    <mergeCell ref="B4:G4"/>
    <mergeCell ref="A5:G5"/>
    <mergeCell ref="B6:G6"/>
    <mergeCell ref="A20:G20"/>
    <mergeCell ref="E30:F30"/>
    <mergeCell ref="E31:F31"/>
    <mergeCell ref="A8:G8"/>
    <mergeCell ref="A9:G9"/>
    <mergeCell ref="A10:G10"/>
    <mergeCell ref="B13:C13"/>
    <mergeCell ref="E13:F13"/>
    <mergeCell ref="A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2025-12-08T17:51:51Z</cp:lastPrinted>
  <dcterms:created xsi:type="dcterms:W3CDTF">2015-02-19T20:04:54Z</dcterms:created>
  <dcterms:modified xsi:type="dcterms:W3CDTF">2025-12-19T19:22:34Z</dcterms:modified>
</cp:coreProperties>
</file>