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DICIEMBRE 2025\"/>
    </mc:Choice>
  </mc:AlternateContent>
  <bookViews>
    <workbookView xWindow="0" yWindow="0" windowWidth="19200" windowHeight="10875"/>
  </bookViews>
  <sheets>
    <sheet name="CUENTA UNICA " sheetId="7" r:id="rId1"/>
    <sheet name="CUENTA OPERATIVA" sheetId="8" r:id="rId2"/>
    <sheet name="CUENTA SUBVENCION" sheetId="9" r:id="rId3"/>
  </sheets>
  <definedNames>
    <definedName name="_xlnm.Print_Area" localSheetId="0">'CUENTA UNICA '!$A$1:$F$444</definedName>
  </definedNames>
  <calcPr calcId="152511"/>
</workbook>
</file>

<file path=xl/calcChain.xml><?xml version="1.0" encoding="utf-8"?>
<calcChain xmlns="http://schemas.openxmlformats.org/spreadsheetml/2006/main">
  <c r="F18" i="9" l="1"/>
  <c r="E18" i="9"/>
  <c r="G15" i="9"/>
  <c r="G16" i="9" s="1"/>
  <c r="G17" i="9" s="1"/>
  <c r="F19" i="8" l="1"/>
  <c r="E19" i="8"/>
  <c r="G15" i="8"/>
  <c r="G16" i="8" s="1"/>
  <c r="G17" i="8" s="1"/>
  <c r="G18" i="8" s="1"/>
  <c r="D394" i="7" l="1"/>
  <c r="E394" i="7" l="1"/>
</calcChain>
</file>

<file path=xl/sharedStrings.xml><?xml version="1.0" encoding="utf-8"?>
<sst xmlns="http://schemas.openxmlformats.org/spreadsheetml/2006/main" count="905" uniqueCount="457">
  <si>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</si>
  <si>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</si>
  <si>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</si>
  <si>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</si>
  <si>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</si>
  <si>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</si>
  <si>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</si>
  <si>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</si>
  <si>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</si>
  <si>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</si>
  <si>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</si>
  <si>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</si>
  <si>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</si>
  <si>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</si>
  <si>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</si>
  <si>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</si>
  <si>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</si>
  <si>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</si>
  <si>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</si>
  <si>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ARS SENASA CONTRIBUTIVO</t>
  </si>
  <si>
    <t xml:space="preserve"> Licda. Luz Gonzalez</t>
  </si>
  <si>
    <t>ARS PRIMERA</t>
  </si>
  <si>
    <t>NULO</t>
  </si>
  <si>
    <t>ARS SENASA SUBSIDIADO</t>
  </si>
  <si>
    <t>ARS RENACER</t>
  </si>
  <si>
    <t>ARS APS</t>
  </si>
  <si>
    <t>COBRO DE TARJETAS</t>
  </si>
  <si>
    <t>ARS SEMMA</t>
  </si>
  <si>
    <t>ARS ASEMAP</t>
  </si>
  <si>
    <t>ARS BANCO CENTRAL</t>
  </si>
  <si>
    <t>ARS HUMANO SEGUROS</t>
  </si>
  <si>
    <t>ARS GMA</t>
  </si>
  <si>
    <t>PAGO FACT. 498, COMPRA DE INSUMOS MEDICOS.</t>
  </si>
  <si>
    <t>PAGO FACT. 48, COMPRA DE INSUMOS MEDICOS.</t>
  </si>
  <si>
    <t>7615-1</t>
  </si>
  <si>
    <t>7656-1</t>
  </si>
  <si>
    <t>PAGO FACT. 737, COMPRA DE ALIMENTOS Y BEBIDAS.</t>
  </si>
  <si>
    <t>ARS UNIVERSAL</t>
  </si>
  <si>
    <t>7743-1</t>
  </si>
  <si>
    <t>PAGO FACT. 469, COMPRA DE ACCESORIOS.</t>
  </si>
  <si>
    <t>COMISION CARNET</t>
  </si>
  <si>
    <t>DEL 1 AL 31 DE DICIEMBRE 2025</t>
  </si>
  <si>
    <t xml:space="preserve">COBRO PACIENTES </t>
  </si>
  <si>
    <t>TRANSFERENCIA NO IDENTIFICADA AL 30/11/2025. ARS FUTURO</t>
  </si>
  <si>
    <t>TRANSFERENCIA NO IDENTIFICADA AL 30/11/2025. ARS SENASA CONTRIBUTIVO</t>
  </si>
  <si>
    <t>TRANSFERENCIA NO IDENTIFICADA AL 30/11/2025. ARS CMD</t>
  </si>
  <si>
    <t>TRANSFERENCIA NO IDENTIFICADA AL 30/11/2025. ARS YUNEN</t>
  </si>
  <si>
    <t>TRANSFERENCIA NO IDENTIFICADA AL 30/11/2025. ARS RESERVAS</t>
  </si>
  <si>
    <t>7878-1</t>
  </si>
  <si>
    <t>PAGO FACT. 237, COMPRA DE PRODUCTOS ELECTRICOS.</t>
  </si>
  <si>
    <t>7882-1</t>
  </si>
  <si>
    <t>PAGO FACT. 20259, SERVICIO DE INTERNET Y TV POR CABLE.</t>
  </si>
  <si>
    <t>RAMON TAV. AQUILER CAF.</t>
  </si>
  <si>
    <t>5-7/12/2025</t>
  </si>
  <si>
    <t>TRANSFERENCIA NO IDENTIFICADA AL 31/10/2025.ARS RESERVAS</t>
  </si>
  <si>
    <t>8024-1</t>
  </si>
  <si>
    <t>PAGO NOMINA VAC. NO DISF. EX COLAB. DICIEMBRE 2025.</t>
  </si>
  <si>
    <t>8056-1</t>
  </si>
  <si>
    <t>PAGO FACT. 468, SERVICIO TECNICOS.</t>
  </si>
  <si>
    <t>8063-1</t>
  </si>
  <si>
    <t>PAGO FACT. 168, COMPRA DE INSUMOS MEDICOS.</t>
  </si>
  <si>
    <t>8065-1</t>
  </si>
  <si>
    <t>PAGO FACT. 58, COMPRA DE MATERIALES DE ESCRITORIO, PRODUCTOS ELECTRICOS, RESPUESTOS, ACCESORIOS, EQUIPOS DE TECNOLOGIA, CAMARAS FOTOGRAFICAS Y EQUIPOS DE COMUNICACIÓN.</t>
  </si>
  <si>
    <t>8067-1</t>
  </si>
  <si>
    <t>PAGO FACT. 138, COMPRA DE PRODUCTOS QUIMICOS.</t>
  </si>
  <si>
    <t>8069-1</t>
  </si>
  <si>
    <t>PAGO FACT. 136, COMPRA DE PRODUCTOS QUIMICOS.</t>
  </si>
  <si>
    <t>8071-1</t>
  </si>
  <si>
    <t>PAGO FACT. 158, COMPRA DE PRODUCTOS QUIMICOS.</t>
  </si>
  <si>
    <t>8073-1</t>
  </si>
  <si>
    <t>PAGO FACT. 163, COMPRA D EPRODUCTOS QUIMICOS.</t>
  </si>
  <si>
    <t>8075-1</t>
  </si>
  <si>
    <t>PAGO FACT. 218, COMPRA DE GASOIL.</t>
  </si>
  <si>
    <t>8077-1</t>
  </si>
  <si>
    <t>PAGO FACT. 360, COMPRA DE INSUMOS MEDICOS.</t>
  </si>
  <si>
    <t>8079-1</t>
  </si>
  <si>
    <t>PAGO FACT. 45, COMPRA DE INSUMOS MEDICOS.</t>
  </si>
  <si>
    <t>8081-1</t>
  </si>
  <si>
    <t>PAGO FACT. 240, COMPRA DE INSUMOS MEDICOS.</t>
  </si>
  <si>
    <t>8083-1</t>
  </si>
  <si>
    <t>PAGO FACT. 420, COMPRA DE PRODUCTOS DE ARTES GRAFICAS.</t>
  </si>
  <si>
    <t>8085-1</t>
  </si>
  <si>
    <t>PAGO FACT. 419, COMPRA DE PRODUCTOS DE ARTES GRAFICAS.</t>
  </si>
  <si>
    <t>8087-1</t>
  </si>
  <si>
    <t>PAGO FACT. 149, COMPRA DE INSUMOS MEDICOS.</t>
  </si>
  <si>
    <t>8089-1</t>
  </si>
  <si>
    <t>PAGO FACT. 148, COMPRA DE INSUMOS MEDICOS.</t>
  </si>
  <si>
    <t>8091-1</t>
  </si>
  <si>
    <t>PAGO FACT. 8480, COMPRA DE OTROS PRODUCTOS QUIMICOS.</t>
  </si>
  <si>
    <t>8093-1</t>
  </si>
  <si>
    <t>PAGO FACT. 02, COMPRA DE MATERIAL DE LIMPIEZA.</t>
  </si>
  <si>
    <t>8100-1</t>
  </si>
  <si>
    <t>PAGO FACT. 260, COMPRA DE INSUMOS MEDICOS.</t>
  </si>
  <si>
    <t>8112-1</t>
  </si>
  <si>
    <t>PAGO FACT. 261, COMPRA DE INSUMOS MEDICOS.</t>
  </si>
  <si>
    <t>8230-1</t>
  </si>
  <si>
    <t>PAGO FACT. 482, COMPRA DE PTRPS EQUIPOS.</t>
  </si>
  <si>
    <t>8232-1</t>
  </si>
  <si>
    <t>PAGO FACT. 486, SERVICIO DE MANTENIMIENTO.</t>
  </si>
  <si>
    <t>8235-1</t>
  </si>
  <si>
    <t>PAGO FACT. 429, COMPRA DE INSUMOS MEDICOS.</t>
  </si>
  <si>
    <t>8238-1</t>
  </si>
  <si>
    <t>PAGO FACT. 1598, COMPRA DE MEDICAMENTOS.</t>
  </si>
  <si>
    <t>8241-1</t>
  </si>
  <si>
    <t>PAGO FACT. 1030, COMPRA DE MEDICAMENTOS.</t>
  </si>
  <si>
    <t>8243-1</t>
  </si>
  <si>
    <t>PAGO FACT. 16, COMPRA DE MATERIAL DE LIMPIEZA.</t>
  </si>
  <si>
    <t>8245-1</t>
  </si>
  <si>
    <t>PAGPO FACT. 15, COMPRA DE MATERIAL DE LIMPIEZA.</t>
  </si>
  <si>
    <t>8257-1</t>
  </si>
  <si>
    <t>PAGO FACT. 383, COMPRA DE MEDICAMENTOS.</t>
  </si>
  <si>
    <t>8259-1</t>
  </si>
  <si>
    <t>PAGO FACT. 101, COMPRA DE INSUMOS MEDICOS.</t>
  </si>
  <si>
    <t>8266-1</t>
  </si>
  <si>
    <t>PAGO FACT. 260, SERVICIO JURIDICO.</t>
  </si>
  <si>
    <t>8268-1</t>
  </si>
  <si>
    <t>PAGO FACT. 268, COMPRA DE ALIMENTOS Y BEBIDAS.</t>
  </si>
  <si>
    <t>8273-1</t>
  </si>
  <si>
    <t>PAGO FACT. 483, COMPRA DE UTILES Y MATERIALES DE ESCRITORIO.</t>
  </si>
  <si>
    <t>8279-1</t>
  </si>
  <si>
    <t>PAGO FACT. 484, COMPRA DE MUEBLES Y EQUIPOS DE OFICINA.</t>
  </si>
  <si>
    <t>8284-1</t>
  </si>
  <si>
    <t>PAGO FACT. 481, COMPRA DE PAPEL Y CARTON.</t>
  </si>
  <si>
    <t>8289-1</t>
  </si>
  <si>
    <t>PAGO FACT. 96, SERVICIOS TECNICOS.</t>
  </si>
  <si>
    <t>8291-1</t>
  </si>
  <si>
    <t>PAGO FACT. 2186, COMPRA DE INSUMOS MEDICOS.</t>
  </si>
  <si>
    <t>8296-1</t>
  </si>
  <si>
    <t>PAGO FACT. 04, SERVICIO DE MANTENIMEINTO Y EQUIPOS DE CLIMATIZACION.</t>
  </si>
  <si>
    <t>8312-1</t>
  </si>
  <si>
    <t>PAGO FACT. 09, COMPRA DE PRODCUTOS ELECTRICOS Y ACCESORIOS.</t>
  </si>
  <si>
    <t>8322-1</t>
  </si>
  <si>
    <t>PGO FACT. 474, COMPRA DE PAPEL Y CARTON.</t>
  </si>
  <si>
    <t>8324-1</t>
  </si>
  <si>
    <t>PAGO FACT. 266, COMPRA DE ALIMENTOS Y BEBIDAS.</t>
  </si>
  <si>
    <t>8329-1</t>
  </si>
  <si>
    <t>PAGO FACT. 267, COMPRA DE ALIMENTOS Y BEBIDAS.</t>
  </si>
  <si>
    <t>8331-1</t>
  </si>
  <si>
    <t>PAGO FACT. 265, COMPRA DE ALIMENTOS Y BEBIDAS.</t>
  </si>
  <si>
    <t>8333-1</t>
  </si>
  <si>
    <t>PAGO FACT. 1219, COMPRA DE INSUMOS MEDICOS.</t>
  </si>
  <si>
    <t>8343-1</t>
  </si>
  <si>
    <t>PAGO FACT. 480, COMPRA DE PAPEL Y CARTON.</t>
  </si>
  <si>
    <t>8345-1</t>
  </si>
  <si>
    <t>PAGO FACT. 485, COMPRA DE INSUMOS DE COCINA.</t>
  </si>
  <si>
    <t>8350-1</t>
  </si>
  <si>
    <t>PAGO FACT. 01, COMPRA DE PROSUCTOS QUIMICOS.</t>
  </si>
  <si>
    <t>8352-1</t>
  </si>
  <si>
    <t>PAGO FACT. 624, COMPRA DE MEDICAMENTOS.</t>
  </si>
  <si>
    <t>8354-1</t>
  </si>
  <si>
    <t>PAGO FACT. 56, COMPRA DE INSUMOS MEDICOS.</t>
  </si>
  <si>
    <t>8356-1</t>
  </si>
  <si>
    <t>PAGO FACT. 150, COMPRA DE INSUMOS MEDICOS.</t>
  </si>
  <si>
    <t>8358-1</t>
  </si>
  <si>
    <t>PAGO FACT. 1552, COMPRA DE MEDICAMENTOS.</t>
  </si>
  <si>
    <t>8360-1</t>
  </si>
  <si>
    <t>PAGO FACT. 100, COMPRA DE MEDICAMENTOS.</t>
  </si>
  <si>
    <t>8362-1</t>
  </si>
  <si>
    <t>PAGO FACT. 420, COMPRA DE PRODUCTOS QUIMICOS.</t>
  </si>
  <si>
    <t>8364-1</t>
  </si>
  <si>
    <t>PAGO FACT. 1435, COMPRA DE MEDICAMENTOS.</t>
  </si>
  <si>
    <t>8366-1</t>
  </si>
  <si>
    <t>PAGO FACT. 311, COMPRA DE PRODUCTOS ELECTRICOS AFINES.</t>
  </si>
  <si>
    <t>8369-1</t>
  </si>
  <si>
    <t>PAGO FACT. 577, ALQUILER DE EQUIPOS DE TECNOLOGIA.</t>
  </si>
  <si>
    <t>8392-1</t>
  </si>
  <si>
    <t>PAGO FACT. 17, COMPRA DE INSUMOS DE LIMPIEZA.</t>
  </si>
  <si>
    <t>8397-1</t>
  </si>
  <si>
    <t>PAGO FACT. 1714, RECOLECCION DE RESIDUOS.</t>
  </si>
  <si>
    <t>14/12/2025</t>
  </si>
  <si>
    <t>APORTE NOMINA</t>
  </si>
  <si>
    <t>15/12/2025</t>
  </si>
  <si>
    <t>8410-1</t>
  </si>
  <si>
    <t>PAGO A FACT. 408 COMPRA DE HILADO, TELAS Y PRODUCTOS</t>
  </si>
  <si>
    <t>8412-1</t>
  </si>
  <si>
    <t>PAGO A FACT.1218, COMPRA DE MEDICAMENTOS E INSUMOS MEDICOS</t>
  </si>
  <si>
    <t>8414-1</t>
  </si>
  <si>
    <t>PAGO A FACT. 207, COMPRA DE MEDICAMENTOS</t>
  </si>
  <si>
    <t>8417-1</t>
  </si>
  <si>
    <t>PAGO A FACT. 55 COMPRA DE PRODUCTOS QUIMICOS</t>
  </si>
  <si>
    <t>8420-1</t>
  </si>
  <si>
    <t xml:space="preserve">PAGO A FACT.262, COMPRA DE PRODUCTOS Y UTILES DIVERSOS Y EQUIPOS MEDICOS </t>
  </si>
  <si>
    <t>8424-1</t>
  </si>
  <si>
    <t xml:space="preserve">PAGO A FACT.421, COMPRA DE PRODUCTOS QUIMICOS </t>
  </si>
  <si>
    <t>16/12/2025</t>
  </si>
  <si>
    <t>8527-1</t>
  </si>
  <si>
    <t>PAGO FACT. 363, COMPRA DE MEDICAMENTOS.</t>
  </si>
  <si>
    <t>8530-1</t>
  </si>
  <si>
    <t>8532-1</t>
  </si>
  <si>
    <t>PAGO FACT. 362, COMPRA DE MEDICAMENTOS.</t>
  </si>
  <si>
    <t>8535-1</t>
  </si>
  <si>
    <t>PAGO FACT. 09, COMPRA DE INSUMOS MEDICOS.</t>
  </si>
  <si>
    <t>8537-1</t>
  </si>
  <si>
    <t>PAGO FACT. 361, COMPRA DE MEDICAMENTOS.</t>
  </si>
  <si>
    <t>8541-1</t>
  </si>
  <si>
    <t>PAGO FACT. 442, COMPRA DE INSUMOS MEDICOS.</t>
  </si>
  <si>
    <t>8545-1</t>
  </si>
  <si>
    <t>PAGO FACT. 443, COMPRA DE INSUMOS MEDICOS.</t>
  </si>
  <si>
    <t>8547-1</t>
  </si>
  <si>
    <t>PAGO FACT. 449, COMPRA DE INSUMOS MEDICOS.</t>
  </si>
  <si>
    <t>8549-1</t>
  </si>
  <si>
    <t>PAGO NOMINA CARÁCTER TEMPORAL, DICIEMBRE 2025.</t>
  </si>
  <si>
    <t>NOMINA POR TESORERIA CORRESPONDIENTE AL MES DE DICIEMBRE, 2025.</t>
  </si>
  <si>
    <t>PAGO RETENCION IMPUESTO SOBRE SALARIO  CORRESPONDIENTE A DICIEMBRE, 2025. (IR-3).</t>
  </si>
  <si>
    <t>PAGO RETENCION SEGURIDAD SOCIAL DICIEMBRE, 2025.</t>
  </si>
  <si>
    <t>8551-1</t>
  </si>
  <si>
    <t>PAGO FACT. 752, COMPRA DE ALIMENTOS Y BEBIDAS.</t>
  </si>
  <si>
    <t>8553-1</t>
  </si>
  <si>
    <t>PAGO FACT. 297, COMPRA DE MEDICAMENTOS.</t>
  </si>
  <si>
    <t>8558-1</t>
  </si>
  <si>
    <t>PAGO FACT. 1557, COMPRA DE ALIMENTOS Y BEBIDAS.</t>
  </si>
  <si>
    <t>8560-1</t>
  </si>
  <si>
    <t>PAGO FACT. 94, COMPRA DE PRODUCTOS QUIMICOS E INSUMOS DE LIMPIEZA.</t>
  </si>
  <si>
    <t>8562-1</t>
  </si>
  <si>
    <t>PAGO FACT. 356, COMPRA DE MEDICAMENTOS.</t>
  </si>
  <si>
    <t>8564-1</t>
  </si>
  <si>
    <t>PAGO FACT. 755, COMPRA DE ALIMENTOS Y BEBIDAS.</t>
  </si>
  <si>
    <t>8566-1</t>
  </si>
  <si>
    <t>PAGO FACT. 753, COMPRA DE UTILES DE COCINA VARIOS.</t>
  </si>
  <si>
    <t>8568-1</t>
  </si>
  <si>
    <t>PAGO FACT. 179, COMPRA DE UTILES MEDICOS.</t>
  </si>
  <si>
    <t>8570-1</t>
  </si>
  <si>
    <t>PAGO FACT. 173, COMPRA DE UTILES MEDICOS.</t>
  </si>
  <si>
    <t>8572-1</t>
  </si>
  <si>
    <t>PAGO FACT. 174, COMPRA DE MEDICAMENTOS.</t>
  </si>
  <si>
    <t>ARS MONUMENTAL</t>
  </si>
  <si>
    <t>17/12/2025</t>
  </si>
  <si>
    <t>8608-1</t>
  </si>
  <si>
    <t>PAGO FACT. 1223, COMPRA DE PRODUCTOS QUMICOS E INSUMOS MEDICOS.</t>
  </si>
  <si>
    <t>8610-1</t>
  </si>
  <si>
    <t>PAGO FACT. 158, COMPRA DE INSUMOS MEDICOS.</t>
  </si>
  <si>
    <t>8612-1</t>
  </si>
  <si>
    <t>PAGO FACT. 1860, COMPRA DE MEDICAMENTOS.</t>
  </si>
  <si>
    <t>8713-1</t>
  </si>
  <si>
    <t>PAGO NOMINA INCENTIVO MEDICO DICIEMBRE 2025.</t>
  </si>
  <si>
    <t>8614-1</t>
  </si>
  <si>
    <t>PAGO FACT. 176, COMPRA DE INSUMOS MEDICOS.</t>
  </si>
  <si>
    <t>8715-1</t>
  </si>
  <si>
    <t>8816-1</t>
  </si>
  <si>
    <t>PAGO FACT. 749, COMPRA DE INSUMOS DE COCINA Y COMEDOR.</t>
  </si>
  <si>
    <t>8618-1</t>
  </si>
  <si>
    <t>PAGO FACT. 751, COMPRA DE ALIMENTOS Y BEBIDAS.</t>
  </si>
  <si>
    <t>8620-1</t>
  </si>
  <si>
    <t>PAGO FACT. 01, COMPRA DE PAPEL Y CARTON.</t>
  </si>
  <si>
    <t>8626-1</t>
  </si>
  <si>
    <t>PAGO FACT. 43, MANTENIMIENTO DE EQUIPO.</t>
  </si>
  <si>
    <t>8629-1</t>
  </si>
  <si>
    <t>PAGO FACT. 94, COMPRA DE INSUMOS MEDICOS.</t>
  </si>
  <si>
    <t>8632-1</t>
  </si>
  <si>
    <t>PAGO FACT. 1373, COMPRA DE INSUMOS MEDICOS.</t>
  </si>
  <si>
    <t>8634-1</t>
  </si>
  <si>
    <t>PAGO FACT. 50, COMPRA DE INSUMOS MEDICOS.</t>
  </si>
  <si>
    <t>8636-1</t>
  </si>
  <si>
    <t>PAGO FACT. 263, MANTENIMEINTO DE EQUIPOS.</t>
  </si>
  <si>
    <t>8638-1</t>
  </si>
  <si>
    <t>PAGO FACT. 121, COMPRA DE INSUMOS MEDICOS.</t>
  </si>
  <si>
    <t>8656-1</t>
  </si>
  <si>
    <t>PAGO FACT. 413, COMPRA DE PAPEL Y CARTON.</t>
  </si>
  <si>
    <t>8677-1</t>
  </si>
  <si>
    <t>PAGO FACT. 434, COMPRA DE PAPEL Y CARTON.</t>
  </si>
  <si>
    <t>8686-1</t>
  </si>
  <si>
    <t>PAGO FACT. 80, COMPRA DE INSUMOS MEDICOS.</t>
  </si>
  <si>
    <t>8690-1</t>
  </si>
  <si>
    <t>PAGO FACT. 296, COMPRA DE PRODUCTOS QUIMICOS.</t>
  </si>
  <si>
    <t>8718-1</t>
  </si>
  <si>
    <t>PAGO FACT. 5022, MANTENIEMINTO DE EQUIPO.</t>
  </si>
  <si>
    <t>18/12/2025</t>
  </si>
  <si>
    <t>8720-1</t>
  </si>
  <si>
    <t>PAGO FACT. 5021, COMPRA DE HERRAMIENTAS MENORES Y MANTENIMEINTO.</t>
  </si>
  <si>
    <t>8722-1</t>
  </si>
  <si>
    <t>PAGO FACT. 177, COMPRA DE PRODUCTOS QUIMICOS E INSUMOS MEDICOS.</t>
  </si>
  <si>
    <t>8727-1</t>
  </si>
  <si>
    <t>PAGO FACT. 176, COMPRA DE PRODUCTOS QUIMICOS.</t>
  </si>
  <si>
    <t>8730-1</t>
  </si>
  <si>
    <t>PAGO FACT. 163, COMPRA DE INSUMOS MEDICOS.</t>
  </si>
  <si>
    <t>8732-1</t>
  </si>
  <si>
    <t>PAGO FACT. 86, COMPRA DE MEDICAMENTOS.</t>
  </si>
  <si>
    <t>8734-1</t>
  </si>
  <si>
    <t>PAGO FACT. 428, COMPRA DE MEDICAMENTOS.</t>
  </si>
  <si>
    <t>8736-1</t>
  </si>
  <si>
    <t>PAGO FACT. 210, COMPRA DE MEDICAMENTOS.</t>
  </si>
  <si>
    <t>8738-1</t>
  </si>
  <si>
    <t>PAGO FACT. 95, COMPRA DE INSUMOS MEDICOS.</t>
  </si>
  <si>
    <t>8740-1</t>
  </si>
  <si>
    <t>PAGO FACT. 888, COMPRA DE INSUMOS MEDICOS.</t>
  </si>
  <si>
    <t>8742-1</t>
  </si>
  <si>
    <t>PAGO FACT. 1227, COMPRA DE MEDICAMENTOS.</t>
  </si>
  <si>
    <t>8744-1</t>
  </si>
  <si>
    <t>PAGO FACT. 1461, COMPRA DE MEDICAMENTOS.</t>
  </si>
  <si>
    <t>8746-1</t>
  </si>
  <si>
    <t>PAGO FACT. 262, COMPRA DE INSUMOS MEDICOS.</t>
  </si>
  <si>
    <t>8749-1</t>
  </si>
  <si>
    <t>PAGO FACT. 263, COMPRA DE INSUMOS MEDICOS.</t>
  </si>
  <si>
    <t>8750-1</t>
  </si>
  <si>
    <t>PAGO FACT. 855, COMPRA DE INSUMOS MEDICOS.</t>
  </si>
  <si>
    <t>8752-1</t>
  </si>
  <si>
    <t>PAGO FACT. 80, RECOLECCION DE RESIDUOS SOLIDOS.</t>
  </si>
  <si>
    <t>8755-1</t>
  </si>
  <si>
    <t>PAGO FACT. 06, SERVICIO DE LAVANDERIA.</t>
  </si>
  <si>
    <t>8756-1</t>
  </si>
  <si>
    <t>PAGO FACT. 05, COMPRA DE INSUMOS MEDICOS.</t>
  </si>
  <si>
    <t>8758-1</t>
  </si>
  <si>
    <t>PAGO FACT. 89, COMPRA DE INSUMOS MEDICOS Y PRODUCTOS QUIMICOS.</t>
  </si>
  <si>
    <t>8760-1</t>
  </si>
  <si>
    <t>PAGO FACT. 229, COMPRA DE INSUMOS MEDICOS Y PRODUCTOS QUIMIMICOS.</t>
  </si>
  <si>
    <t>8762-1</t>
  </si>
  <si>
    <t>PAGO FACT. 219, COMPRA DE PAPEL Y CARTON.</t>
  </si>
  <si>
    <t>8764-1</t>
  </si>
  <si>
    <t>PAGO FACT. 471, SERVICIO DE ANALISIS DE AGUA.</t>
  </si>
  <si>
    <t>8766-1</t>
  </si>
  <si>
    <t>8769-1</t>
  </si>
  <si>
    <t>PAGO FACT. 426, COMPRA DE PRODUCTOS QUIMICOS E INSUMOS MEDICOS.</t>
  </si>
  <si>
    <t>8771-1</t>
  </si>
  <si>
    <t>PAGO FACT. 180, COMPRA DE MEDICAMENTOS.</t>
  </si>
  <si>
    <t>8774-1</t>
  </si>
  <si>
    <t>PAGO FACT. 317, COMPRA DE PRODUCTOS QUIMICOS.</t>
  </si>
  <si>
    <t>8775-1</t>
  </si>
  <si>
    <t>PAGO FACT. 57, COMPRA DE MEDICAMENTOS.</t>
  </si>
  <si>
    <t>8777-1</t>
  </si>
  <si>
    <t>PAGO FACT. 20, COMPRA DE MATERIAL DE LIMPIEZA.</t>
  </si>
  <si>
    <t>8779-1</t>
  </si>
  <si>
    <t>PAGO FACT. 95, COMPRA DE PRODUCTOS QUIMICOS.</t>
  </si>
  <si>
    <t>8783-1</t>
  </si>
  <si>
    <t>PAGO FACT. 14, COMPRAS DE MATERIAL DE LIMPIEZA E HIGUIENE.</t>
  </si>
  <si>
    <t>8781-1</t>
  </si>
  <si>
    <t>PAGO FACT. 18, COMPRA DE MATERIAL DE LIMPIEZA.</t>
  </si>
  <si>
    <t>19/12/2025</t>
  </si>
  <si>
    <t>8785-1</t>
  </si>
  <si>
    <t>PAGO FACT. 175, COMPRA DE MEDICAMENTOS.</t>
  </si>
  <si>
    <t>8786-1</t>
  </si>
  <si>
    <t>PAGO FACT. 4960, MANTENIMIENTO DE EQUIPO.</t>
  </si>
  <si>
    <t>8788-1</t>
  </si>
  <si>
    <t>PAGO FACT. 754, COMPRA DE ALIMENTOS Y BEBIDAS.</t>
  </si>
  <si>
    <t>8790-1</t>
  </si>
  <si>
    <t>PAGO FACT. 747, COMPRA DE PAPEL Y CARTON.</t>
  </si>
  <si>
    <t>8792-1</t>
  </si>
  <si>
    <t>PAGO FACT. 850, COMPRA DE INSUMOS MEDICOS.</t>
  </si>
  <si>
    <t>8794-1</t>
  </si>
  <si>
    <t>PAGO FACT. 88, COMPRA DE MEDICAMENTOS.</t>
  </si>
  <si>
    <t>8800-1</t>
  </si>
  <si>
    <t>8806-1</t>
  </si>
  <si>
    <t>PAGO FACT. 178, COMPRA DE INSUMOS MEDICOS.</t>
  </si>
  <si>
    <t>8809-1</t>
  </si>
  <si>
    <t>PAGO FACT. 177, COMPRA DE INSUMOS MEDICOS.</t>
  </si>
  <si>
    <t>8810-1</t>
  </si>
  <si>
    <t>PAGO FACT. 92, COMPRA DE PRODUCTOS QUIMICOS Y OTROS PRODUCTOS QUIMICOS.</t>
  </si>
  <si>
    <t>8812-1</t>
  </si>
  <si>
    <t>PAGO FACT. 750, COMPRA DE ALIMENTOS Y BEBIDAS.</t>
  </si>
  <si>
    <t>8814-1</t>
  </si>
  <si>
    <t>PAGO FACT. 748, COMPRA DE PAPEL Y CARTON.</t>
  </si>
  <si>
    <t>PAGO FACT. 25, COMPRA DE PRODUCTOS Y UTILES VARIOS.</t>
  </si>
  <si>
    <t>8818-1</t>
  </si>
  <si>
    <t>PAGO FACT. 645, COMPRA DE ALIMENTOS Y BEBIDAS.</t>
  </si>
  <si>
    <t>8820-1</t>
  </si>
  <si>
    <t>PAOG FACT. 02, COMPRA DE UTILES DE COCINA Y COMEDOR.</t>
  </si>
  <si>
    <t>8822-1</t>
  </si>
  <si>
    <t>PAGO FACT. 19, COMPRA DE MATERIAL DE LIMPIEZA.</t>
  </si>
  <si>
    <t>8824-1</t>
  </si>
  <si>
    <t>PAGO FACT. 05, COMPRA DE PAPEL Y CARTON.</t>
  </si>
  <si>
    <t>8826-1</t>
  </si>
  <si>
    <t>PAGO FACT. 04,  COMPRA DE PAPEL Y CARTON.</t>
  </si>
  <si>
    <t>8828-1</t>
  </si>
  <si>
    <t>PAGO FACT. 386, COMPRA DE PRODUCTOS QUIMICOS.</t>
  </si>
  <si>
    <t>8831-1</t>
  </si>
  <si>
    <t>PAGO FACT. 97, SERVICIO DE MANTENIMIENTO.</t>
  </si>
  <si>
    <t>8832-1</t>
  </si>
  <si>
    <t>PAGO FACT. 99, COMPRA DE MATERIAL DE LIMPIEZA.</t>
  </si>
  <si>
    <t>8834-1</t>
  </si>
  <si>
    <t>PAGO FACT. 98, SERVICIO DE MANTENIMIENTO.</t>
  </si>
  <si>
    <t>8836-1</t>
  </si>
  <si>
    <t>PAOG FACT. 418, COMPRA DE MEDICAMENTOS.</t>
  </si>
  <si>
    <t>8838-1</t>
  </si>
  <si>
    <t>PAGO FACT. 1222, COMPRA DE INSUMOS MEDICOS.</t>
  </si>
  <si>
    <t>8840-1</t>
  </si>
  <si>
    <t>PAGO FACT. 53, MANTENIMIENTO DE EQUIPO.</t>
  </si>
  <si>
    <t>8842-1</t>
  </si>
  <si>
    <t>PAOG FACT. 499, COMPRA DE MEDICAMENTOS.</t>
  </si>
  <si>
    <t>8846-1</t>
  </si>
  <si>
    <t>PAGO FACT. 87, COMPRA DE PRODUCTOS QUIMICOS.</t>
  </si>
  <si>
    <t>8848-1</t>
  </si>
  <si>
    <t>PAGO FACT. 851, COMPRA DE INSUMOS MEDICOS.</t>
  </si>
  <si>
    <t>8850-1</t>
  </si>
  <si>
    <t>PAGO FACT. 33, COMPRA DE INSUMOS MEDICOS.</t>
  </si>
  <si>
    <t>8852-1</t>
  </si>
  <si>
    <t>PAGO FACT. 55, COMPRA DE PRODUCTOS QUIMICOS.</t>
  </si>
  <si>
    <t>8855-1</t>
  </si>
  <si>
    <t>PAGO FACT. 209, COMPRA DE INSUMOS MEDICOS.</t>
  </si>
  <si>
    <t>8856-1</t>
  </si>
  <si>
    <t>8859-1</t>
  </si>
  <si>
    <t>PAGO DE FACT. 499, COMPRA DE INSUMOS MEDICOS.</t>
  </si>
  <si>
    <t>8860-1</t>
  </si>
  <si>
    <t>PAGO FACT. 211, COMPRA DE INSUMOS MEDICOS.</t>
  </si>
  <si>
    <t>8862-1</t>
  </si>
  <si>
    <t>PAGO FACT. 328, COMPRA DE PRODUCTOS QUIMICOS.</t>
  </si>
  <si>
    <t>8864-1</t>
  </si>
  <si>
    <t>PAGO FACT. 361, COMPRA DE INSUMOS MEDICOS.</t>
  </si>
  <si>
    <t>8867-1</t>
  </si>
  <si>
    <t>PAGO FACT. 1436, COMPRA DE MEDICAMENTOS.</t>
  </si>
  <si>
    <t>8868-1</t>
  </si>
  <si>
    <t>PAGO FACT. 24, MANTENIMIENTO Y REPARACION.</t>
  </si>
  <si>
    <t>8870-1</t>
  </si>
  <si>
    <t>PAGO FACT. 5223, COMPRA DE ALIMENTOS Y BEBIDAS.</t>
  </si>
  <si>
    <t>8872-1</t>
  </si>
  <si>
    <t>PAGO FACT. 653, COMPRA DE ALIMENTOS Y BEBIDAS.</t>
  </si>
  <si>
    <t>8874-1</t>
  </si>
  <si>
    <t>PAGO FACT. 439, COMPRA DE PAPEL DE ESCRITORIO.</t>
  </si>
  <si>
    <t>8876-1</t>
  </si>
  <si>
    <t>8878-1</t>
  </si>
  <si>
    <t>PAGO FACT. 02, COMPRA DE MUEBLES, EQUIPOS DE OFICINA Y MUEBLES DE ALOJAMIENTO.</t>
  </si>
  <si>
    <t>8880-1</t>
  </si>
  <si>
    <t>PAGO FACT. 22, COMPRA DE MEDICAMENTOS.</t>
  </si>
  <si>
    <t>8882-1</t>
  </si>
  <si>
    <t>PAGO FACT. 647, COMPRA DE MEDICAMENTOS.</t>
  </si>
  <si>
    <t>8885-1</t>
  </si>
  <si>
    <t>PAGO FACT. 44, COMPRA DE INSTRUMENTAL MEDICO.</t>
  </si>
  <si>
    <t>8886-1</t>
  </si>
  <si>
    <t>PAGO FACT. 380, COMPRA DE MEDICAMENTOS.</t>
  </si>
  <si>
    <t>8888-1</t>
  </si>
  <si>
    <t>PGO FACT. 506, COMPRA DE MAQUINA Y EQUIPO.</t>
  </si>
  <si>
    <t>8890-1</t>
  </si>
  <si>
    <t>PAGO FACT. 648, COMPRA DE MEDICAMENTOS.</t>
  </si>
  <si>
    <t>8893-1</t>
  </si>
  <si>
    <t>PAGO FACT. 171, COMPRA DE PRODUCTOS QUIMICOS E INSUMSO MEDICOS.</t>
  </si>
  <si>
    <t>8895-1</t>
  </si>
  <si>
    <t>PAGO FACT. 550, MANTENIMIENTO DE EQUIPO.</t>
  </si>
  <si>
    <t>21/12/2025</t>
  </si>
  <si>
    <t>SUBCIDIO MARTENIDAD COMUN</t>
  </si>
  <si>
    <t>22/12/2025</t>
  </si>
  <si>
    <t>8897-1</t>
  </si>
  <si>
    <t>PAGO FACT. 676, COMPRA DE UTILES DE LIMPIEZA.</t>
  </si>
  <si>
    <t>23/12/2025</t>
  </si>
  <si>
    <t>8899-1</t>
  </si>
  <si>
    <t>ARS MAPFRE SALUD</t>
  </si>
  <si>
    <t>24-25/12/2025</t>
  </si>
  <si>
    <t>26/12/2025</t>
  </si>
  <si>
    <t>8919-1</t>
  </si>
  <si>
    <t>28/12/2025</t>
  </si>
  <si>
    <t>29/12/2025</t>
  </si>
  <si>
    <t xml:space="preserve">ARS FUTURO </t>
  </si>
  <si>
    <t>30/12/2025</t>
  </si>
  <si>
    <t>ARS YUNEN</t>
  </si>
  <si>
    <t>31/12/2025</t>
  </si>
  <si>
    <t>8965-1</t>
  </si>
  <si>
    <t>TRANSFERENCIA NO IDENTIFICADA AL 31/12/2025.</t>
  </si>
  <si>
    <t xml:space="preserve">     </t>
  </si>
  <si>
    <t>CUENTA OPERATIVA N0. 960-0737439-5</t>
  </si>
  <si>
    <t>No. Ck/Transf.</t>
  </si>
  <si>
    <t>PROGRAMA DE ENSAYO DE APTITUD QUIMICA CLINICA Y ORINA CORRESPONDIENTE AL AÑO 2025</t>
  </si>
  <si>
    <t>COBRO IMP. DGII 0.15% TRANS. TUB.</t>
  </si>
  <si>
    <t>COMISION TRANSFERENCIA ORDENAD.</t>
  </si>
  <si>
    <t>MANEJO DE CUENTA</t>
  </si>
  <si>
    <t xml:space="preserve">                                            Sub-Director Administrativo y Financiero</t>
  </si>
  <si>
    <t>CUENTA SUBVENCION N0. 033-002877-4</t>
  </si>
  <si>
    <t>DEPOSITO</t>
  </si>
  <si>
    <t>CARGO BALANCE PROMEDIO MINIMO</t>
  </si>
  <si>
    <r>
      <rPr>
        <b/>
        <sz val="12"/>
        <color theme="1"/>
        <rFont val="Calibri"/>
        <family val="2"/>
        <scheme val="minor"/>
      </rPr>
      <t xml:space="preserve">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</si>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</sst>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7" xfId="0" applyBorder="1"/>
    <xf numFmtId="43" fontId="3" fillId="2" borderId="7" xfId="0" applyNumberFormat="1" applyFont="1" applyFill="1" applyBorder="1" applyAlignment="1">
      <alignment wrapText="1"/>
    </xf>
    <xf numFmtId="43" fontId="9" fillId="0" borderId="6" xfId="1" applyFont="1" applyBorder="1"/>
    <xf numFmtId="43" fontId="2" fillId="0" borderId="12" xfId="1" applyFont="1" applyBorder="1"/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984250</xdr:colOff>
      <xdr:row>439</xdr:row>
      <xdr:rowOff>0</xdr:rowOff>
    </xdr:from>
    <xdr:to>
      <xdr:col>5</xdr:col>
      <xdr:colOff>1075168</xdr:colOff>
      <xdr:row>444</xdr:row>
      <xdr:rowOff>39355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1625" y="111410750"/>
          <a:ext cx="1599043" cy="1071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</xdr:row>
      <xdr:rowOff>123825</xdr:rowOff>
    </xdr:from>
    <xdr:to>
      <xdr:col>2</xdr:col>
      <xdr:colOff>581025</xdr:colOff>
      <xdr:row>5</xdr:row>
      <xdr:rowOff>95250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14325"/>
          <a:ext cx="169545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266699</xdr:colOff>
      <xdr:row>31</xdr:row>
      <xdr:rowOff>85725</xdr:rowOff>
    </xdr:from>
    <xdr:to>
      <xdr:col>6</xdr:col>
      <xdr:colOff>1484166</xdr:colOff>
      <xdr:row>35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9949" y="10801350"/>
          <a:ext cx="1217467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19050</xdr:rowOff>
    </xdr:from>
    <xdr:to>
      <xdr:col>1</xdr:col>
      <xdr:colOff>723900</xdr:colOff>
      <xdr:row>3</xdr:row>
      <xdr:rowOff>104775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5716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238125</xdr:colOff>
      <xdr:row>31</xdr:row>
      <xdr:rowOff>155610</xdr:rowOff>
    </xdr:from>
    <xdr:to>
      <xdr:col>7</xdr:col>
      <xdr:colOff>466725</xdr:colOff>
      <xdr:row>35</xdr:row>
      <xdr:rowOff>145083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1725" y="7670835"/>
          <a:ext cx="1314450" cy="760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911"/>
  <sheetViews>
    <sheetView tabSelected="1" view="pageBreakPreview" zoomScale="60" zoomScaleNormal="100" workbookViewId="0">
      <selection activeCell="D437" sqref="D437"/>
    </sheetView>
  </sheetViews>
  <sheetFormatPr baseColWidth="10" defaultRowHeight="16.5" customHeight="1" x14ac:dyDescent="0.25"/>
  <cols>
    <col min="1" max="1" width="18.140625" style="6" customWidth="1"/>
    <col min="2" max="2" width="16.5703125" style="4" customWidth="1"/>
    <col min="3" max="3" width="53.140625" style="4" customWidth="1"/>
    <col min="4" max="4" width="22.85546875" style="4" customWidth="1"/>
    <col min="5" max="5" width="22.7109375" style="4" customWidth="1"/>
    <col min="6" max="6" width="28.8554687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7" t="s">
        <v>7</v>
      </c>
      <c r="B1" s="37"/>
      <c r="C1" s="37"/>
      <c r="D1" s="37"/>
      <c r="E1" s="37"/>
      <c r="F1" s="37"/>
    </row>
    <row r="2" spans="1:128" ht="15.75" x14ac:dyDescent="0.25">
      <c r="A2" s="38" t="s">
        <v>9</v>
      </c>
      <c r="B2" s="38"/>
      <c r="C2" s="38"/>
      <c r="D2" s="38"/>
      <c r="E2" s="38"/>
      <c r="F2" s="38"/>
    </row>
    <row r="3" spans="1:128" ht="15.75" x14ac:dyDescent="0.25">
      <c r="A3" s="38" t="s">
        <v>8</v>
      </c>
      <c r="B3" s="38"/>
      <c r="C3" s="38"/>
      <c r="D3" s="38"/>
      <c r="E3" s="38"/>
      <c r="F3" s="38"/>
    </row>
    <row r="4" spans="1:128" ht="15.75" x14ac:dyDescent="0.25">
      <c r="A4" s="38" t="s">
        <v>10</v>
      </c>
      <c r="B4" s="38"/>
      <c r="C4" s="38"/>
      <c r="D4" s="38"/>
      <c r="E4" s="38"/>
      <c r="F4" s="38"/>
    </row>
    <row r="5" spans="1:128" ht="15.75" x14ac:dyDescent="0.25">
      <c r="A5" s="35" t="s">
        <v>11</v>
      </c>
      <c r="B5" s="35"/>
      <c r="C5" s="35"/>
      <c r="D5" s="35"/>
      <c r="E5" s="35"/>
      <c r="F5" s="35"/>
    </row>
    <row r="6" spans="1:128" s="6" customFormat="1" ht="15.75" x14ac:dyDescent="0.25">
      <c r="A6" s="35" t="s">
        <v>12</v>
      </c>
      <c r="B6" s="35"/>
      <c r="C6" s="35"/>
      <c r="D6" s="35"/>
      <c r="E6" s="35"/>
      <c r="F6" s="35"/>
    </row>
    <row r="7" spans="1:128" s="6" customFormat="1" ht="15.75" x14ac:dyDescent="0.25">
      <c r="A7" s="35" t="s">
        <v>41</v>
      </c>
      <c r="B7" s="35"/>
      <c r="C7" s="35"/>
      <c r="D7" s="35"/>
      <c r="E7" s="35"/>
      <c r="F7" s="35"/>
    </row>
    <row r="8" spans="1:128" s="6" customFormat="1" ht="15.75" x14ac:dyDescent="0.25">
      <c r="A8" s="36" t="s">
        <v>17</v>
      </c>
      <c r="B8" s="36"/>
      <c r="C8" s="36"/>
      <c r="D8" s="36"/>
      <c r="E8" s="36"/>
      <c r="F8" s="36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2" t="s">
        <v>0</v>
      </c>
      <c r="E10" s="33"/>
      <c r="F10" s="10">
        <v>44683468.368749954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6">
        <v>45669</v>
      </c>
      <c r="B12" s="25"/>
      <c r="C12" s="27" t="s">
        <v>42</v>
      </c>
      <c r="D12" s="28">
        <v>20810</v>
      </c>
      <c r="E12" s="20"/>
      <c r="F12" s="20">
        <v>44704278.368749954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6">
        <v>45669</v>
      </c>
      <c r="B13" s="25"/>
      <c r="C13" s="27" t="s">
        <v>26</v>
      </c>
      <c r="D13" s="28">
        <v>1441.02</v>
      </c>
      <c r="E13" s="20">
        <v>36.025500000000001</v>
      </c>
      <c r="F13" s="20">
        <v>44705683.363249958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6">
        <v>45669</v>
      </c>
      <c r="B14" s="25"/>
      <c r="C14" s="27" t="s">
        <v>26</v>
      </c>
      <c r="D14" s="28">
        <v>700</v>
      </c>
      <c r="E14" s="20">
        <v>17.5</v>
      </c>
      <c r="F14" s="20">
        <v>44706365.863249958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6">
        <v>45669</v>
      </c>
      <c r="B15" s="25"/>
      <c r="C15" s="27" t="s">
        <v>26</v>
      </c>
      <c r="D15" s="28">
        <v>1716.46</v>
      </c>
      <c r="E15" s="20">
        <v>42.911500000000004</v>
      </c>
      <c r="F15" s="20">
        <v>44708039.411749959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6">
        <v>45669</v>
      </c>
      <c r="B16" s="25"/>
      <c r="C16" s="27" t="s">
        <v>26</v>
      </c>
      <c r="D16" s="28">
        <v>98</v>
      </c>
      <c r="E16" s="20">
        <v>2.4500000000000002</v>
      </c>
      <c r="F16" s="20">
        <v>44708134.961749956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31.5" x14ac:dyDescent="0.25">
      <c r="A17" s="26">
        <v>45669</v>
      </c>
      <c r="B17" s="25"/>
      <c r="C17" s="27" t="s">
        <v>43</v>
      </c>
      <c r="D17" s="28">
        <v>2155303.39</v>
      </c>
      <c r="E17" s="20"/>
      <c r="F17" s="20">
        <v>46863438.351749957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31.5" x14ac:dyDescent="0.25">
      <c r="A18" s="26">
        <v>45669</v>
      </c>
      <c r="B18" s="25"/>
      <c r="C18" s="27" t="s">
        <v>43</v>
      </c>
      <c r="D18" s="28"/>
      <c r="E18" s="20">
        <v>2155303.39</v>
      </c>
      <c r="F18" s="20">
        <v>44708134.961749956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31.5" x14ac:dyDescent="0.25">
      <c r="A19" s="26">
        <v>45669</v>
      </c>
      <c r="B19" s="25"/>
      <c r="C19" s="27" t="s">
        <v>44</v>
      </c>
      <c r="D19" s="28">
        <v>1497242.96</v>
      </c>
      <c r="E19" s="20"/>
      <c r="F19" s="20">
        <v>46205377.921749957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31.5" x14ac:dyDescent="0.25">
      <c r="A20" s="26">
        <v>45669</v>
      </c>
      <c r="B20" s="25"/>
      <c r="C20" s="27" t="s">
        <v>44</v>
      </c>
      <c r="D20" s="28"/>
      <c r="E20" s="20">
        <v>1497242.96</v>
      </c>
      <c r="F20" s="20">
        <v>44708134.961749956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31.5" x14ac:dyDescent="0.25">
      <c r="A21" s="26">
        <v>45669</v>
      </c>
      <c r="B21" s="25"/>
      <c r="C21" s="27" t="s">
        <v>44</v>
      </c>
      <c r="D21" s="28">
        <v>1458225.59</v>
      </c>
      <c r="E21" s="20"/>
      <c r="F21" s="20">
        <v>46166360.55174996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31.5" x14ac:dyDescent="0.25">
      <c r="A22" s="26">
        <v>45669</v>
      </c>
      <c r="B22" s="25"/>
      <c r="C22" s="27" t="s">
        <v>44</v>
      </c>
      <c r="D22" s="28"/>
      <c r="E22" s="20">
        <v>1458225.59</v>
      </c>
      <c r="F22" s="20">
        <v>44708134.961749956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31.5" x14ac:dyDescent="0.25">
      <c r="A23" s="26">
        <v>45669</v>
      </c>
      <c r="B23" s="25"/>
      <c r="C23" s="27" t="s">
        <v>44</v>
      </c>
      <c r="D23" s="28">
        <v>714138.78</v>
      </c>
      <c r="E23" s="20"/>
      <c r="F23" s="20">
        <v>45422273.741749957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31.5" x14ac:dyDescent="0.25">
      <c r="A24" s="26">
        <v>45669</v>
      </c>
      <c r="B24" s="25"/>
      <c r="C24" s="27" t="s">
        <v>44</v>
      </c>
      <c r="D24" s="28"/>
      <c r="E24" s="20">
        <v>714138.78</v>
      </c>
      <c r="F24" s="20">
        <v>44708134.961749956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31.5" x14ac:dyDescent="0.25">
      <c r="A25" s="26">
        <v>45669</v>
      </c>
      <c r="B25" s="25"/>
      <c r="C25" s="27" t="s">
        <v>45</v>
      </c>
      <c r="D25" s="28">
        <v>339029.22</v>
      </c>
      <c r="E25" s="20"/>
      <c r="F25" s="20">
        <v>45047164.181749955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6">
        <v>45669</v>
      </c>
      <c r="B26" s="25"/>
      <c r="C26" s="27" t="s">
        <v>45</v>
      </c>
      <c r="D26" s="28"/>
      <c r="E26" s="20">
        <v>339029.22</v>
      </c>
      <c r="F26" s="20">
        <v>44708134.961749956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1.5" x14ac:dyDescent="0.25">
      <c r="A27" s="26">
        <v>45669</v>
      </c>
      <c r="B27" s="25"/>
      <c r="C27" s="27" t="s">
        <v>46</v>
      </c>
      <c r="D27" s="28">
        <v>215077.53</v>
      </c>
      <c r="E27" s="20"/>
      <c r="F27" s="20">
        <v>44923212.491749957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31.5" x14ac:dyDescent="0.25">
      <c r="A28" s="26">
        <v>45669</v>
      </c>
      <c r="B28" s="25"/>
      <c r="C28" s="27" t="s">
        <v>46</v>
      </c>
      <c r="D28" s="28"/>
      <c r="E28" s="20">
        <v>215077.53</v>
      </c>
      <c r="F28" s="20">
        <v>44708134.961749956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6">
        <v>45669</v>
      </c>
      <c r="B29" s="25"/>
      <c r="C29" s="27" t="s">
        <v>47</v>
      </c>
      <c r="D29" s="28">
        <v>96864.08</v>
      </c>
      <c r="E29" s="20"/>
      <c r="F29" s="20">
        <v>44804999.041749954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31.5" x14ac:dyDescent="0.25">
      <c r="A30" s="26">
        <v>45669</v>
      </c>
      <c r="B30" s="25"/>
      <c r="C30" s="27" t="s">
        <v>47</v>
      </c>
      <c r="D30" s="28"/>
      <c r="E30" s="20">
        <v>96864.08</v>
      </c>
      <c r="F30" s="20">
        <v>44708134.961749956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31.5" x14ac:dyDescent="0.25">
      <c r="A31" s="26">
        <v>45669</v>
      </c>
      <c r="B31" s="25"/>
      <c r="C31" s="27" t="s">
        <v>44</v>
      </c>
      <c r="D31" s="28">
        <v>40000</v>
      </c>
      <c r="E31" s="20"/>
      <c r="F31" s="20">
        <v>44748134.961749956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31.5" x14ac:dyDescent="0.25">
      <c r="A32" s="26">
        <v>45669</v>
      </c>
      <c r="B32" s="25"/>
      <c r="C32" s="27" t="s">
        <v>44</v>
      </c>
      <c r="D32" s="28"/>
      <c r="E32" s="20">
        <v>40000</v>
      </c>
      <c r="F32" s="20">
        <v>44708134.961749956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31.5" x14ac:dyDescent="0.25">
      <c r="A33" s="26">
        <v>45669</v>
      </c>
      <c r="B33" s="25"/>
      <c r="C33" s="27" t="s">
        <v>44</v>
      </c>
      <c r="D33" s="28">
        <v>28601.89</v>
      </c>
      <c r="E33" s="20"/>
      <c r="F33" s="20">
        <v>44736736.851749957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31.5" x14ac:dyDescent="0.25">
      <c r="A34" s="26">
        <v>45669</v>
      </c>
      <c r="B34" s="25"/>
      <c r="C34" s="27" t="s">
        <v>44</v>
      </c>
      <c r="D34" s="28"/>
      <c r="E34" s="20">
        <v>28601.89</v>
      </c>
      <c r="F34" s="20">
        <v>44708134.961749956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31.5" x14ac:dyDescent="0.25">
      <c r="A35" s="26">
        <v>45669</v>
      </c>
      <c r="B35" s="25"/>
      <c r="C35" s="27" t="s">
        <v>44</v>
      </c>
      <c r="D35" s="28">
        <v>2602.9299999999998</v>
      </c>
      <c r="E35" s="20"/>
      <c r="F35" s="20">
        <v>44710737.891749956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31.5" x14ac:dyDescent="0.25">
      <c r="A36" s="26">
        <v>45669</v>
      </c>
      <c r="B36" s="25"/>
      <c r="C36" s="27" t="s">
        <v>44</v>
      </c>
      <c r="D36" s="28"/>
      <c r="E36" s="20">
        <v>2602.9299999999998</v>
      </c>
      <c r="F36" s="20">
        <v>44708134.961749956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6">
        <v>45700</v>
      </c>
      <c r="B37" s="25"/>
      <c r="C37" s="27" t="s">
        <v>42</v>
      </c>
      <c r="D37" s="28">
        <v>26340</v>
      </c>
      <c r="E37" s="20"/>
      <c r="F37" s="20">
        <v>44734474.961749956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6">
        <v>45700</v>
      </c>
      <c r="B38" s="25"/>
      <c r="C38" s="27" t="s">
        <v>26</v>
      </c>
      <c r="D38" s="28">
        <v>2079.7600000000002</v>
      </c>
      <c r="E38" s="20">
        <v>51.994000000000007</v>
      </c>
      <c r="F38" s="20">
        <v>44736502.727749951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6">
        <v>45700</v>
      </c>
      <c r="B39" s="25"/>
      <c r="C39" s="27" t="s">
        <v>26</v>
      </c>
      <c r="D39" s="28">
        <v>792.08</v>
      </c>
      <c r="E39" s="20">
        <v>19.802000000000003</v>
      </c>
      <c r="F39" s="20">
        <v>44737275.005749948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6">
        <v>45700</v>
      </c>
      <c r="B40" s="25"/>
      <c r="C40" s="27" t="s">
        <v>26</v>
      </c>
      <c r="D40" s="28">
        <v>1205</v>
      </c>
      <c r="E40" s="20">
        <v>30.125</v>
      </c>
      <c r="F40" s="20">
        <v>44738449.880749948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6">
        <v>45700</v>
      </c>
      <c r="B41" s="25"/>
      <c r="C41" s="27" t="s">
        <v>26</v>
      </c>
      <c r="D41" s="28">
        <v>600</v>
      </c>
      <c r="E41" s="20">
        <v>15</v>
      </c>
      <c r="F41" s="20">
        <v>44739034.880749948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6">
        <v>45700</v>
      </c>
      <c r="B42" s="25"/>
      <c r="C42" s="27" t="s">
        <v>26</v>
      </c>
      <c r="D42" s="28">
        <v>871.84</v>
      </c>
      <c r="E42" s="20">
        <v>21.796000000000003</v>
      </c>
      <c r="F42" s="20">
        <v>44739884.924749956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6">
        <v>45728</v>
      </c>
      <c r="B43" s="25"/>
      <c r="C43" s="27" t="s">
        <v>42</v>
      </c>
      <c r="D43" s="28">
        <v>35380</v>
      </c>
      <c r="E43" s="20"/>
      <c r="F43" s="20">
        <v>44775264.924749956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6">
        <v>45728</v>
      </c>
      <c r="B44" s="25"/>
      <c r="C44" s="27" t="s">
        <v>26</v>
      </c>
      <c r="D44" s="28">
        <v>1600</v>
      </c>
      <c r="E44" s="20">
        <v>40</v>
      </c>
      <c r="F44" s="20">
        <v>44776824.924749956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6">
        <v>45728</v>
      </c>
      <c r="B45" s="25"/>
      <c r="C45" s="27" t="s">
        <v>26</v>
      </c>
      <c r="D45" s="28">
        <v>1200</v>
      </c>
      <c r="E45" s="20">
        <v>30</v>
      </c>
      <c r="F45" s="20">
        <v>44777994.924749956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31.5" x14ac:dyDescent="0.25">
      <c r="A46" s="26">
        <v>45759</v>
      </c>
      <c r="B46" s="25" t="s">
        <v>48</v>
      </c>
      <c r="C46" s="27" t="s">
        <v>49</v>
      </c>
      <c r="D46" s="28"/>
      <c r="E46" s="20">
        <v>3423180</v>
      </c>
      <c r="F46" s="20">
        <v>41354814.924749956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31.5" x14ac:dyDescent="0.25">
      <c r="A47" s="26">
        <v>45759</v>
      </c>
      <c r="B47" s="25" t="s">
        <v>50</v>
      </c>
      <c r="C47" s="27" t="s">
        <v>51</v>
      </c>
      <c r="D47" s="28"/>
      <c r="E47" s="20">
        <v>34817.019999999997</v>
      </c>
      <c r="F47" s="20">
        <v>41319997.904749952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6">
        <v>45759</v>
      </c>
      <c r="B48" s="25"/>
      <c r="C48" s="27" t="s">
        <v>42</v>
      </c>
      <c r="D48" s="28">
        <v>45390</v>
      </c>
      <c r="E48" s="20"/>
      <c r="F48" s="20">
        <v>41365387.904749952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6">
        <v>45759</v>
      </c>
      <c r="B49" s="25"/>
      <c r="C49" s="27" t="s">
        <v>26</v>
      </c>
      <c r="D49" s="28">
        <v>129.47</v>
      </c>
      <c r="E49" s="20">
        <v>3.2367500000000002</v>
      </c>
      <c r="F49" s="20">
        <v>41365514.137999952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6">
        <v>45759</v>
      </c>
      <c r="B50" s="25"/>
      <c r="C50" s="27" t="s">
        <v>26</v>
      </c>
      <c r="D50" s="28">
        <v>1873.3</v>
      </c>
      <c r="E50" s="20">
        <v>46.832500000000003</v>
      </c>
      <c r="F50" s="20">
        <v>41367340.605499946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6">
        <v>45759</v>
      </c>
      <c r="B51" s="25"/>
      <c r="C51" s="27" t="s">
        <v>26</v>
      </c>
      <c r="D51" s="28">
        <v>500</v>
      </c>
      <c r="E51" s="20">
        <v>12.5</v>
      </c>
      <c r="F51" s="20">
        <v>41367828.105499946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6">
        <v>45759</v>
      </c>
      <c r="B52" s="25"/>
      <c r="C52" s="27" t="s">
        <v>26</v>
      </c>
      <c r="D52" s="28">
        <v>129.47</v>
      </c>
      <c r="E52" s="20">
        <v>3.2367500000000002</v>
      </c>
      <c r="F52" s="20">
        <v>41367954.338749945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6">
        <v>45759</v>
      </c>
      <c r="B53" s="25"/>
      <c r="C53" s="27" t="s">
        <v>26</v>
      </c>
      <c r="D53" s="28">
        <v>1000</v>
      </c>
      <c r="E53" s="20">
        <v>25</v>
      </c>
      <c r="F53" s="20">
        <v>41368929.338749945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6">
        <v>45759</v>
      </c>
      <c r="B54" s="25"/>
      <c r="C54" s="27" t="s">
        <v>23</v>
      </c>
      <c r="D54" s="28">
        <v>19932507.91</v>
      </c>
      <c r="E54" s="20"/>
      <c r="F54" s="20">
        <v>61301437.248749942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6">
        <v>45759</v>
      </c>
      <c r="B55" s="25"/>
      <c r="C55" s="27" t="s">
        <v>23</v>
      </c>
      <c r="D55" s="28">
        <v>244799.73</v>
      </c>
      <c r="E55" s="20"/>
      <c r="F55" s="20">
        <v>61546236.978749938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6">
        <v>45759</v>
      </c>
      <c r="B56" s="25"/>
      <c r="C56" s="27" t="s">
        <v>23</v>
      </c>
      <c r="D56" s="28">
        <v>129870.39999999999</v>
      </c>
      <c r="E56" s="20"/>
      <c r="F56" s="20">
        <v>61676107.378749937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6">
        <v>45759</v>
      </c>
      <c r="B57" s="25"/>
      <c r="C57" s="27" t="s">
        <v>23</v>
      </c>
      <c r="D57" s="28">
        <v>107761.71</v>
      </c>
      <c r="E57" s="20"/>
      <c r="F57" s="20">
        <v>61783869.088749938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6">
        <v>45759</v>
      </c>
      <c r="B58" s="25"/>
      <c r="C58" s="27" t="s">
        <v>23</v>
      </c>
      <c r="D58" s="28">
        <v>50000</v>
      </c>
      <c r="E58" s="20"/>
      <c r="F58" s="20">
        <v>61833869.088749938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6">
        <v>45759</v>
      </c>
      <c r="B59" s="25"/>
      <c r="C59" s="27" t="s">
        <v>52</v>
      </c>
      <c r="D59" s="28">
        <v>50000</v>
      </c>
      <c r="E59" s="20"/>
      <c r="F59" s="20">
        <v>61883869.088749938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6" t="s">
        <v>53</v>
      </c>
      <c r="B60" s="25"/>
      <c r="C60" s="27" t="s">
        <v>42</v>
      </c>
      <c r="D60" s="28">
        <v>81190</v>
      </c>
      <c r="E60" s="20"/>
      <c r="F60" s="20">
        <v>61965059.088749938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6" t="s">
        <v>53</v>
      </c>
      <c r="B61" s="25"/>
      <c r="C61" s="27" t="s">
        <v>26</v>
      </c>
      <c r="D61" s="28">
        <v>474.26</v>
      </c>
      <c r="E61" s="20">
        <v>11.8565</v>
      </c>
      <c r="F61" s="20">
        <v>61965521.492249936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6" t="s">
        <v>53</v>
      </c>
      <c r="B62" s="25"/>
      <c r="C62" s="27" t="s">
        <v>26</v>
      </c>
      <c r="D62" s="28">
        <v>9920</v>
      </c>
      <c r="E62" s="20">
        <v>248</v>
      </c>
      <c r="F62" s="20">
        <v>61975193.492249936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6" t="s">
        <v>53</v>
      </c>
      <c r="B63" s="25"/>
      <c r="C63" s="27" t="s">
        <v>26</v>
      </c>
      <c r="D63" s="28">
        <v>1425.58</v>
      </c>
      <c r="E63" s="20">
        <v>35.639499999999998</v>
      </c>
      <c r="F63" s="20">
        <v>61976583.432749934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6" t="s">
        <v>53</v>
      </c>
      <c r="B64" s="25"/>
      <c r="C64" s="27" t="s">
        <v>26</v>
      </c>
      <c r="D64" s="28">
        <v>370</v>
      </c>
      <c r="E64" s="20">
        <v>9.25</v>
      </c>
      <c r="F64" s="20">
        <v>61976944.182749934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6" t="s">
        <v>53</v>
      </c>
      <c r="B65" s="25"/>
      <c r="C65" s="27" t="s">
        <v>26</v>
      </c>
      <c r="D65" s="28">
        <v>762.34</v>
      </c>
      <c r="E65" s="20">
        <v>19.058500000000002</v>
      </c>
      <c r="F65" s="20">
        <v>61977687.464249939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6" t="s">
        <v>53</v>
      </c>
      <c r="B66" s="25"/>
      <c r="C66" s="27" t="s">
        <v>26</v>
      </c>
      <c r="D66" s="28">
        <v>46966.84</v>
      </c>
      <c r="E66" s="20">
        <v>1174.171</v>
      </c>
      <c r="F66" s="20">
        <v>62023480.133249946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6" t="s">
        <v>53</v>
      </c>
      <c r="B67" s="25"/>
      <c r="C67" s="27" t="s">
        <v>19</v>
      </c>
      <c r="D67" s="28">
        <v>952036.37</v>
      </c>
      <c r="E67" s="20"/>
      <c r="F67" s="20">
        <v>62975516.503249943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31.5" x14ac:dyDescent="0.25">
      <c r="A68" s="26" t="s">
        <v>53</v>
      </c>
      <c r="B68" s="25"/>
      <c r="C68" s="27" t="s">
        <v>54</v>
      </c>
      <c r="D68" s="28">
        <v>163856.19</v>
      </c>
      <c r="E68" s="20"/>
      <c r="F68" s="20">
        <v>63139372.693249941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31.5" x14ac:dyDescent="0.25">
      <c r="A69" s="26" t="s">
        <v>53</v>
      </c>
      <c r="B69" s="25"/>
      <c r="C69" s="27" t="s">
        <v>54</v>
      </c>
      <c r="D69" s="28"/>
      <c r="E69" s="20">
        <v>163856.19</v>
      </c>
      <c r="F69" s="20">
        <v>62975516.503249943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6">
        <v>45881</v>
      </c>
      <c r="B70" s="25"/>
      <c r="C70" s="27" t="s">
        <v>42</v>
      </c>
      <c r="D70" s="28">
        <v>56325</v>
      </c>
      <c r="E70" s="20"/>
      <c r="F70" s="20">
        <v>63031841.503249943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6">
        <v>45881</v>
      </c>
      <c r="B71" s="25"/>
      <c r="C71" s="27" t="s">
        <v>26</v>
      </c>
      <c r="D71" s="28">
        <v>2171.1999999999998</v>
      </c>
      <c r="E71" s="20">
        <v>54.28</v>
      </c>
      <c r="F71" s="20">
        <v>63033958.423249945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6">
        <v>45881</v>
      </c>
      <c r="B72" s="25"/>
      <c r="C72" s="27" t="s">
        <v>26</v>
      </c>
      <c r="D72" s="28">
        <v>5412.46</v>
      </c>
      <c r="E72" s="20">
        <v>135.3115</v>
      </c>
      <c r="F72" s="20">
        <v>63039235.571749948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6">
        <v>45881</v>
      </c>
      <c r="B73" s="25"/>
      <c r="C73" s="27" t="s">
        <v>26</v>
      </c>
      <c r="D73" s="28">
        <v>1295</v>
      </c>
      <c r="E73" s="20">
        <v>32.375</v>
      </c>
      <c r="F73" s="20">
        <v>63040498.196749948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6">
        <v>45881</v>
      </c>
      <c r="B74" s="25"/>
      <c r="C74" s="27" t="s">
        <v>26</v>
      </c>
      <c r="D74" s="28">
        <v>39395.660000000003</v>
      </c>
      <c r="E74" s="20">
        <v>984.89150000000018</v>
      </c>
      <c r="F74" s="20">
        <v>63078908.965249941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6">
        <v>45912</v>
      </c>
      <c r="B75" s="25"/>
      <c r="C75" s="27" t="s">
        <v>42</v>
      </c>
      <c r="D75" s="28">
        <v>22320</v>
      </c>
      <c r="E75" s="20"/>
      <c r="F75" s="20">
        <v>63101228.965249941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6">
        <v>45912</v>
      </c>
      <c r="B76" s="25"/>
      <c r="C76" s="27" t="s">
        <v>26</v>
      </c>
      <c r="D76" s="28">
        <v>596.20000000000005</v>
      </c>
      <c r="E76" s="20">
        <v>14.905000000000001</v>
      </c>
      <c r="F76" s="20">
        <v>63101810.260249943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6">
        <v>45912</v>
      </c>
      <c r="B77" s="25"/>
      <c r="C77" s="27" t="s">
        <v>26</v>
      </c>
      <c r="D77" s="28">
        <v>466.72</v>
      </c>
      <c r="E77" s="20">
        <v>11.668000000000001</v>
      </c>
      <c r="F77" s="20">
        <v>63102265.312249944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6">
        <v>45912</v>
      </c>
      <c r="B78" s="25"/>
      <c r="C78" s="27" t="s">
        <v>26</v>
      </c>
      <c r="D78" s="28">
        <v>2047.16</v>
      </c>
      <c r="E78" s="20">
        <v>51.179000000000002</v>
      </c>
      <c r="F78" s="20">
        <v>63104261.293249942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6">
        <v>45912</v>
      </c>
      <c r="B79" s="25"/>
      <c r="C79" s="27" t="s">
        <v>26</v>
      </c>
      <c r="D79" s="28">
        <v>14221.7</v>
      </c>
      <c r="E79" s="20">
        <v>355.54250000000002</v>
      </c>
      <c r="F79" s="20">
        <v>63118127.450749949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6">
        <v>45912</v>
      </c>
      <c r="B80" s="25"/>
      <c r="C80" s="27" t="s">
        <v>26</v>
      </c>
      <c r="D80" s="28">
        <v>1108.28</v>
      </c>
      <c r="E80" s="20">
        <v>27.707000000000001</v>
      </c>
      <c r="F80" s="20">
        <v>63119208.023749948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31.5" x14ac:dyDescent="0.25">
      <c r="A81" s="26">
        <v>45912</v>
      </c>
      <c r="B81" s="25" t="s">
        <v>55</v>
      </c>
      <c r="C81" s="27" t="s">
        <v>56</v>
      </c>
      <c r="D81" s="28"/>
      <c r="E81" s="20">
        <v>117512.7</v>
      </c>
      <c r="F81" s="20">
        <v>63001695.323749945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6">
        <v>45912</v>
      </c>
      <c r="B82" s="25" t="s">
        <v>57</v>
      </c>
      <c r="C82" s="27" t="s">
        <v>58</v>
      </c>
      <c r="D82" s="28"/>
      <c r="E82" s="20">
        <v>13350</v>
      </c>
      <c r="F82" s="20">
        <v>62988345.323749945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6">
        <v>45912</v>
      </c>
      <c r="B83" s="25" t="s">
        <v>59</v>
      </c>
      <c r="C83" s="27" t="s">
        <v>60</v>
      </c>
      <c r="D83" s="28"/>
      <c r="E83" s="20">
        <v>266090</v>
      </c>
      <c r="F83" s="20">
        <v>62722255.323749945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78.75" x14ac:dyDescent="0.25">
      <c r="A84" s="26">
        <v>45912</v>
      </c>
      <c r="B84" s="25" t="s">
        <v>61</v>
      </c>
      <c r="C84" s="27" t="s">
        <v>62</v>
      </c>
      <c r="D84" s="28"/>
      <c r="E84" s="20">
        <v>1598333.6</v>
      </c>
      <c r="F84" s="20">
        <v>61123921.723749943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31.5" x14ac:dyDescent="0.25">
      <c r="A85" s="26">
        <v>45912</v>
      </c>
      <c r="B85" s="25" t="s">
        <v>63</v>
      </c>
      <c r="C85" s="27" t="s">
        <v>64</v>
      </c>
      <c r="D85" s="28"/>
      <c r="E85" s="20">
        <v>66741.179999999993</v>
      </c>
      <c r="F85" s="20">
        <v>61057180.543749943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31.5" x14ac:dyDescent="0.25">
      <c r="A86" s="26">
        <v>45912</v>
      </c>
      <c r="B86" s="25" t="s">
        <v>65</v>
      </c>
      <c r="C86" s="27" t="s">
        <v>66</v>
      </c>
      <c r="D86" s="28"/>
      <c r="E86" s="20">
        <v>40351.5</v>
      </c>
      <c r="F86" s="20">
        <v>61016829.043749943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31.5" x14ac:dyDescent="0.25">
      <c r="A87" s="26">
        <v>45912</v>
      </c>
      <c r="B87" s="25" t="s">
        <v>67</v>
      </c>
      <c r="C87" s="27" t="s">
        <v>68</v>
      </c>
      <c r="D87" s="28"/>
      <c r="E87" s="20">
        <v>166241.1</v>
      </c>
      <c r="F87" s="20">
        <v>60850587.943749942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31.5" x14ac:dyDescent="0.25">
      <c r="A88" s="26">
        <v>45912</v>
      </c>
      <c r="B88" s="25" t="s">
        <v>69</v>
      </c>
      <c r="C88" s="27" t="s">
        <v>70</v>
      </c>
      <c r="D88" s="28"/>
      <c r="E88" s="20">
        <v>39871.65</v>
      </c>
      <c r="F88" s="20">
        <v>60810716.293749943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6">
        <v>45912</v>
      </c>
      <c r="B89" s="25" t="s">
        <v>71</v>
      </c>
      <c r="C89" s="27" t="s">
        <v>72</v>
      </c>
      <c r="D89" s="28"/>
      <c r="E89" s="20">
        <v>512750</v>
      </c>
      <c r="F89" s="20">
        <v>60297966.293749943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6">
        <v>45912</v>
      </c>
      <c r="B90" s="25" t="s">
        <v>73</v>
      </c>
      <c r="C90" s="27" t="s">
        <v>74</v>
      </c>
      <c r="D90" s="28"/>
      <c r="E90" s="20">
        <v>169680</v>
      </c>
      <c r="F90" s="20">
        <v>60128286.293749943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6">
        <v>45912</v>
      </c>
      <c r="B91" s="25" t="s">
        <v>75</v>
      </c>
      <c r="C91" s="27" t="s">
        <v>76</v>
      </c>
      <c r="D91" s="28"/>
      <c r="E91" s="20">
        <v>247092</v>
      </c>
      <c r="F91" s="20">
        <v>59881194.293749943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6">
        <v>45912</v>
      </c>
      <c r="B92" s="25" t="s">
        <v>77</v>
      </c>
      <c r="C92" s="27" t="s">
        <v>78</v>
      </c>
      <c r="D92" s="28"/>
      <c r="E92" s="20">
        <v>128502</v>
      </c>
      <c r="F92" s="20">
        <v>59752692.293749943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31.5" x14ac:dyDescent="0.25">
      <c r="A93" s="26">
        <v>45912</v>
      </c>
      <c r="B93" s="25" t="s">
        <v>79</v>
      </c>
      <c r="C93" s="27" t="s">
        <v>80</v>
      </c>
      <c r="D93" s="28"/>
      <c r="E93" s="20">
        <v>52156</v>
      </c>
      <c r="F93" s="20">
        <v>59700536.293749943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31.5" x14ac:dyDescent="0.25">
      <c r="A94" s="26">
        <v>45912</v>
      </c>
      <c r="B94" s="25" t="s">
        <v>81</v>
      </c>
      <c r="C94" s="27" t="s">
        <v>82</v>
      </c>
      <c r="D94" s="28"/>
      <c r="E94" s="20">
        <v>224613</v>
      </c>
      <c r="F94" s="20">
        <v>59475923.293749943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6">
        <v>45912</v>
      </c>
      <c r="B95" s="25" t="s">
        <v>83</v>
      </c>
      <c r="C95" s="27" t="s">
        <v>84</v>
      </c>
      <c r="D95" s="28"/>
      <c r="E95" s="20">
        <v>94771.7</v>
      </c>
      <c r="F95" s="20">
        <v>59381151.59374994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6">
        <v>45912</v>
      </c>
      <c r="B96" s="25" t="s">
        <v>85</v>
      </c>
      <c r="C96" s="27" t="s">
        <v>86</v>
      </c>
      <c r="D96" s="28"/>
      <c r="E96" s="20">
        <v>20992.2</v>
      </c>
      <c r="F96" s="20">
        <v>59360159.393749937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6">
        <v>45942</v>
      </c>
      <c r="B97" s="25"/>
      <c r="C97" s="27" t="s">
        <v>42</v>
      </c>
      <c r="D97" s="28">
        <v>74975</v>
      </c>
      <c r="E97" s="20"/>
      <c r="F97" s="20">
        <v>59435134.393749937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6">
        <v>45942</v>
      </c>
      <c r="B98" s="25"/>
      <c r="C98" s="27" t="s">
        <v>26</v>
      </c>
      <c r="D98" s="28">
        <v>899.86</v>
      </c>
      <c r="E98" s="20">
        <v>22.496500000000001</v>
      </c>
      <c r="F98" s="20">
        <v>59436011.757249936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6">
        <v>45942</v>
      </c>
      <c r="B99" s="25"/>
      <c r="C99" s="27" t="s">
        <v>26</v>
      </c>
      <c r="D99" s="28">
        <v>3000</v>
      </c>
      <c r="E99" s="20">
        <v>75</v>
      </c>
      <c r="F99" s="20">
        <v>59438936.757249936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6">
        <v>45942</v>
      </c>
      <c r="B100" s="25"/>
      <c r="C100" s="27" t="s">
        <v>26</v>
      </c>
      <c r="D100" s="28">
        <v>9266.36</v>
      </c>
      <c r="E100" s="20">
        <v>231.65900000000002</v>
      </c>
      <c r="F100" s="20">
        <v>59447971.458249934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6">
        <v>45942</v>
      </c>
      <c r="B101" s="25"/>
      <c r="C101" s="27" t="s">
        <v>26</v>
      </c>
      <c r="D101" s="28">
        <v>103.36</v>
      </c>
      <c r="E101" s="20">
        <v>2.5840000000000001</v>
      </c>
      <c r="F101" s="20">
        <v>59448072.234249935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6">
        <v>45942</v>
      </c>
      <c r="B102" s="25"/>
      <c r="C102" s="27" t="s">
        <v>26</v>
      </c>
      <c r="D102" s="28">
        <v>2446.96</v>
      </c>
      <c r="E102" s="20">
        <v>61.174000000000007</v>
      </c>
      <c r="F102" s="20">
        <v>59450458.020249933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6">
        <v>45942</v>
      </c>
      <c r="B103" s="25"/>
      <c r="C103" s="27" t="s">
        <v>26</v>
      </c>
      <c r="D103" s="28">
        <v>1952.95</v>
      </c>
      <c r="E103" s="20">
        <v>48.823750000000004</v>
      </c>
      <c r="F103" s="20">
        <v>59452362.146499939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6">
        <v>45942</v>
      </c>
      <c r="B104" s="25"/>
      <c r="C104" s="27" t="s">
        <v>28</v>
      </c>
      <c r="D104" s="28">
        <v>166218.94</v>
      </c>
      <c r="E104" s="20"/>
      <c r="F104" s="20">
        <v>59618581.086499937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6">
        <v>45942</v>
      </c>
      <c r="B105" s="25"/>
      <c r="C105" s="27" t="s">
        <v>28</v>
      </c>
      <c r="D105" s="28">
        <v>37496.120000000003</v>
      </c>
      <c r="E105" s="20"/>
      <c r="F105" s="20">
        <v>59656077.206499934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6">
        <v>45942</v>
      </c>
      <c r="B106" s="25"/>
      <c r="C106" s="27" t="s">
        <v>28</v>
      </c>
      <c r="D106" s="28">
        <v>11935.33</v>
      </c>
      <c r="E106" s="20"/>
      <c r="F106" s="20">
        <v>59668012.536499932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31.5" x14ac:dyDescent="0.25">
      <c r="A107" s="26">
        <v>45942</v>
      </c>
      <c r="B107" s="25" t="s">
        <v>87</v>
      </c>
      <c r="C107" s="27" t="s">
        <v>88</v>
      </c>
      <c r="D107" s="28"/>
      <c r="E107" s="20">
        <v>18168.150000000001</v>
      </c>
      <c r="F107" s="20">
        <v>59649844.386499934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31.5" x14ac:dyDescent="0.25">
      <c r="A108" s="26">
        <v>45942</v>
      </c>
      <c r="B108" s="25" t="s">
        <v>89</v>
      </c>
      <c r="C108" s="27" t="s">
        <v>90</v>
      </c>
      <c r="D108" s="28"/>
      <c r="E108" s="20">
        <v>272521</v>
      </c>
      <c r="F108" s="20">
        <v>59377323.386499934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6">
        <v>45942</v>
      </c>
      <c r="B109" s="25" t="s">
        <v>91</v>
      </c>
      <c r="C109" s="27" t="s">
        <v>92</v>
      </c>
      <c r="D109" s="28"/>
      <c r="E109" s="20">
        <v>269630</v>
      </c>
      <c r="F109" s="20">
        <v>59107693.386499934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6">
        <v>45942</v>
      </c>
      <c r="B110" s="25" t="s">
        <v>93</v>
      </c>
      <c r="C110" s="27" t="s">
        <v>94</v>
      </c>
      <c r="D110" s="28"/>
      <c r="E110" s="20">
        <v>252195.5</v>
      </c>
      <c r="F110" s="20">
        <v>58855497.886499934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6">
        <v>45973</v>
      </c>
      <c r="B111" s="25"/>
      <c r="C111" s="27" t="s">
        <v>42</v>
      </c>
      <c r="D111" s="28">
        <v>30405</v>
      </c>
      <c r="E111" s="20"/>
      <c r="F111" s="20">
        <v>58885902.886499934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6">
        <v>45973</v>
      </c>
      <c r="B112" s="25"/>
      <c r="C112" s="27" t="s">
        <v>26</v>
      </c>
      <c r="D112" s="28">
        <v>2149.02</v>
      </c>
      <c r="E112" s="20">
        <v>53.725500000000004</v>
      </c>
      <c r="F112" s="20">
        <v>58887998.180999935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6">
        <v>45973</v>
      </c>
      <c r="B113" s="25"/>
      <c r="C113" s="27" t="s">
        <v>26</v>
      </c>
      <c r="D113" s="28">
        <v>2731.24</v>
      </c>
      <c r="E113" s="20">
        <v>68.280999999999992</v>
      </c>
      <c r="F113" s="20">
        <v>58890661.139999934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6">
        <v>45973</v>
      </c>
      <c r="B114" s="25"/>
      <c r="C114" s="27" t="s">
        <v>26</v>
      </c>
      <c r="D114" s="28">
        <v>12711</v>
      </c>
      <c r="E114" s="20">
        <v>317.77500000000003</v>
      </c>
      <c r="F114" s="20">
        <v>58903054.364999935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6">
        <v>45973</v>
      </c>
      <c r="B115" s="25"/>
      <c r="C115" s="27" t="s">
        <v>26</v>
      </c>
      <c r="D115" s="28">
        <v>1700</v>
      </c>
      <c r="E115" s="20">
        <v>42.5</v>
      </c>
      <c r="F115" s="20">
        <v>58904711.864999935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6">
        <v>45973</v>
      </c>
      <c r="B116" s="25"/>
      <c r="C116" s="27" t="s">
        <v>26</v>
      </c>
      <c r="D116" s="28">
        <v>474.86</v>
      </c>
      <c r="E116" s="20">
        <v>11.871500000000001</v>
      </c>
      <c r="F116" s="20">
        <v>58905174.853499934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6">
        <v>45973</v>
      </c>
      <c r="B117" s="25"/>
      <c r="C117" s="27" t="s">
        <v>26</v>
      </c>
      <c r="D117" s="28">
        <v>1740.1</v>
      </c>
      <c r="E117" s="20">
        <v>43.502499999999998</v>
      </c>
      <c r="F117" s="20">
        <v>58906871.450999938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6">
        <v>45973</v>
      </c>
      <c r="B118" s="25" t="s">
        <v>95</v>
      </c>
      <c r="C118" s="27" t="s">
        <v>96</v>
      </c>
      <c r="D118" s="28"/>
      <c r="E118" s="20">
        <v>266680</v>
      </c>
      <c r="F118" s="20">
        <v>58640191.450999938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6">
        <v>45973</v>
      </c>
      <c r="B119" s="25" t="s">
        <v>97</v>
      </c>
      <c r="C119" s="27" t="s">
        <v>98</v>
      </c>
      <c r="D119" s="28"/>
      <c r="E119" s="20">
        <v>264320</v>
      </c>
      <c r="F119" s="20">
        <v>58375871.450999938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6">
        <v>45973</v>
      </c>
      <c r="B120" s="25" t="s">
        <v>99</v>
      </c>
      <c r="C120" s="27" t="s">
        <v>100</v>
      </c>
      <c r="D120" s="28"/>
      <c r="E120" s="20">
        <v>259718</v>
      </c>
      <c r="F120" s="20">
        <v>58116153.450999938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6">
        <v>45973</v>
      </c>
      <c r="B121" s="25" t="s">
        <v>101</v>
      </c>
      <c r="C121" s="27" t="s">
        <v>102</v>
      </c>
      <c r="D121" s="28"/>
      <c r="E121" s="20">
        <v>226400</v>
      </c>
      <c r="F121" s="20">
        <v>57889753.450999938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6">
        <v>45973</v>
      </c>
      <c r="B122" s="25" t="s">
        <v>103</v>
      </c>
      <c r="C122" s="27" t="s">
        <v>104</v>
      </c>
      <c r="D122" s="28"/>
      <c r="E122" s="20">
        <v>62445.760000000002</v>
      </c>
      <c r="F122" s="20">
        <v>57827307.69099994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1.5" x14ac:dyDescent="0.25">
      <c r="A123" s="26">
        <v>45973</v>
      </c>
      <c r="B123" s="25" t="s">
        <v>105</v>
      </c>
      <c r="C123" s="27" t="s">
        <v>106</v>
      </c>
      <c r="D123" s="28"/>
      <c r="E123" s="20">
        <v>113657.60000000001</v>
      </c>
      <c r="F123" s="20">
        <v>57713650.090999939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31.5" x14ac:dyDescent="0.25">
      <c r="A124" s="26">
        <v>45973</v>
      </c>
      <c r="B124" s="25" t="s">
        <v>107</v>
      </c>
      <c r="C124" s="27" t="s">
        <v>108</v>
      </c>
      <c r="D124" s="28"/>
      <c r="E124" s="20">
        <v>17700</v>
      </c>
      <c r="F124" s="20">
        <v>57695950.090999939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6">
        <v>45973</v>
      </c>
      <c r="B125" s="25" t="s">
        <v>109</v>
      </c>
      <c r="C125" s="27" t="s">
        <v>110</v>
      </c>
      <c r="D125" s="28"/>
      <c r="E125" s="20">
        <v>219985.5</v>
      </c>
      <c r="F125" s="20">
        <v>57475964.590999939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6">
        <v>45973</v>
      </c>
      <c r="B126" s="25" t="s">
        <v>111</v>
      </c>
      <c r="C126" s="27" t="s">
        <v>112</v>
      </c>
      <c r="D126" s="28"/>
      <c r="E126" s="20">
        <v>692778</v>
      </c>
      <c r="F126" s="20">
        <v>56783186.590999939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6">
        <v>45973</v>
      </c>
      <c r="B127" s="25" t="s">
        <v>113</v>
      </c>
      <c r="C127" s="27" t="s">
        <v>114</v>
      </c>
      <c r="D127" s="28"/>
      <c r="E127" s="20">
        <v>28500</v>
      </c>
      <c r="F127" s="20">
        <v>56754686.590999939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31.5" x14ac:dyDescent="0.25">
      <c r="A128" s="26">
        <v>45973</v>
      </c>
      <c r="B128" s="25" t="s">
        <v>115</v>
      </c>
      <c r="C128" s="27" t="s">
        <v>116</v>
      </c>
      <c r="D128" s="28"/>
      <c r="E128" s="20">
        <v>158411.20000000001</v>
      </c>
      <c r="F128" s="20">
        <v>56596275.390999936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31.5" x14ac:dyDescent="0.25">
      <c r="A129" s="26">
        <v>45973</v>
      </c>
      <c r="B129" s="25" t="s">
        <v>117</v>
      </c>
      <c r="C129" s="27" t="s">
        <v>118</v>
      </c>
      <c r="D129" s="28"/>
      <c r="E129" s="20">
        <v>265500</v>
      </c>
      <c r="F129" s="20">
        <v>56330775.390999936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31.5" x14ac:dyDescent="0.25">
      <c r="A130" s="26">
        <v>45973</v>
      </c>
      <c r="B130" s="25" t="s">
        <v>119</v>
      </c>
      <c r="C130" s="27" t="s">
        <v>120</v>
      </c>
      <c r="D130" s="28"/>
      <c r="E130" s="20">
        <v>253110</v>
      </c>
      <c r="F130" s="20">
        <v>56077665.390999936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6">
        <v>45973</v>
      </c>
      <c r="B131" s="25" t="s">
        <v>121</v>
      </c>
      <c r="C131" s="27" t="s">
        <v>122</v>
      </c>
      <c r="D131" s="28"/>
      <c r="E131" s="20">
        <v>85668</v>
      </c>
      <c r="F131" s="20">
        <v>55991997.390999936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6">
        <v>45973</v>
      </c>
      <c r="B132" s="25" t="s">
        <v>123</v>
      </c>
      <c r="C132" s="27" t="s">
        <v>124</v>
      </c>
      <c r="D132" s="28"/>
      <c r="E132" s="20">
        <v>271990</v>
      </c>
      <c r="F132" s="20">
        <v>55720007.390999936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6">
        <v>45973</v>
      </c>
      <c r="B133" s="25" t="s">
        <v>125</v>
      </c>
      <c r="C133" s="27" t="s">
        <v>126</v>
      </c>
      <c r="D133" s="28"/>
      <c r="E133" s="20">
        <v>779189.4</v>
      </c>
      <c r="F133" s="20">
        <v>54940817.990999937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31.5" x14ac:dyDescent="0.25">
      <c r="A134" s="26">
        <v>45973</v>
      </c>
      <c r="B134" s="25" t="s">
        <v>127</v>
      </c>
      <c r="C134" s="27" t="s">
        <v>128</v>
      </c>
      <c r="D134" s="28"/>
      <c r="E134" s="20">
        <v>2046120</v>
      </c>
      <c r="F134" s="20">
        <v>52894697.990999937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31.5" x14ac:dyDescent="0.25">
      <c r="A135" s="26">
        <v>45973</v>
      </c>
      <c r="B135" s="25" t="s">
        <v>129</v>
      </c>
      <c r="C135" s="27" t="s">
        <v>130</v>
      </c>
      <c r="D135" s="28"/>
      <c r="E135" s="20">
        <v>1267833.23</v>
      </c>
      <c r="F135" s="20">
        <v>51626864.76099994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6">
        <v>46003</v>
      </c>
      <c r="B136" s="25" t="s">
        <v>131</v>
      </c>
      <c r="C136" s="27" t="s">
        <v>132</v>
      </c>
      <c r="D136" s="28"/>
      <c r="E136" s="20">
        <v>232326.42</v>
      </c>
      <c r="F136" s="20">
        <v>51394538.340999939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31.5" x14ac:dyDescent="0.25">
      <c r="A137" s="26">
        <v>46003</v>
      </c>
      <c r="B137" s="25" t="s">
        <v>133</v>
      </c>
      <c r="C137" s="27" t="s">
        <v>134</v>
      </c>
      <c r="D137" s="28"/>
      <c r="E137" s="20">
        <v>152690.88</v>
      </c>
      <c r="F137" s="20">
        <v>51241847.460999936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31.5" x14ac:dyDescent="0.25">
      <c r="A138" s="26">
        <v>46003</v>
      </c>
      <c r="B138" s="25" t="s">
        <v>135</v>
      </c>
      <c r="C138" s="27" t="s">
        <v>136</v>
      </c>
      <c r="D138" s="28"/>
      <c r="E138" s="20">
        <v>163786.48000000001</v>
      </c>
      <c r="F138" s="20">
        <v>51078060.980999939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31.5" x14ac:dyDescent="0.25">
      <c r="A139" s="26">
        <v>46003</v>
      </c>
      <c r="B139" s="25" t="s">
        <v>137</v>
      </c>
      <c r="C139" s="27" t="s">
        <v>138</v>
      </c>
      <c r="D139" s="28"/>
      <c r="E139" s="20">
        <v>251707.84</v>
      </c>
      <c r="F139" s="20">
        <v>50826353.140999936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6">
        <v>46003</v>
      </c>
      <c r="B140" s="25" t="s">
        <v>139</v>
      </c>
      <c r="C140" s="27" t="s">
        <v>140</v>
      </c>
      <c r="D140" s="28"/>
      <c r="E140" s="20">
        <v>153400</v>
      </c>
      <c r="F140" s="20">
        <v>50672953.140999936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6">
        <v>46003</v>
      </c>
      <c r="B141" s="25" t="s">
        <v>141</v>
      </c>
      <c r="C141" s="27" t="s">
        <v>142</v>
      </c>
      <c r="D141" s="28"/>
      <c r="E141" s="20">
        <v>228330</v>
      </c>
      <c r="F141" s="20">
        <v>50444623.140999936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6">
        <v>46003</v>
      </c>
      <c r="B142" s="25" t="s">
        <v>143</v>
      </c>
      <c r="C142" s="27" t="s">
        <v>144</v>
      </c>
      <c r="D142" s="28"/>
      <c r="E142" s="20">
        <v>371310.6</v>
      </c>
      <c r="F142" s="20">
        <v>50073312.540999934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6">
        <v>46003</v>
      </c>
      <c r="B143" s="25" t="s">
        <v>145</v>
      </c>
      <c r="C143" s="27" t="s">
        <v>146</v>
      </c>
      <c r="D143" s="28"/>
      <c r="E143" s="20">
        <v>392350</v>
      </c>
      <c r="F143" s="20">
        <v>49680962.540999934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6">
        <v>46003</v>
      </c>
      <c r="B144" s="25" t="s">
        <v>147</v>
      </c>
      <c r="C144" s="27" t="s">
        <v>148</v>
      </c>
      <c r="D144" s="28"/>
      <c r="E144" s="20">
        <v>241500</v>
      </c>
      <c r="F144" s="20">
        <v>49439462.540999934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6">
        <v>46003</v>
      </c>
      <c r="B145" s="25" t="s">
        <v>149</v>
      </c>
      <c r="C145" s="27" t="s">
        <v>150</v>
      </c>
      <c r="D145" s="28"/>
      <c r="E145" s="20">
        <v>210000</v>
      </c>
      <c r="F145" s="20">
        <v>49229462.540999934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6">
        <v>46003</v>
      </c>
      <c r="B146" s="25" t="s">
        <v>151</v>
      </c>
      <c r="C146" s="27" t="s">
        <v>152</v>
      </c>
      <c r="D146" s="28"/>
      <c r="E146" s="20">
        <v>270080</v>
      </c>
      <c r="F146" s="20">
        <v>48959382.540999934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6">
        <v>46003</v>
      </c>
      <c r="B147" s="25" t="s">
        <v>153</v>
      </c>
      <c r="C147" s="27" t="s">
        <v>154</v>
      </c>
      <c r="D147" s="28"/>
      <c r="E147" s="20">
        <v>100200</v>
      </c>
      <c r="F147" s="20">
        <v>48859182.540999934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6">
        <v>46003</v>
      </c>
      <c r="B148" s="25" t="s">
        <v>155</v>
      </c>
      <c r="C148" s="27" t="s">
        <v>156</v>
      </c>
      <c r="D148" s="28"/>
      <c r="E148" s="20">
        <v>224524</v>
      </c>
      <c r="F148" s="20">
        <v>48634658.540999934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31.5" x14ac:dyDescent="0.25">
      <c r="A149" s="26">
        <v>46003</v>
      </c>
      <c r="B149" s="25" t="s">
        <v>157</v>
      </c>
      <c r="C149" s="27" t="s">
        <v>158</v>
      </c>
      <c r="D149" s="28"/>
      <c r="E149" s="20">
        <v>148000</v>
      </c>
      <c r="F149" s="20">
        <v>48486658.540999934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6">
        <v>46003</v>
      </c>
      <c r="B150" s="25" t="s">
        <v>159</v>
      </c>
      <c r="C150" s="27" t="s">
        <v>160</v>
      </c>
      <c r="D150" s="28"/>
      <c r="E150" s="20">
        <v>348000</v>
      </c>
      <c r="F150" s="20">
        <v>48138658.540999934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31.5" x14ac:dyDescent="0.25">
      <c r="A151" s="26">
        <v>46003</v>
      </c>
      <c r="B151" s="25" t="s">
        <v>161</v>
      </c>
      <c r="C151" s="27" t="s">
        <v>162</v>
      </c>
      <c r="D151" s="28"/>
      <c r="E151" s="20">
        <v>102801.60000000001</v>
      </c>
      <c r="F151" s="20">
        <v>48035856.940999933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31.5" x14ac:dyDescent="0.25">
      <c r="A152" s="26">
        <v>46003</v>
      </c>
      <c r="B152" s="25" t="s">
        <v>163</v>
      </c>
      <c r="C152" s="27" t="s">
        <v>164</v>
      </c>
      <c r="D152" s="28"/>
      <c r="E152" s="20">
        <v>221338.44</v>
      </c>
      <c r="F152" s="20">
        <v>47814518.500999935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6">
        <v>46003</v>
      </c>
      <c r="B153" s="25" t="s">
        <v>165</v>
      </c>
      <c r="C153" s="27" t="s">
        <v>166</v>
      </c>
      <c r="D153" s="28"/>
      <c r="E153" s="20">
        <v>84829.02</v>
      </c>
      <c r="F153" s="20">
        <v>47729689.480999932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6">
        <v>46003</v>
      </c>
      <c r="B154" s="25" t="s">
        <v>167</v>
      </c>
      <c r="C154" s="27" t="s">
        <v>168</v>
      </c>
      <c r="D154" s="28"/>
      <c r="E154" s="20">
        <v>23000</v>
      </c>
      <c r="F154" s="20">
        <v>47706689.480999932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6" t="s">
        <v>169</v>
      </c>
      <c r="B155" s="25"/>
      <c r="C155" s="27" t="s">
        <v>42</v>
      </c>
      <c r="D155" s="28">
        <v>54170</v>
      </c>
      <c r="E155" s="20"/>
      <c r="F155" s="20">
        <v>47760859.480999932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6" t="s">
        <v>169</v>
      </c>
      <c r="B156" s="25"/>
      <c r="C156" s="27" t="s">
        <v>26</v>
      </c>
      <c r="D156" s="28">
        <v>684.9</v>
      </c>
      <c r="E156" s="20">
        <v>17.122499999999999</v>
      </c>
      <c r="F156" s="20">
        <v>47761527.258499928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6" t="s">
        <v>169</v>
      </c>
      <c r="B157" s="25"/>
      <c r="C157" s="27" t="s">
        <v>26</v>
      </c>
      <c r="D157" s="28">
        <v>2414.9499999999998</v>
      </c>
      <c r="E157" s="20">
        <v>60.373750000000001</v>
      </c>
      <c r="F157" s="20">
        <v>47763881.83474993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6" t="s">
        <v>169</v>
      </c>
      <c r="B158" s="25"/>
      <c r="C158" s="27" t="s">
        <v>26</v>
      </c>
      <c r="D158" s="28">
        <v>7427.32</v>
      </c>
      <c r="E158" s="20">
        <v>185.68299999999999</v>
      </c>
      <c r="F158" s="20">
        <v>47771123.471749932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6" t="s">
        <v>169</v>
      </c>
      <c r="B159" s="25"/>
      <c r="C159" s="27" t="s">
        <v>26</v>
      </c>
      <c r="D159" s="28">
        <v>3660</v>
      </c>
      <c r="E159" s="20">
        <v>91.5</v>
      </c>
      <c r="F159" s="20">
        <v>47774691.971749932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6" t="s">
        <v>169</v>
      </c>
      <c r="B160" s="25"/>
      <c r="C160" s="27" t="s">
        <v>26</v>
      </c>
      <c r="D160" s="28">
        <v>3018.32</v>
      </c>
      <c r="E160" s="20">
        <v>75.458000000000013</v>
      </c>
      <c r="F160" s="20">
        <v>47777634.833749935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6" t="s">
        <v>169</v>
      </c>
      <c r="B161" s="25"/>
      <c r="C161" s="27" t="s">
        <v>26</v>
      </c>
      <c r="D161" s="28">
        <v>1400</v>
      </c>
      <c r="E161" s="20">
        <v>35</v>
      </c>
      <c r="F161" s="20">
        <v>47778999.833749935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6" t="s">
        <v>169</v>
      </c>
      <c r="B162" s="25"/>
      <c r="C162" s="27" t="s">
        <v>26</v>
      </c>
      <c r="D162" s="28">
        <v>291.18</v>
      </c>
      <c r="E162" s="20">
        <v>7.2795000000000005</v>
      </c>
      <c r="F162" s="20">
        <v>47779283.734249935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6"/>
      <c r="B163" s="25"/>
      <c r="C163" s="27" t="s">
        <v>170</v>
      </c>
      <c r="D163" s="28">
        <v>49256059.729999997</v>
      </c>
      <c r="E163" s="20"/>
      <c r="F163" s="20">
        <v>97035343.464249939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31.5" x14ac:dyDescent="0.25">
      <c r="A164" s="26" t="s">
        <v>171</v>
      </c>
      <c r="B164" s="25" t="s">
        <v>172</v>
      </c>
      <c r="C164" s="27" t="s">
        <v>173</v>
      </c>
      <c r="D164" s="28"/>
      <c r="E164" s="20">
        <v>977943.72</v>
      </c>
      <c r="F164" s="20">
        <v>96057399.74424994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31.5" x14ac:dyDescent="0.25">
      <c r="A165" s="26" t="s">
        <v>171</v>
      </c>
      <c r="B165" s="25" t="s">
        <v>174</v>
      </c>
      <c r="C165" s="27" t="s">
        <v>175</v>
      </c>
      <c r="D165" s="28"/>
      <c r="E165" s="20">
        <v>158889</v>
      </c>
      <c r="F165" s="20">
        <v>95898510.74424994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6" t="s">
        <v>171</v>
      </c>
      <c r="B166" s="25" t="s">
        <v>176</v>
      </c>
      <c r="C166" s="27" t="s">
        <v>177</v>
      </c>
      <c r="D166" s="28"/>
      <c r="E166" s="20">
        <v>271995</v>
      </c>
      <c r="F166" s="20">
        <v>95626515.74424994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31.5" x14ac:dyDescent="0.25">
      <c r="A167" s="26" t="s">
        <v>171</v>
      </c>
      <c r="B167" s="25" t="s">
        <v>178</v>
      </c>
      <c r="C167" s="27" t="s">
        <v>179</v>
      </c>
      <c r="D167" s="28"/>
      <c r="E167" s="20">
        <v>6239</v>
      </c>
      <c r="F167" s="20">
        <v>95620276.74424994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31.5" x14ac:dyDescent="0.25">
      <c r="A168" s="26" t="s">
        <v>171</v>
      </c>
      <c r="B168" s="25" t="s">
        <v>180</v>
      </c>
      <c r="C168" s="27" t="s">
        <v>181</v>
      </c>
      <c r="D168" s="28"/>
      <c r="E168" s="20">
        <v>246071.3</v>
      </c>
      <c r="F168" s="20">
        <v>95374205.444249943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31.5" x14ac:dyDescent="0.25">
      <c r="A169" s="26" t="s">
        <v>171</v>
      </c>
      <c r="B169" s="25" t="s">
        <v>182</v>
      </c>
      <c r="C169" s="27" t="s">
        <v>183</v>
      </c>
      <c r="D169" s="28"/>
      <c r="E169" s="20">
        <v>54530.7</v>
      </c>
      <c r="F169" s="20">
        <v>95319674.74424994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6" t="s">
        <v>171</v>
      </c>
      <c r="B170" s="25"/>
      <c r="C170" s="27" t="s">
        <v>42</v>
      </c>
      <c r="D170" s="28">
        <v>25122</v>
      </c>
      <c r="E170" s="20"/>
      <c r="F170" s="20">
        <v>95344796.74424994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6" t="s">
        <v>171</v>
      </c>
      <c r="B171" s="25"/>
      <c r="C171" s="27" t="s">
        <v>26</v>
      </c>
      <c r="D171" s="28">
        <v>45400.480000000003</v>
      </c>
      <c r="E171" s="20">
        <v>1135.0120000000002</v>
      </c>
      <c r="F171" s="20">
        <v>95389062.21224995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6" t="s">
        <v>171</v>
      </c>
      <c r="B172" s="25"/>
      <c r="C172" s="27" t="s">
        <v>26</v>
      </c>
      <c r="D172" s="28">
        <v>1059.04</v>
      </c>
      <c r="E172" s="20">
        <v>26.475999999999999</v>
      </c>
      <c r="F172" s="20">
        <v>95390094.77624996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6" t="s">
        <v>171</v>
      </c>
      <c r="B173" s="25"/>
      <c r="C173" s="27" t="s">
        <v>26</v>
      </c>
      <c r="D173" s="28">
        <v>137</v>
      </c>
      <c r="E173" s="20">
        <v>3.4250000000000003</v>
      </c>
      <c r="F173" s="20">
        <v>95390228.351249963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6" t="s">
        <v>171</v>
      </c>
      <c r="B174" s="25"/>
      <c r="C174" s="27" t="s">
        <v>26</v>
      </c>
      <c r="D174" s="28">
        <v>1180</v>
      </c>
      <c r="E174" s="20">
        <v>29.5</v>
      </c>
      <c r="F174" s="20">
        <v>95391378.851249963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6" t="s">
        <v>171</v>
      </c>
      <c r="B175" s="25"/>
      <c r="C175" s="27" t="s">
        <v>26</v>
      </c>
      <c r="D175" s="28">
        <v>628.09</v>
      </c>
      <c r="E175" s="20">
        <v>15.702250000000001</v>
      </c>
      <c r="F175" s="20">
        <v>95391991.238999963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6" t="s">
        <v>184</v>
      </c>
      <c r="B176" s="25" t="s">
        <v>185</v>
      </c>
      <c r="C176" s="27" t="s">
        <v>186</v>
      </c>
      <c r="D176" s="28"/>
      <c r="E176" s="20">
        <v>205705</v>
      </c>
      <c r="F176" s="20">
        <v>95186286.238999963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6" t="s">
        <v>184</v>
      </c>
      <c r="B177" s="25" t="s">
        <v>187</v>
      </c>
      <c r="C177" s="27" t="s">
        <v>186</v>
      </c>
      <c r="D177" s="28"/>
      <c r="E177" s="20">
        <v>271500</v>
      </c>
      <c r="F177" s="20">
        <v>94914786.238999963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6" t="s">
        <v>184</v>
      </c>
      <c r="B178" s="25" t="s">
        <v>188</v>
      </c>
      <c r="C178" s="27" t="s">
        <v>189</v>
      </c>
      <c r="D178" s="28"/>
      <c r="E178" s="20">
        <v>18000</v>
      </c>
      <c r="F178" s="20">
        <v>94896786.238999963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6" t="s">
        <v>184</v>
      </c>
      <c r="B179" s="25" t="s">
        <v>190</v>
      </c>
      <c r="C179" s="27" t="s">
        <v>191</v>
      </c>
      <c r="D179" s="28"/>
      <c r="E179" s="20">
        <v>425159.31</v>
      </c>
      <c r="F179" s="20">
        <v>94471626.92899996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6" t="s">
        <v>184</v>
      </c>
      <c r="B180" s="25" t="s">
        <v>192</v>
      </c>
      <c r="C180" s="27" t="s">
        <v>193</v>
      </c>
      <c r="D180" s="28"/>
      <c r="E180" s="20">
        <v>222800</v>
      </c>
      <c r="F180" s="20">
        <v>94248826.92899996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6" t="s">
        <v>184</v>
      </c>
      <c r="B181" s="25" t="s">
        <v>194</v>
      </c>
      <c r="C181" s="27" t="s">
        <v>195</v>
      </c>
      <c r="D181" s="28"/>
      <c r="E181" s="20">
        <v>1044480</v>
      </c>
      <c r="F181" s="20">
        <v>93204346.92899996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6" t="s">
        <v>184</v>
      </c>
      <c r="B182" s="25" t="s">
        <v>196</v>
      </c>
      <c r="C182" s="27" t="s">
        <v>197</v>
      </c>
      <c r="D182" s="28"/>
      <c r="E182" s="20">
        <v>73220.740000000005</v>
      </c>
      <c r="F182" s="20">
        <v>93131126.188999966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6" t="s">
        <v>184</v>
      </c>
      <c r="B183" s="25" t="s">
        <v>198</v>
      </c>
      <c r="C183" s="27" t="s">
        <v>199</v>
      </c>
      <c r="D183" s="28"/>
      <c r="E183" s="20">
        <v>11682</v>
      </c>
      <c r="F183" s="20">
        <v>93119444.188999966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31.5" x14ac:dyDescent="0.25">
      <c r="A184" s="26" t="s">
        <v>184</v>
      </c>
      <c r="B184" s="25" t="s">
        <v>200</v>
      </c>
      <c r="C184" s="27" t="s">
        <v>201</v>
      </c>
      <c r="D184" s="28"/>
      <c r="E184" s="20">
        <v>38913288.810000002</v>
      </c>
      <c r="F184" s="20">
        <v>54206155.378999963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31.5" x14ac:dyDescent="0.25">
      <c r="A185" s="26" t="s">
        <v>184</v>
      </c>
      <c r="B185" s="25" t="s">
        <v>200</v>
      </c>
      <c r="C185" s="27" t="s">
        <v>202</v>
      </c>
      <c r="D185" s="28"/>
      <c r="E185" s="20">
        <v>2758953.79</v>
      </c>
      <c r="F185" s="20">
        <v>51447201.588999964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31.5" x14ac:dyDescent="0.25">
      <c r="A186" s="26" t="s">
        <v>184</v>
      </c>
      <c r="B186" s="25" t="s">
        <v>200</v>
      </c>
      <c r="C186" s="27" t="s">
        <v>203</v>
      </c>
      <c r="D186" s="28"/>
      <c r="E186" s="20">
        <v>2762843.95</v>
      </c>
      <c r="F186" s="20">
        <v>48684357.638999961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31.5" x14ac:dyDescent="0.25">
      <c r="A187" s="26" t="s">
        <v>184</v>
      </c>
      <c r="B187" s="25" t="s">
        <v>200</v>
      </c>
      <c r="C187" s="27" t="s">
        <v>204</v>
      </c>
      <c r="D187" s="28"/>
      <c r="E187" s="20">
        <v>466796.29</v>
      </c>
      <c r="F187" s="20">
        <v>48217561.348999962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31.5" x14ac:dyDescent="0.25">
      <c r="A188" s="26" t="s">
        <v>184</v>
      </c>
      <c r="B188" s="25" t="s">
        <v>205</v>
      </c>
      <c r="C188" s="27" t="s">
        <v>206</v>
      </c>
      <c r="D188" s="28"/>
      <c r="E188" s="20">
        <v>252942</v>
      </c>
      <c r="F188" s="20">
        <v>47964619.348999962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6" t="s">
        <v>184</v>
      </c>
      <c r="B189" s="25" t="s">
        <v>207</v>
      </c>
      <c r="C189" s="27" t="s">
        <v>208</v>
      </c>
      <c r="D189" s="28"/>
      <c r="E189" s="20">
        <v>94000</v>
      </c>
      <c r="F189" s="20">
        <v>47870619.348999962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31.5" x14ac:dyDescent="0.25">
      <c r="A190" s="26" t="s">
        <v>184</v>
      </c>
      <c r="B190" s="25" t="s">
        <v>209</v>
      </c>
      <c r="C190" s="27" t="s">
        <v>210</v>
      </c>
      <c r="D190" s="28"/>
      <c r="E190" s="20">
        <v>482186.16</v>
      </c>
      <c r="F190" s="20">
        <v>47388433.188999966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31.5" x14ac:dyDescent="0.25">
      <c r="A191" s="26" t="s">
        <v>184</v>
      </c>
      <c r="B191" s="25" t="s">
        <v>211</v>
      </c>
      <c r="C191" s="27" t="s">
        <v>212</v>
      </c>
      <c r="D191" s="28"/>
      <c r="E191" s="20">
        <v>122927.67999999999</v>
      </c>
      <c r="F191" s="20">
        <v>47265505.508999966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6" t="s">
        <v>184</v>
      </c>
      <c r="B192" s="25" t="s">
        <v>213</v>
      </c>
      <c r="C192" s="27" t="s">
        <v>214</v>
      </c>
      <c r="D192" s="28"/>
      <c r="E192" s="20">
        <v>32000</v>
      </c>
      <c r="F192" s="20">
        <v>47233505.508999966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31.5" x14ac:dyDescent="0.25">
      <c r="A193" s="26" t="s">
        <v>184</v>
      </c>
      <c r="B193" s="25" t="s">
        <v>215</v>
      </c>
      <c r="C193" s="27" t="s">
        <v>216</v>
      </c>
      <c r="D193" s="28"/>
      <c r="E193" s="20">
        <v>222864.6</v>
      </c>
      <c r="F193" s="20">
        <v>47010640.908999965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31.5" x14ac:dyDescent="0.25">
      <c r="A194" s="26" t="s">
        <v>184</v>
      </c>
      <c r="B194" s="25" t="s">
        <v>217</v>
      </c>
      <c r="C194" s="27" t="s">
        <v>218</v>
      </c>
      <c r="D194" s="28"/>
      <c r="E194" s="20">
        <v>131940.51999999999</v>
      </c>
      <c r="F194" s="20">
        <v>46878700.388999961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6" t="s">
        <v>184</v>
      </c>
      <c r="B195" s="25" t="s">
        <v>219</v>
      </c>
      <c r="C195" s="27" t="s">
        <v>220</v>
      </c>
      <c r="D195" s="28"/>
      <c r="E195" s="20">
        <v>89000</v>
      </c>
      <c r="F195" s="20">
        <v>46789700.388999961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6" t="s">
        <v>184</v>
      </c>
      <c r="B196" s="25" t="s">
        <v>221</v>
      </c>
      <c r="C196" s="27" t="s">
        <v>222</v>
      </c>
      <c r="D196" s="28"/>
      <c r="E196" s="20">
        <v>268686</v>
      </c>
      <c r="F196" s="20">
        <v>46521014.388999961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6" t="s">
        <v>184</v>
      </c>
      <c r="B197" s="25" t="s">
        <v>223</v>
      </c>
      <c r="C197" s="27" t="s">
        <v>224</v>
      </c>
      <c r="D197" s="28"/>
      <c r="E197" s="20">
        <v>265440</v>
      </c>
      <c r="F197" s="20">
        <v>46255574.388999961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6" t="s">
        <v>184</v>
      </c>
      <c r="B198" s="25"/>
      <c r="C198" s="27" t="s">
        <v>42</v>
      </c>
      <c r="D198" s="28">
        <v>33305</v>
      </c>
      <c r="E198" s="20"/>
      <c r="F198" s="20">
        <v>46288879.388999961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6" t="s">
        <v>184</v>
      </c>
      <c r="B199" s="25"/>
      <c r="C199" s="27" t="s">
        <v>26</v>
      </c>
      <c r="D199" s="28">
        <v>3580.06</v>
      </c>
      <c r="E199" s="20">
        <v>89.501500000000007</v>
      </c>
      <c r="F199" s="20">
        <v>46292369.947499961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6" t="s">
        <v>184</v>
      </c>
      <c r="B200" s="25"/>
      <c r="C200" s="27" t="s">
        <v>26</v>
      </c>
      <c r="D200" s="28">
        <v>3571.68</v>
      </c>
      <c r="E200" s="20">
        <v>89.292000000000002</v>
      </c>
      <c r="F200" s="20">
        <v>46295852.335499957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6" t="s">
        <v>184</v>
      </c>
      <c r="B201" s="25"/>
      <c r="C201" s="27" t="s">
        <v>26</v>
      </c>
      <c r="D201" s="28">
        <v>379.47</v>
      </c>
      <c r="E201" s="20">
        <v>9.4867500000000007</v>
      </c>
      <c r="F201" s="20">
        <v>46296222.318749957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6" t="s">
        <v>184</v>
      </c>
      <c r="B202" s="25"/>
      <c r="C202" s="27" t="s">
        <v>26</v>
      </c>
      <c r="D202" s="28">
        <v>100</v>
      </c>
      <c r="E202" s="20">
        <v>2.5</v>
      </c>
      <c r="F202" s="20">
        <v>46296319.818749957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6" t="s">
        <v>184</v>
      </c>
      <c r="B203" s="25"/>
      <c r="C203" s="27" t="s">
        <v>21</v>
      </c>
      <c r="D203" s="28">
        <v>1194483.67</v>
      </c>
      <c r="E203" s="20"/>
      <c r="F203" s="20">
        <v>47490803.488749959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6" t="s">
        <v>184</v>
      </c>
      <c r="B204" s="25"/>
      <c r="C204" s="27" t="s">
        <v>225</v>
      </c>
      <c r="D204" s="28">
        <v>279941.26</v>
      </c>
      <c r="E204" s="20"/>
      <c r="F204" s="20">
        <v>47770744.748749956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6" t="s">
        <v>184</v>
      </c>
      <c r="B205" s="25"/>
      <c r="C205" s="27" t="s">
        <v>30</v>
      </c>
      <c r="D205" s="28">
        <v>232698.34</v>
      </c>
      <c r="E205" s="20"/>
      <c r="F205" s="20">
        <v>48003443.08874996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6" t="s">
        <v>184</v>
      </c>
      <c r="B206" s="25"/>
      <c r="C206" s="27" t="s">
        <v>25</v>
      </c>
      <c r="D206" s="28">
        <v>179971.74</v>
      </c>
      <c r="E206" s="20"/>
      <c r="F206" s="20">
        <v>48183414.828749962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31.5" x14ac:dyDescent="0.25">
      <c r="A207" s="26" t="s">
        <v>226</v>
      </c>
      <c r="B207" s="25" t="s">
        <v>227</v>
      </c>
      <c r="C207" s="27" t="s">
        <v>228</v>
      </c>
      <c r="D207" s="28"/>
      <c r="E207" s="20">
        <v>263900</v>
      </c>
      <c r="F207" s="20">
        <v>47919514.828749962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6" t="s">
        <v>226</v>
      </c>
      <c r="B208" s="25" t="s">
        <v>229</v>
      </c>
      <c r="C208" s="27" t="s">
        <v>230</v>
      </c>
      <c r="D208" s="28"/>
      <c r="E208" s="20">
        <v>185250</v>
      </c>
      <c r="F208" s="20">
        <v>47734264.828749962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6" t="s">
        <v>226</v>
      </c>
      <c r="B209" s="25" t="s">
        <v>231</v>
      </c>
      <c r="C209" s="27" t="s">
        <v>232</v>
      </c>
      <c r="D209" s="28"/>
      <c r="E209" s="20">
        <v>24120</v>
      </c>
      <c r="F209" s="20">
        <v>47710144.828749962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31.5" x14ac:dyDescent="0.25">
      <c r="A210" s="26" t="s">
        <v>226</v>
      </c>
      <c r="B210" s="25" t="s">
        <v>233</v>
      </c>
      <c r="C210" s="27" t="s">
        <v>234</v>
      </c>
      <c r="D210" s="28"/>
      <c r="E210" s="20">
        <v>372727.87</v>
      </c>
      <c r="F210" s="20">
        <v>47337416.958749965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6" t="s">
        <v>226</v>
      </c>
      <c r="B211" s="25" t="s">
        <v>235</v>
      </c>
      <c r="C211" s="27" t="s">
        <v>236</v>
      </c>
      <c r="D211" s="28"/>
      <c r="E211" s="20">
        <v>49560</v>
      </c>
      <c r="F211" s="20">
        <v>47287856.958749965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31.5" x14ac:dyDescent="0.25">
      <c r="A212" s="26" t="s">
        <v>226</v>
      </c>
      <c r="B212" s="25" t="s">
        <v>237</v>
      </c>
      <c r="C212" s="27" t="s">
        <v>201</v>
      </c>
      <c r="D212" s="28"/>
      <c r="E212" s="20">
        <v>2905634.51</v>
      </c>
      <c r="F212" s="20">
        <v>44382222.448749967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31.5" x14ac:dyDescent="0.25">
      <c r="A213" s="26" t="s">
        <v>226</v>
      </c>
      <c r="B213" s="25" t="s">
        <v>237</v>
      </c>
      <c r="C213" s="27" t="s">
        <v>202</v>
      </c>
      <c r="D213" s="28"/>
      <c r="E213" s="20">
        <v>206009.54</v>
      </c>
      <c r="F213" s="20">
        <v>44176212.908749968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1.5" x14ac:dyDescent="0.25">
      <c r="A214" s="26" t="s">
        <v>226</v>
      </c>
      <c r="B214" s="25" t="s">
        <v>237</v>
      </c>
      <c r="C214" s="27" t="s">
        <v>203</v>
      </c>
      <c r="D214" s="28"/>
      <c r="E214" s="20">
        <v>206300.12</v>
      </c>
      <c r="F214" s="20">
        <v>43969912.78874997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31.5" x14ac:dyDescent="0.25">
      <c r="A215" s="26" t="s">
        <v>226</v>
      </c>
      <c r="B215" s="25" t="s">
        <v>237</v>
      </c>
      <c r="C215" s="27" t="s">
        <v>204</v>
      </c>
      <c r="D215" s="28"/>
      <c r="E215" s="20">
        <v>34062.379999999997</v>
      </c>
      <c r="F215" s="20">
        <v>43935850.408749968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6" t="s">
        <v>226</v>
      </c>
      <c r="B216" s="25" t="s">
        <v>238</v>
      </c>
      <c r="C216" s="27" t="s">
        <v>239</v>
      </c>
      <c r="D216" s="28"/>
      <c r="E216" s="20">
        <v>110477.5</v>
      </c>
      <c r="F216" s="20">
        <v>43825372.908749968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6" t="s">
        <v>226</v>
      </c>
      <c r="B217" s="25" t="s">
        <v>240</v>
      </c>
      <c r="C217" s="27" t="s">
        <v>241</v>
      </c>
      <c r="D217" s="28"/>
      <c r="E217" s="20">
        <v>219048.16</v>
      </c>
      <c r="F217" s="20">
        <v>43606324.748749971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6" t="s">
        <v>226</v>
      </c>
      <c r="B218" s="25" t="s">
        <v>242</v>
      </c>
      <c r="C218" s="27" t="s">
        <v>243</v>
      </c>
      <c r="D218" s="28"/>
      <c r="E218" s="20">
        <v>55085.94</v>
      </c>
      <c r="F218" s="20">
        <v>43551238.808749974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6" t="s">
        <v>226</v>
      </c>
      <c r="B219" s="25" t="s">
        <v>244</v>
      </c>
      <c r="C219" s="27" t="s">
        <v>245</v>
      </c>
      <c r="D219" s="28"/>
      <c r="E219" s="20">
        <v>156735.85999999999</v>
      </c>
      <c r="F219" s="20">
        <v>43394502.948749974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6" t="s">
        <v>226</v>
      </c>
      <c r="B220" s="25" t="s">
        <v>246</v>
      </c>
      <c r="C220" s="27" t="s">
        <v>247</v>
      </c>
      <c r="D220" s="28"/>
      <c r="E220" s="20">
        <v>263140</v>
      </c>
      <c r="F220" s="20">
        <v>43131362.948749974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6" t="s">
        <v>226</v>
      </c>
      <c r="B221" s="25" t="s">
        <v>248</v>
      </c>
      <c r="C221" s="27" t="s">
        <v>249</v>
      </c>
      <c r="D221" s="28"/>
      <c r="E221" s="20">
        <v>254290</v>
      </c>
      <c r="F221" s="20">
        <v>42877072.948749974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6" t="s">
        <v>226</v>
      </c>
      <c r="B222" s="25" t="s">
        <v>250</v>
      </c>
      <c r="C222" s="27" t="s">
        <v>251</v>
      </c>
      <c r="D222" s="28"/>
      <c r="E222" s="20">
        <v>243894.2</v>
      </c>
      <c r="F222" s="20">
        <v>42633178.748749971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6" t="s">
        <v>226</v>
      </c>
      <c r="B223" s="25" t="s">
        <v>252</v>
      </c>
      <c r="C223" s="27" t="s">
        <v>253</v>
      </c>
      <c r="D223" s="28"/>
      <c r="E223" s="20">
        <v>1400542</v>
      </c>
      <c r="F223" s="20">
        <v>41232636.748749971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6" t="s">
        <v>226</v>
      </c>
      <c r="B224" s="25" t="s">
        <v>254</v>
      </c>
      <c r="C224" s="27" t="s">
        <v>255</v>
      </c>
      <c r="D224" s="28"/>
      <c r="E224" s="20">
        <v>348749</v>
      </c>
      <c r="F224" s="20">
        <v>40883887.748749971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6" t="s">
        <v>226</v>
      </c>
      <c r="B225" s="25" t="s">
        <v>256</v>
      </c>
      <c r="C225" s="27" t="s">
        <v>257</v>
      </c>
      <c r="D225" s="28"/>
      <c r="E225" s="20">
        <v>234973.16</v>
      </c>
      <c r="F225" s="20">
        <v>40648914.588749975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6" t="s">
        <v>226</v>
      </c>
      <c r="B226" s="25" t="s">
        <v>258</v>
      </c>
      <c r="C226" s="27" t="s">
        <v>259</v>
      </c>
      <c r="D226" s="28"/>
      <c r="E226" s="20">
        <v>95580</v>
      </c>
      <c r="F226" s="20">
        <v>40553334.588749975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6" t="s">
        <v>226</v>
      </c>
      <c r="B227" s="25" t="s">
        <v>260</v>
      </c>
      <c r="C227" s="27" t="s">
        <v>261</v>
      </c>
      <c r="D227" s="28"/>
      <c r="E227" s="20">
        <v>44000</v>
      </c>
      <c r="F227" s="20">
        <v>40509334.588749975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31.5" x14ac:dyDescent="0.25">
      <c r="A228" s="26" t="s">
        <v>226</v>
      </c>
      <c r="B228" s="25" t="s">
        <v>262</v>
      </c>
      <c r="C228" s="27" t="s">
        <v>263</v>
      </c>
      <c r="D228" s="28"/>
      <c r="E228" s="20">
        <v>108253.1</v>
      </c>
      <c r="F228" s="20">
        <v>40401081.488749973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6" t="s">
        <v>226</v>
      </c>
      <c r="B229" s="25" t="s">
        <v>264</v>
      </c>
      <c r="C229" s="27" t="s">
        <v>265</v>
      </c>
      <c r="D229" s="28"/>
      <c r="E229" s="20">
        <v>48638.23</v>
      </c>
      <c r="F229" s="20">
        <v>40352443.258749977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6" t="s">
        <v>226</v>
      </c>
      <c r="B230" s="25"/>
      <c r="C230" s="27" t="s">
        <v>42</v>
      </c>
      <c r="D230" s="28">
        <v>29490</v>
      </c>
      <c r="E230" s="20"/>
      <c r="F230" s="20">
        <v>40381933.258749977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6" t="s">
        <v>226</v>
      </c>
      <c r="B231" s="25"/>
      <c r="C231" s="27" t="s">
        <v>26</v>
      </c>
      <c r="D231" s="28">
        <v>1506.96</v>
      </c>
      <c r="E231" s="20">
        <v>37.673999999999999</v>
      </c>
      <c r="F231" s="20">
        <v>40383402.544749975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6" t="s">
        <v>226</v>
      </c>
      <c r="B232" s="25"/>
      <c r="C232" s="27" t="s">
        <v>26</v>
      </c>
      <c r="D232" s="28">
        <v>129.47</v>
      </c>
      <c r="E232" s="20">
        <v>3.2367500000000002</v>
      </c>
      <c r="F232" s="20">
        <v>40383528.777999975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6" t="s">
        <v>226</v>
      </c>
      <c r="B233" s="25"/>
      <c r="C233" s="27" t="s">
        <v>26</v>
      </c>
      <c r="D233" s="28">
        <v>150</v>
      </c>
      <c r="E233" s="20">
        <v>3.75</v>
      </c>
      <c r="F233" s="20">
        <v>40383675.027999975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6" t="s">
        <v>226</v>
      </c>
      <c r="B234" s="25"/>
      <c r="C234" s="27" t="s">
        <v>26</v>
      </c>
      <c r="D234" s="28">
        <v>2932.13</v>
      </c>
      <c r="E234" s="20">
        <v>73.303250000000006</v>
      </c>
      <c r="F234" s="20">
        <v>40386533.854749978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6" t="s">
        <v>226</v>
      </c>
      <c r="B235" s="25"/>
      <c r="C235" s="27" t="s">
        <v>26</v>
      </c>
      <c r="D235" s="28">
        <v>740</v>
      </c>
      <c r="E235" s="20">
        <v>18.5</v>
      </c>
      <c r="F235" s="20">
        <v>40387255.354749978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31.5" x14ac:dyDescent="0.25">
      <c r="A236" s="26" t="s">
        <v>266</v>
      </c>
      <c r="B236" s="25" t="s">
        <v>267</v>
      </c>
      <c r="C236" s="27" t="s">
        <v>268</v>
      </c>
      <c r="D236" s="28"/>
      <c r="E236" s="20">
        <v>165451.13</v>
      </c>
      <c r="F236" s="20">
        <v>40221804.224749975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31.5" x14ac:dyDescent="0.25">
      <c r="A237" s="26" t="s">
        <v>266</v>
      </c>
      <c r="B237" s="25" t="s">
        <v>269</v>
      </c>
      <c r="C237" s="27" t="s">
        <v>270</v>
      </c>
      <c r="D237" s="28"/>
      <c r="E237" s="20">
        <v>330827.21000000002</v>
      </c>
      <c r="F237" s="20">
        <v>39890977.014749974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31.5" x14ac:dyDescent="0.25">
      <c r="A238" s="26" t="s">
        <v>266</v>
      </c>
      <c r="B238" s="25" t="s">
        <v>271</v>
      </c>
      <c r="C238" s="27" t="s">
        <v>272</v>
      </c>
      <c r="D238" s="28"/>
      <c r="E238" s="20">
        <v>17950.8</v>
      </c>
      <c r="F238" s="20">
        <v>39873026.214749977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6" t="s">
        <v>266</v>
      </c>
      <c r="B239" s="25" t="s">
        <v>273</v>
      </c>
      <c r="C239" s="27" t="s">
        <v>274</v>
      </c>
      <c r="D239" s="28"/>
      <c r="E239" s="20">
        <v>43745.75</v>
      </c>
      <c r="F239" s="20">
        <v>39829280.464749977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6" t="s">
        <v>266</v>
      </c>
      <c r="B240" s="25" t="s">
        <v>275</v>
      </c>
      <c r="C240" s="27" t="s">
        <v>276</v>
      </c>
      <c r="D240" s="28"/>
      <c r="E240" s="20">
        <v>382000</v>
      </c>
      <c r="F240" s="20">
        <v>39447280.464749977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6" t="s">
        <v>266</v>
      </c>
      <c r="B241" s="25" t="s">
        <v>277</v>
      </c>
      <c r="C241" s="27" t="s">
        <v>278</v>
      </c>
      <c r="D241" s="28"/>
      <c r="E241" s="20">
        <v>237600</v>
      </c>
      <c r="F241" s="20">
        <v>39209680.464749977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6" t="s">
        <v>266</v>
      </c>
      <c r="B242" s="25" t="s">
        <v>279</v>
      </c>
      <c r="C242" s="27" t="s">
        <v>280</v>
      </c>
      <c r="D242" s="28"/>
      <c r="E242" s="20">
        <v>79000</v>
      </c>
      <c r="F242" s="20">
        <v>39130680.464749977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6" t="s">
        <v>266</v>
      </c>
      <c r="B243" s="25" t="s">
        <v>281</v>
      </c>
      <c r="C243" s="27" t="s">
        <v>282</v>
      </c>
      <c r="D243" s="28"/>
      <c r="E243" s="20">
        <v>212400</v>
      </c>
      <c r="F243" s="20">
        <v>38918280.464749977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6" t="s">
        <v>266</v>
      </c>
      <c r="B244" s="25" t="s">
        <v>283</v>
      </c>
      <c r="C244" s="27" t="s">
        <v>284</v>
      </c>
      <c r="D244" s="28"/>
      <c r="E244" s="20">
        <v>270000</v>
      </c>
      <c r="F244" s="20">
        <v>38648280.464749977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6" t="s">
        <v>266</v>
      </c>
      <c r="B245" s="25" t="s">
        <v>285</v>
      </c>
      <c r="C245" s="27" t="s">
        <v>286</v>
      </c>
      <c r="D245" s="28"/>
      <c r="E245" s="20">
        <v>160650</v>
      </c>
      <c r="F245" s="20">
        <v>38487630.464749977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6" t="s">
        <v>266</v>
      </c>
      <c r="B246" s="25" t="s">
        <v>287</v>
      </c>
      <c r="C246" s="27" t="s">
        <v>288</v>
      </c>
      <c r="D246" s="28"/>
      <c r="E246" s="20">
        <v>348000</v>
      </c>
      <c r="F246" s="20">
        <v>38139630.464749977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6" t="s">
        <v>266</v>
      </c>
      <c r="B247" s="25" t="s">
        <v>289</v>
      </c>
      <c r="C247" s="27" t="s">
        <v>290</v>
      </c>
      <c r="D247" s="28"/>
      <c r="E247" s="20">
        <v>269630</v>
      </c>
      <c r="F247" s="20">
        <v>37870000.464749977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6" t="s">
        <v>266</v>
      </c>
      <c r="B248" s="25" t="s">
        <v>291</v>
      </c>
      <c r="C248" s="27" t="s">
        <v>292</v>
      </c>
      <c r="D248" s="28"/>
      <c r="E248" s="20">
        <v>271000</v>
      </c>
      <c r="F248" s="20">
        <v>37599000.464749977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6" t="s">
        <v>266</v>
      </c>
      <c r="B249" s="25" t="s">
        <v>293</v>
      </c>
      <c r="C249" s="27" t="s">
        <v>294</v>
      </c>
      <c r="D249" s="28"/>
      <c r="E249" s="20">
        <v>245676.97</v>
      </c>
      <c r="F249" s="20">
        <v>37353323.494749978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31.5" x14ac:dyDescent="0.25">
      <c r="A250" s="26" t="s">
        <v>266</v>
      </c>
      <c r="B250" s="25" t="s">
        <v>295</v>
      </c>
      <c r="C250" s="27" t="s">
        <v>296</v>
      </c>
      <c r="D250" s="28"/>
      <c r="E250" s="20">
        <v>110000</v>
      </c>
      <c r="F250" s="20">
        <v>37243323.494749978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6" t="s">
        <v>266</v>
      </c>
      <c r="B251" s="25" t="s">
        <v>297</v>
      </c>
      <c r="C251" s="27" t="s">
        <v>298</v>
      </c>
      <c r="D251" s="28"/>
      <c r="E251" s="20">
        <v>24166.400000000001</v>
      </c>
      <c r="F251" s="20">
        <v>37219157.09474998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6" t="s">
        <v>266</v>
      </c>
      <c r="B252" s="25" t="s">
        <v>299</v>
      </c>
      <c r="C252" s="27" t="s">
        <v>300</v>
      </c>
      <c r="D252" s="28"/>
      <c r="E252" s="20">
        <v>191329.68</v>
      </c>
      <c r="F252" s="20">
        <v>37027827.41474998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31.5" x14ac:dyDescent="0.25">
      <c r="A253" s="26" t="s">
        <v>266</v>
      </c>
      <c r="B253" s="25" t="s">
        <v>301</v>
      </c>
      <c r="C253" s="27" t="s">
        <v>302</v>
      </c>
      <c r="D253" s="28"/>
      <c r="E253" s="20">
        <v>232265</v>
      </c>
      <c r="F253" s="20">
        <v>36795562.41474998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31.5" x14ac:dyDescent="0.25">
      <c r="A254" s="26" t="s">
        <v>266</v>
      </c>
      <c r="B254" s="25" t="s">
        <v>303</v>
      </c>
      <c r="C254" s="27" t="s">
        <v>304</v>
      </c>
      <c r="D254" s="28"/>
      <c r="E254" s="20">
        <v>45335.6</v>
      </c>
      <c r="F254" s="20">
        <v>36750226.814749978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6" t="s">
        <v>266</v>
      </c>
      <c r="B255" s="25" t="s">
        <v>305</v>
      </c>
      <c r="C255" s="27" t="s">
        <v>306</v>
      </c>
      <c r="D255" s="28"/>
      <c r="E255" s="20">
        <v>906.24</v>
      </c>
      <c r="F255" s="20">
        <v>36749320.574749976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6" t="s">
        <v>266</v>
      </c>
      <c r="B256" s="25" t="s">
        <v>307</v>
      </c>
      <c r="C256" s="27" t="s">
        <v>308</v>
      </c>
      <c r="D256" s="28"/>
      <c r="E256" s="20">
        <v>2200</v>
      </c>
      <c r="F256" s="20">
        <v>36747120.574749976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6" t="s">
        <v>266</v>
      </c>
      <c r="B257" s="25" t="s">
        <v>309</v>
      </c>
      <c r="C257" s="27" t="s">
        <v>33</v>
      </c>
      <c r="D257" s="28"/>
      <c r="E257" s="20">
        <v>346707.6</v>
      </c>
      <c r="F257" s="20">
        <v>36400412.974749975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31.5" x14ac:dyDescent="0.25">
      <c r="A258" s="26" t="s">
        <v>266</v>
      </c>
      <c r="B258" s="25" t="s">
        <v>310</v>
      </c>
      <c r="C258" s="27" t="s">
        <v>311</v>
      </c>
      <c r="D258" s="28"/>
      <c r="E258" s="20">
        <v>131560</v>
      </c>
      <c r="F258" s="20">
        <v>36268852.974749975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6" t="s">
        <v>266</v>
      </c>
      <c r="B259" s="25" t="s">
        <v>312</v>
      </c>
      <c r="C259" s="27" t="s">
        <v>313</v>
      </c>
      <c r="D259" s="28"/>
      <c r="E259" s="20">
        <v>165900</v>
      </c>
      <c r="F259" s="20">
        <v>36102952.974749975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31.5" x14ac:dyDescent="0.25">
      <c r="A260" s="26" t="s">
        <v>266</v>
      </c>
      <c r="B260" s="25" t="s">
        <v>314</v>
      </c>
      <c r="C260" s="27" t="s">
        <v>315</v>
      </c>
      <c r="D260" s="28"/>
      <c r="E260" s="20">
        <v>11926.01</v>
      </c>
      <c r="F260" s="20">
        <v>36091026.964749977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6" t="s">
        <v>266</v>
      </c>
      <c r="B261" s="25" t="s">
        <v>316</v>
      </c>
      <c r="C261" s="27" t="s">
        <v>317</v>
      </c>
      <c r="D261" s="28"/>
      <c r="E261" s="20">
        <v>264000</v>
      </c>
      <c r="F261" s="20">
        <v>35827026.964749977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31.5" x14ac:dyDescent="0.25">
      <c r="A262" s="26" t="s">
        <v>266</v>
      </c>
      <c r="B262" s="25" t="s">
        <v>318</v>
      </c>
      <c r="C262" s="27" t="s">
        <v>319</v>
      </c>
      <c r="D262" s="28"/>
      <c r="E262" s="20">
        <v>93248.320000000007</v>
      </c>
      <c r="F262" s="20">
        <v>35733778.644749977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31.5" x14ac:dyDescent="0.25">
      <c r="A263" s="26" t="s">
        <v>266</v>
      </c>
      <c r="B263" s="25" t="s">
        <v>320</v>
      </c>
      <c r="C263" s="27" t="s">
        <v>321</v>
      </c>
      <c r="D263" s="28"/>
      <c r="E263" s="20">
        <v>132320.48000000001</v>
      </c>
      <c r="F263" s="20">
        <v>35601458.16474998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31.5" x14ac:dyDescent="0.25">
      <c r="A264" s="26" t="s">
        <v>266</v>
      </c>
      <c r="B264" s="25" t="s">
        <v>322</v>
      </c>
      <c r="C264" s="27" t="s">
        <v>323</v>
      </c>
      <c r="D264" s="28"/>
      <c r="E264" s="20">
        <v>19965.599999999999</v>
      </c>
      <c r="F264" s="20">
        <v>35581492.564749978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31.5" x14ac:dyDescent="0.25">
      <c r="A265" s="26" t="s">
        <v>266</v>
      </c>
      <c r="B265" s="25" t="s">
        <v>324</v>
      </c>
      <c r="C265" s="27" t="s">
        <v>325</v>
      </c>
      <c r="D265" s="28"/>
      <c r="E265" s="20">
        <v>156279.20000000001</v>
      </c>
      <c r="F265" s="20">
        <v>35425213.364749976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6" t="s">
        <v>266</v>
      </c>
      <c r="B266" s="25" t="s">
        <v>35</v>
      </c>
      <c r="C266" s="27" t="s">
        <v>22</v>
      </c>
      <c r="D266" s="28">
        <v>218928</v>
      </c>
      <c r="E266" s="20"/>
      <c r="F266" s="20">
        <v>35644141.364749976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6" t="s">
        <v>266</v>
      </c>
      <c r="B267" s="25"/>
      <c r="C267" s="27" t="s">
        <v>42</v>
      </c>
      <c r="D267" s="28">
        <v>51725</v>
      </c>
      <c r="E267" s="20"/>
      <c r="F267" s="20">
        <v>35695866.364749976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6" t="s">
        <v>266</v>
      </c>
      <c r="B268" s="25"/>
      <c r="C268" s="27" t="s">
        <v>26</v>
      </c>
      <c r="D268" s="28">
        <v>529.27</v>
      </c>
      <c r="E268" s="20">
        <v>13.23175</v>
      </c>
      <c r="F268" s="20">
        <v>35696382.402999982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6" t="s">
        <v>266</v>
      </c>
      <c r="B269" s="25"/>
      <c r="C269" s="27" t="s">
        <v>26</v>
      </c>
      <c r="D269" s="28">
        <v>489.12</v>
      </c>
      <c r="E269" s="20">
        <v>12.228000000000002</v>
      </c>
      <c r="F269" s="20">
        <v>35696859.294999979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6" t="s">
        <v>266</v>
      </c>
      <c r="B270" s="25"/>
      <c r="C270" s="27" t="s">
        <v>26</v>
      </c>
      <c r="D270" s="28">
        <v>1130.46</v>
      </c>
      <c r="E270" s="20">
        <v>28.261500000000002</v>
      </c>
      <c r="F270" s="20">
        <v>35697961.493499979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6" t="s">
        <v>266</v>
      </c>
      <c r="B271" s="25"/>
      <c r="C271" s="27" t="s">
        <v>26</v>
      </c>
      <c r="D271" s="28">
        <v>64.2</v>
      </c>
      <c r="E271" s="20">
        <v>1.6050000000000002</v>
      </c>
      <c r="F271" s="20">
        <v>35698024.088499986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6" t="s">
        <v>266</v>
      </c>
      <c r="B272" s="25"/>
      <c r="C272" s="27" t="s">
        <v>26</v>
      </c>
      <c r="D272" s="28">
        <v>2922.1</v>
      </c>
      <c r="E272" s="20">
        <v>73.052499999999995</v>
      </c>
      <c r="F272" s="20">
        <v>35700873.135999985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6" t="s">
        <v>266</v>
      </c>
      <c r="B273" s="25"/>
      <c r="C273" s="27" t="s">
        <v>19</v>
      </c>
      <c r="D273" s="28">
        <v>1826230.03</v>
      </c>
      <c r="E273" s="20"/>
      <c r="F273" s="20">
        <v>37527103.165999986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6" t="s">
        <v>266</v>
      </c>
      <c r="B274" s="25"/>
      <c r="C274" s="27" t="s">
        <v>19</v>
      </c>
      <c r="D274" s="28">
        <v>1676416.8</v>
      </c>
      <c r="E274" s="20"/>
      <c r="F274" s="20">
        <v>39203519.965999983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6" t="s">
        <v>266</v>
      </c>
      <c r="B275" s="25"/>
      <c r="C275" s="27" t="s">
        <v>19</v>
      </c>
      <c r="D275" s="28">
        <v>1430929.59</v>
      </c>
      <c r="E275" s="20"/>
      <c r="F275" s="20">
        <v>40634449.555999987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6" t="s">
        <v>266</v>
      </c>
      <c r="B276" s="25"/>
      <c r="C276" s="27" t="s">
        <v>24</v>
      </c>
      <c r="D276" s="28">
        <v>644229.56000000006</v>
      </c>
      <c r="E276" s="20"/>
      <c r="F276" s="20">
        <v>41278679.115999989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6" t="s">
        <v>266</v>
      </c>
      <c r="B277" s="25"/>
      <c r="C277" s="27" t="s">
        <v>19</v>
      </c>
      <c r="D277" s="28">
        <v>316714.02</v>
      </c>
      <c r="E277" s="20"/>
      <c r="F277" s="20">
        <v>41595393.135999992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6" t="s">
        <v>266</v>
      </c>
      <c r="B278" s="25"/>
      <c r="C278" s="27" t="s">
        <v>19</v>
      </c>
      <c r="D278" s="28">
        <v>181177.83</v>
      </c>
      <c r="E278" s="20"/>
      <c r="F278" s="20">
        <v>41776570.965999991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6" t="s">
        <v>266</v>
      </c>
      <c r="B279" s="25"/>
      <c r="C279" s="27" t="s">
        <v>19</v>
      </c>
      <c r="D279" s="28">
        <v>179584.6</v>
      </c>
      <c r="E279" s="20"/>
      <c r="F279" s="20">
        <v>41956155.565999992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6" t="s">
        <v>266</v>
      </c>
      <c r="B280" s="25"/>
      <c r="C280" s="27" t="s">
        <v>19</v>
      </c>
      <c r="D280" s="28">
        <v>168709.62</v>
      </c>
      <c r="E280" s="20"/>
      <c r="F280" s="20">
        <v>42124865.18599999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6" t="s">
        <v>266</v>
      </c>
      <c r="B281" s="25"/>
      <c r="C281" s="27" t="s">
        <v>27</v>
      </c>
      <c r="D281" s="28">
        <v>161352.26</v>
      </c>
      <c r="E281" s="20"/>
      <c r="F281" s="20">
        <v>42286217.445999987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6" t="s">
        <v>326</v>
      </c>
      <c r="B282" s="25" t="s">
        <v>327</v>
      </c>
      <c r="C282" s="27" t="s">
        <v>328</v>
      </c>
      <c r="D282" s="28"/>
      <c r="E282" s="20">
        <v>270000</v>
      </c>
      <c r="F282" s="20">
        <v>42016217.445999987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6" t="s">
        <v>326</v>
      </c>
      <c r="B283" s="25" t="s">
        <v>329</v>
      </c>
      <c r="C283" s="27" t="s">
        <v>330</v>
      </c>
      <c r="D283" s="28"/>
      <c r="E283" s="20">
        <v>221116.2</v>
      </c>
      <c r="F283" s="20">
        <v>41795101.245999984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31.5" x14ac:dyDescent="0.25">
      <c r="A284" s="26" t="s">
        <v>326</v>
      </c>
      <c r="B284" s="25" t="s">
        <v>331</v>
      </c>
      <c r="C284" s="27" t="s">
        <v>332</v>
      </c>
      <c r="D284" s="28"/>
      <c r="E284" s="20">
        <v>204012</v>
      </c>
      <c r="F284" s="20">
        <v>41591089.245999984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6" t="s">
        <v>326</v>
      </c>
      <c r="B285" s="25" t="s">
        <v>333</v>
      </c>
      <c r="C285" s="27" t="s">
        <v>334</v>
      </c>
      <c r="D285" s="28"/>
      <c r="E285" s="20">
        <v>72481.5</v>
      </c>
      <c r="F285" s="20">
        <v>41518607.745999984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6" t="s">
        <v>326</v>
      </c>
      <c r="B286" s="25" t="s">
        <v>335</v>
      </c>
      <c r="C286" s="27" t="s">
        <v>336</v>
      </c>
      <c r="D286" s="28"/>
      <c r="E286" s="20">
        <v>158000</v>
      </c>
      <c r="F286" s="20">
        <v>41360607.745999984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6" t="s">
        <v>326</v>
      </c>
      <c r="B287" s="25" t="s">
        <v>337</v>
      </c>
      <c r="C287" s="27" t="s">
        <v>338</v>
      </c>
      <c r="D287" s="28"/>
      <c r="E287" s="20">
        <v>272000</v>
      </c>
      <c r="F287" s="20">
        <v>41088607.745999984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6" t="s">
        <v>326</v>
      </c>
      <c r="B288" s="25" t="s">
        <v>339</v>
      </c>
      <c r="C288" s="27" t="s">
        <v>32</v>
      </c>
      <c r="D288" s="28"/>
      <c r="E288" s="20">
        <v>70918</v>
      </c>
      <c r="F288" s="20">
        <v>41017689.745999984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6" t="s">
        <v>326</v>
      </c>
      <c r="B289" s="25" t="s">
        <v>340</v>
      </c>
      <c r="C289" s="27" t="s">
        <v>341</v>
      </c>
      <c r="D289" s="28"/>
      <c r="E289" s="20">
        <v>271872</v>
      </c>
      <c r="F289" s="20">
        <v>40745817.745999984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6" t="s">
        <v>326</v>
      </c>
      <c r="B290" s="25" t="s">
        <v>342</v>
      </c>
      <c r="C290" s="27" t="s">
        <v>343</v>
      </c>
      <c r="D290" s="28"/>
      <c r="E290" s="20">
        <v>124400</v>
      </c>
      <c r="F290" s="20">
        <v>40621417.745999984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31.5" x14ac:dyDescent="0.25">
      <c r="A291" s="26" t="s">
        <v>326</v>
      </c>
      <c r="B291" s="25" t="s">
        <v>344</v>
      </c>
      <c r="C291" s="27" t="s">
        <v>345</v>
      </c>
      <c r="D291" s="28"/>
      <c r="E291" s="20">
        <v>989070.1</v>
      </c>
      <c r="F291" s="20">
        <v>39632347.645999983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31.5" x14ac:dyDescent="0.25">
      <c r="A292" s="26" t="s">
        <v>326</v>
      </c>
      <c r="B292" s="25" t="s">
        <v>346</v>
      </c>
      <c r="C292" s="27" t="s">
        <v>347</v>
      </c>
      <c r="D292" s="28"/>
      <c r="E292" s="20">
        <v>250000</v>
      </c>
      <c r="F292" s="20">
        <v>39382347.645999983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6" t="s">
        <v>326</v>
      </c>
      <c r="B293" s="25" t="s">
        <v>348</v>
      </c>
      <c r="C293" s="27" t="s">
        <v>349</v>
      </c>
      <c r="D293" s="28"/>
      <c r="E293" s="20">
        <v>127567.44</v>
      </c>
      <c r="F293" s="20">
        <v>39254780.205999985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31.5" x14ac:dyDescent="0.25">
      <c r="A294" s="26" t="s">
        <v>326</v>
      </c>
      <c r="B294" s="25" t="s">
        <v>238</v>
      </c>
      <c r="C294" s="27" t="s">
        <v>350</v>
      </c>
      <c r="D294" s="28"/>
      <c r="E294" s="20">
        <v>375379.24</v>
      </c>
      <c r="F294" s="20">
        <v>38879400.965999983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31.5" x14ac:dyDescent="0.25">
      <c r="A295" s="26" t="s">
        <v>326</v>
      </c>
      <c r="B295" s="25" t="s">
        <v>351</v>
      </c>
      <c r="C295" s="27" t="s">
        <v>352</v>
      </c>
      <c r="D295" s="28"/>
      <c r="E295" s="20">
        <v>47100</v>
      </c>
      <c r="F295" s="20">
        <v>38832300.965999983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31.5" x14ac:dyDescent="0.25">
      <c r="A296" s="26" t="s">
        <v>326</v>
      </c>
      <c r="B296" s="25" t="s">
        <v>353</v>
      </c>
      <c r="C296" s="27" t="s">
        <v>354</v>
      </c>
      <c r="D296" s="28"/>
      <c r="E296" s="20">
        <v>126555</v>
      </c>
      <c r="F296" s="20">
        <v>38705745.965999983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31.5" x14ac:dyDescent="0.25">
      <c r="A297" s="26" t="s">
        <v>326</v>
      </c>
      <c r="B297" s="25" t="s">
        <v>355</v>
      </c>
      <c r="C297" s="27" t="s">
        <v>356</v>
      </c>
      <c r="D297" s="28"/>
      <c r="E297" s="20">
        <v>19965.599999999999</v>
      </c>
      <c r="F297" s="20">
        <v>38685780.365999982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26" t="s">
        <v>326</v>
      </c>
      <c r="B298" s="25" t="s">
        <v>357</v>
      </c>
      <c r="C298" s="27" t="s">
        <v>358</v>
      </c>
      <c r="D298" s="28"/>
      <c r="E298" s="20">
        <v>202948.2</v>
      </c>
      <c r="F298" s="20">
        <v>38482832.165999979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26" t="s">
        <v>326</v>
      </c>
      <c r="B299" s="25" t="s">
        <v>359</v>
      </c>
      <c r="C299" s="27" t="s">
        <v>360</v>
      </c>
      <c r="D299" s="28"/>
      <c r="E299" s="20">
        <v>144963</v>
      </c>
      <c r="F299" s="20">
        <v>38337869.165999979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31.5" x14ac:dyDescent="0.25">
      <c r="A300" s="26" t="s">
        <v>326</v>
      </c>
      <c r="B300" s="25" t="s">
        <v>361</v>
      </c>
      <c r="C300" s="27" t="s">
        <v>362</v>
      </c>
      <c r="D300" s="28"/>
      <c r="E300" s="20">
        <v>59000</v>
      </c>
      <c r="F300" s="20">
        <v>38278869.165999979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6" t="s">
        <v>326</v>
      </c>
      <c r="B301" s="25" t="s">
        <v>363</v>
      </c>
      <c r="C301" s="27" t="s">
        <v>364</v>
      </c>
      <c r="D301" s="28"/>
      <c r="E301" s="20">
        <v>620217.43999999994</v>
      </c>
      <c r="F301" s="20">
        <v>37658651.725999981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31.5" x14ac:dyDescent="0.25">
      <c r="A302" s="26" t="s">
        <v>326</v>
      </c>
      <c r="B302" s="25" t="s">
        <v>365</v>
      </c>
      <c r="C302" s="27" t="s">
        <v>366</v>
      </c>
      <c r="D302" s="28"/>
      <c r="E302" s="20">
        <v>50362.400000000001</v>
      </c>
      <c r="F302" s="20">
        <v>37608289.325999983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6" t="s">
        <v>326</v>
      </c>
      <c r="B303" s="25" t="s">
        <v>367</v>
      </c>
      <c r="C303" s="27" t="s">
        <v>368</v>
      </c>
      <c r="D303" s="28"/>
      <c r="E303" s="20">
        <v>271379.94</v>
      </c>
      <c r="F303" s="20">
        <v>37336909.385999985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6" t="s">
        <v>326</v>
      </c>
      <c r="B304" s="25" t="s">
        <v>369</v>
      </c>
      <c r="C304" s="27" t="s">
        <v>370</v>
      </c>
      <c r="D304" s="28"/>
      <c r="E304" s="20">
        <v>207980</v>
      </c>
      <c r="F304" s="20">
        <v>37128929.385999985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6" t="s">
        <v>326</v>
      </c>
      <c r="B305" s="25" t="s">
        <v>371</v>
      </c>
      <c r="C305" s="27" t="s">
        <v>372</v>
      </c>
      <c r="D305" s="28"/>
      <c r="E305" s="20">
        <v>265500</v>
      </c>
      <c r="F305" s="20">
        <v>36863429.385999985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6" t="s">
        <v>326</v>
      </c>
      <c r="B306" s="25" t="s">
        <v>373</v>
      </c>
      <c r="C306" s="27" t="s">
        <v>374</v>
      </c>
      <c r="D306" s="28"/>
      <c r="E306" s="20">
        <v>268000</v>
      </c>
      <c r="F306" s="20">
        <v>36595429.385999985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6" t="s">
        <v>326</v>
      </c>
      <c r="B307" s="25" t="s">
        <v>375</v>
      </c>
      <c r="C307" s="27" t="s">
        <v>376</v>
      </c>
      <c r="D307" s="28"/>
      <c r="E307" s="20">
        <v>270000</v>
      </c>
      <c r="F307" s="20">
        <v>36325429.385999985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31.5" x14ac:dyDescent="0.25">
      <c r="A308" s="26" t="s">
        <v>326</v>
      </c>
      <c r="B308" s="25" t="s">
        <v>377</v>
      </c>
      <c r="C308" s="27" t="s">
        <v>378</v>
      </c>
      <c r="D308" s="28"/>
      <c r="E308" s="20">
        <v>42000</v>
      </c>
      <c r="F308" s="20">
        <v>36283429.385999985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26" t="s">
        <v>326</v>
      </c>
      <c r="B309" s="25" t="s">
        <v>379</v>
      </c>
      <c r="C309" s="27" t="s">
        <v>380</v>
      </c>
      <c r="D309" s="28"/>
      <c r="E309" s="20">
        <v>1800900</v>
      </c>
      <c r="F309" s="20">
        <v>34482529.385999985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26" t="s">
        <v>326</v>
      </c>
      <c r="B310" s="25" t="s">
        <v>381</v>
      </c>
      <c r="C310" s="27" t="s">
        <v>382</v>
      </c>
      <c r="D310" s="28"/>
      <c r="E310" s="20">
        <v>236755.20000000001</v>
      </c>
      <c r="F310" s="20">
        <v>34245774.185999982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31.5" x14ac:dyDescent="0.25">
      <c r="A311" s="26" t="s">
        <v>326</v>
      </c>
      <c r="B311" s="25" t="s">
        <v>383</v>
      </c>
      <c r="C311" s="27" t="s">
        <v>384</v>
      </c>
      <c r="D311" s="28"/>
      <c r="E311" s="20">
        <v>240000</v>
      </c>
      <c r="F311" s="20">
        <v>34005774.185999982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6" t="s">
        <v>326</v>
      </c>
      <c r="B312" s="25" t="s">
        <v>385</v>
      </c>
      <c r="C312" s="27" t="s">
        <v>386</v>
      </c>
      <c r="D312" s="28"/>
      <c r="E312" s="20">
        <v>271872</v>
      </c>
      <c r="F312" s="20">
        <v>33733902.185999982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26" t="s">
        <v>326</v>
      </c>
      <c r="B313" s="25" t="s">
        <v>387</v>
      </c>
      <c r="C313" s="27" t="s">
        <v>100</v>
      </c>
      <c r="D313" s="28"/>
      <c r="E313" s="20">
        <v>167525</v>
      </c>
      <c r="F313" s="20">
        <v>33566377.185999982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31.5" x14ac:dyDescent="0.25">
      <c r="A314" s="26" t="s">
        <v>326</v>
      </c>
      <c r="B314" s="25" t="s">
        <v>388</v>
      </c>
      <c r="C314" s="27" t="s">
        <v>389</v>
      </c>
      <c r="D314" s="28"/>
      <c r="E314" s="20">
        <v>261346.4</v>
      </c>
      <c r="F314" s="20">
        <v>33305030.785999984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15.75" x14ac:dyDescent="0.25">
      <c r="A315" s="26" t="s">
        <v>326</v>
      </c>
      <c r="B315" s="25" t="s">
        <v>390</v>
      </c>
      <c r="C315" s="27" t="s">
        <v>391</v>
      </c>
      <c r="D315" s="28"/>
      <c r="E315" s="20">
        <v>271716.24</v>
      </c>
      <c r="F315" s="20">
        <v>33033314.545999985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31.5" x14ac:dyDescent="0.25">
      <c r="A316" s="26" t="s">
        <v>326</v>
      </c>
      <c r="B316" s="25" t="s">
        <v>392</v>
      </c>
      <c r="C316" s="27" t="s">
        <v>393</v>
      </c>
      <c r="D316" s="28"/>
      <c r="E316" s="20">
        <v>52963.8</v>
      </c>
      <c r="F316" s="20">
        <v>32980350.745999984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26" t="s">
        <v>326</v>
      </c>
      <c r="B317" s="25" t="s">
        <v>394</v>
      </c>
      <c r="C317" s="27" t="s">
        <v>395</v>
      </c>
      <c r="D317" s="28"/>
      <c r="E317" s="20">
        <v>1234044</v>
      </c>
      <c r="F317" s="20">
        <v>31746306.745999984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6" t="s">
        <v>326</v>
      </c>
      <c r="B318" s="25" t="s">
        <v>396</v>
      </c>
      <c r="C318" s="27" t="s">
        <v>397</v>
      </c>
      <c r="D318" s="28"/>
      <c r="E318" s="20">
        <v>242500</v>
      </c>
      <c r="F318" s="20">
        <v>31503806.745999984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15.75" x14ac:dyDescent="0.25">
      <c r="A319" s="26" t="s">
        <v>326</v>
      </c>
      <c r="B319" s="25" t="s">
        <v>398</v>
      </c>
      <c r="C319" s="27" t="s">
        <v>399</v>
      </c>
      <c r="D319" s="28"/>
      <c r="E319" s="20">
        <v>45466.67</v>
      </c>
      <c r="F319" s="20">
        <v>31458340.075999983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31.5" x14ac:dyDescent="0.25">
      <c r="A320" s="26" t="s">
        <v>326</v>
      </c>
      <c r="B320" s="25" t="s">
        <v>400</v>
      </c>
      <c r="C320" s="27" t="s">
        <v>401</v>
      </c>
      <c r="D320" s="28"/>
      <c r="E320" s="20">
        <v>20769.18</v>
      </c>
      <c r="F320" s="20">
        <v>31437570.895999983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31.5" x14ac:dyDescent="0.25">
      <c r="A321" s="26" t="s">
        <v>326</v>
      </c>
      <c r="B321" s="25" t="s">
        <v>402</v>
      </c>
      <c r="C321" s="27" t="s">
        <v>403</v>
      </c>
      <c r="D321" s="28"/>
      <c r="E321" s="20">
        <v>65040</v>
      </c>
      <c r="F321" s="20">
        <v>31372530.895999983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31.5" x14ac:dyDescent="0.25">
      <c r="A322" s="26" t="s">
        <v>326</v>
      </c>
      <c r="B322" s="25" t="s">
        <v>404</v>
      </c>
      <c r="C322" s="27" t="s">
        <v>405</v>
      </c>
      <c r="D322" s="28"/>
      <c r="E322" s="20">
        <v>283837.2</v>
      </c>
      <c r="F322" s="20">
        <v>31088693.695999984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26" t="s">
        <v>326</v>
      </c>
      <c r="B323" s="25" t="s">
        <v>406</v>
      </c>
      <c r="C323" s="27" t="s">
        <v>300</v>
      </c>
      <c r="D323" s="28"/>
      <c r="E323" s="20">
        <v>888009</v>
      </c>
      <c r="F323" s="20">
        <v>30200684.695999984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31.5" x14ac:dyDescent="0.25">
      <c r="A324" s="26" t="s">
        <v>326</v>
      </c>
      <c r="B324" s="25" t="s">
        <v>407</v>
      </c>
      <c r="C324" s="27" t="s">
        <v>408</v>
      </c>
      <c r="D324" s="28"/>
      <c r="E324" s="20">
        <v>261960</v>
      </c>
      <c r="F324" s="20">
        <v>29938724.695999984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15.75" x14ac:dyDescent="0.25">
      <c r="A325" s="26" t="s">
        <v>326</v>
      </c>
      <c r="B325" s="25" t="s">
        <v>409</v>
      </c>
      <c r="C325" s="27" t="s">
        <v>410</v>
      </c>
      <c r="D325" s="28"/>
      <c r="E325" s="20">
        <v>65000</v>
      </c>
      <c r="F325" s="20">
        <v>29873724.695999984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26" t="s">
        <v>326</v>
      </c>
      <c r="B326" s="25" t="s">
        <v>411</v>
      </c>
      <c r="C326" s="27" t="s">
        <v>412</v>
      </c>
      <c r="D326" s="28"/>
      <c r="E326" s="20">
        <v>72000</v>
      </c>
      <c r="F326" s="20">
        <v>29801724.695999984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31.5" x14ac:dyDescent="0.25">
      <c r="A327" s="26" t="s">
        <v>326</v>
      </c>
      <c r="B327" s="25" t="s">
        <v>413</v>
      </c>
      <c r="C327" s="27" t="s">
        <v>414</v>
      </c>
      <c r="D327" s="28"/>
      <c r="E327" s="20">
        <v>1654832</v>
      </c>
      <c r="F327" s="20">
        <v>28146892.695999984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26" t="s">
        <v>326</v>
      </c>
      <c r="B328" s="25" t="s">
        <v>415</v>
      </c>
      <c r="C328" s="27" t="s">
        <v>416</v>
      </c>
      <c r="D328" s="28"/>
      <c r="E328" s="20">
        <v>110000</v>
      </c>
      <c r="F328" s="20">
        <v>28036892.695999984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15.75" x14ac:dyDescent="0.25">
      <c r="A329" s="26" t="s">
        <v>326</v>
      </c>
      <c r="B329" s="25" t="s">
        <v>417</v>
      </c>
      <c r="C329" s="27" t="s">
        <v>418</v>
      </c>
      <c r="D329" s="28"/>
      <c r="E329" s="20">
        <v>110986.65</v>
      </c>
      <c r="F329" s="20">
        <v>27925906.045999985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26" t="s">
        <v>326</v>
      </c>
      <c r="B330" s="25" t="s">
        <v>419</v>
      </c>
      <c r="C330" s="27" t="s">
        <v>420</v>
      </c>
      <c r="D330" s="28"/>
      <c r="E330" s="20">
        <v>390000</v>
      </c>
      <c r="F330" s="20">
        <v>27535906.045999985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31.5" x14ac:dyDescent="0.25">
      <c r="A331" s="26" t="s">
        <v>326</v>
      </c>
      <c r="B331" s="25" t="s">
        <v>421</v>
      </c>
      <c r="C331" s="27" t="s">
        <v>422</v>
      </c>
      <c r="D331" s="28"/>
      <c r="E331" s="20">
        <v>41250</v>
      </c>
      <c r="F331" s="20">
        <v>27494656.045999985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26" t="s">
        <v>326</v>
      </c>
      <c r="B332" s="25" t="s">
        <v>423</v>
      </c>
      <c r="C332" s="27" t="s">
        <v>424</v>
      </c>
      <c r="D332" s="28"/>
      <c r="E332" s="20">
        <v>1770000</v>
      </c>
      <c r="F332" s="20">
        <v>25724656.045999985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15.75" x14ac:dyDescent="0.25">
      <c r="A333" s="26" t="s">
        <v>425</v>
      </c>
      <c r="B333" s="25"/>
      <c r="C333" s="27" t="s">
        <v>42</v>
      </c>
      <c r="D333" s="28">
        <v>55200</v>
      </c>
      <c r="E333" s="20"/>
      <c r="F333" s="20">
        <v>25779856.045999985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26" t="s">
        <v>425</v>
      </c>
      <c r="B334" s="25"/>
      <c r="C334" s="27" t="s">
        <v>26</v>
      </c>
      <c r="D334" s="28">
        <v>1836.4</v>
      </c>
      <c r="E334" s="20">
        <v>45.910000000000004</v>
      </c>
      <c r="F334" s="20">
        <v>25781646.535999984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15.75" x14ac:dyDescent="0.25">
      <c r="A335" s="26" t="s">
        <v>425</v>
      </c>
      <c r="B335" s="25"/>
      <c r="C335" s="27" t="s">
        <v>26</v>
      </c>
      <c r="D335" s="28">
        <v>1504.86</v>
      </c>
      <c r="E335" s="20">
        <v>37.621499999999997</v>
      </c>
      <c r="F335" s="20">
        <v>25783113.774499983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</row>
    <row r="336" spans="1:128" s="6" customFormat="1" ht="15.75" x14ac:dyDescent="0.25">
      <c r="A336" s="26" t="s">
        <v>425</v>
      </c>
      <c r="B336" s="25"/>
      <c r="C336" s="27" t="s">
        <v>26</v>
      </c>
      <c r="D336" s="28">
        <v>490.04</v>
      </c>
      <c r="E336" s="20">
        <v>12.251000000000001</v>
      </c>
      <c r="F336" s="20">
        <v>25783591.563499983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</row>
    <row r="337" spans="1:128" s="6" customFormat="1" ht="15.75" x14ac:dyDescent="0.25">
      <c r="A337" s="26" t="s">
        <v>425</v>
      </c>
      <c r="B337" s="25"/>
      <c r="C337" s="27" t="s">
        <v>26</v>
      </c>
      <c r="D337" s="28">
        <v>600</v>
      </c>
      <c r="E337" s="20">
        <v>15</v>
      </c>
      <c r="F337" s="20">
        <v>25784176.563499983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</row>
    <row r="338" spans="1:128" s="6" customFormat="1" ht="15.75" x14ac:dyDescent="0.25">
      <c r="A338" s="26" t="s">
        <v>425</v>
      </c>
      <c r="B338" s="25"/>
      <c r="C338" s="27" t="s">
        <v>26</v>
      </c>
      <c r="D338" s="28">
        <v>653.6</v>
      </c>
      <c r="E338" s="20">
        <v>16.34</v>
      </c>
      <c r="F338" s="20">
        <v>25784813.823499985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</row>
    <row r="339" spans="1:128" s="6" customFormat="1" ht="15.75" x14ac:dyDescent="0.25">
      <c r="A339" s="26" t="s">
        <v>425</v>
      </c>
      <c r="B339" s="25"/>
      <c r="C339" s="27" t="s">
        <v>26</v>
      </c>
      <c r="D339" s="28">
        <v>1570.22</v>
      </c>
      <c r="E339" s="20">
        <v>39.255500000000005</v>
      </c>
      <c r="F339" s="20">
        <v>25786344.787999984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</row>
    <row r="340" spans="1:128" s="6" customFormat="1" ht="15.75" x14ac:dyDescent="0.25">
      <c r="A340" s="26" t="s">
        <v>425</v>
      </c>
      <c r="B340" s="25"/>
      <c r="C340" s="27" t="s">
        <v>426</v>
      </c>
      <c r="D340" s="28">
        <v>12250</v>
      </c>
      <c r="E340" s="20"/>
      <c r="F340" s="20">
        <v>25798594.787999984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</row>
    <row r="341" spans="1:128" s="6" customFormat="1" ht="15.75" x14ac:dyDescent="0.25">
      <c r="A341" s="26" t="s">
        <v>427</v>
      </c>
      <c r="B341" s="25" t="s">
        <v>428</v>
      </c>
      <c r="C341" s="27" t="s">
        <v>429</v>
      </c>
      <c r="D341" s="28"/>
      <c r="E341" s="20">
        <v>272344</v>
      </c>
      <c r="F341" s="20">
        <v>25526250.787999984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</row>
    <row r="342" spans="1:128" s="6" customFormat="1" ht="15.75" x14ac:dyDescent="0.25">
      <c r="A342" s="26" t="s">
        <v>427</v>
      </c>
      <c r="B342" s="25"/>
      <c r="C342" s="27" t="s">
        <v>42</v>
      </c>
      <c r="D342" s="28">
        <v>32310</v>
      </c>
      <c r="E342" s="20"/>
      <c r="F342" s="20">
        <v>25558560.787999984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</row>
    <row r="343" spans="1:128" s="6" customFormat="1" ht="15.75" x14ac:dyDescent="0.25">
      <c r="A343" s="26" t="s">
        <v>427</v>
      </c>
      <c r="B343" s="25"/>
      <c r="C343" s="27" t="s">
        <v>26</v>
      </c>
      <c r="D343" s="28">
        <v>510.93</v>
      </c>
      <c r="E343" s="20">
        <v>12.773250000000001</v>
      </c>
      <c r="F343" s="20">
        <v>25559058.944749985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</row>
    <row r="344" spans="1:128" s="6" customFormat="1" ht="15.75" x14ac:dyDescent="0.25">
      <c r="A344" s="26" t="s">
        <v>427</v>
      </c>
      <c r="B344" s="25"/>
      <c r="C344" s="27" t="s">
        <v>26</v>
      </c>
      <c r="D344" s="28">
        <v>900</v>
      </c>
      <c r="E344" s="20">
        <v>22.5</v>
      </c>
      <c r="F344" s="20">
        <v>25559936.444749985</v>
      </c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</row>
    <row r="345" spans="1:128" s="6" customFormat="1" ht="15.75" x14ac:dyDescent="0.25">
      <c r="A345" s="26" t="s">
        <v>427</v>
      </c>
      <c r="B345" s="25"/>
      <c r="C345" s="27" t="s">
        <v>26</v>
      </c>
      <c r="D345" s="28">
        <v>980.8</v>
      </c>
      <c r="E345" s="20">
        <v>24.52</v>
      </c>
      <c r="F345" s="20">
        <v>25560892.724749986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</row>
    <row r="346" spans="1:128" s="6" customFormat="1" ht="15.75" x14ac:dyDescent="0.25">
      <c r="A346" s="26" t="s">
        <v>427</v>
      </c>
      <c r="B346" s="25"/>
      <c r="C346" s="27" t="s">
        <v>23</v>
      </c>
      <c r="D346" s="28">
        <v>13538629.359999999</v>
      </c>
      <c r="E346" s="20"/>
      <c r="F346" s="20">
        <v>39099522.084749982</v>
      </c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</row>
    <row r="347" spans="1:128" s="6" customFormat="1" ht="15.75" x14ac:dyDescent="0.25">
      <c r="A347" s="26" t="s">
        <v>427</v>
      </c>
      <c r="B347" s="25"/>
      <c r="C347" s="27" t="s">
        <v>19</v>
      </c>
      <c r="D347" s="28">
        <v>60384.24</v>
      </c>
      <c r="E347" s="20"/>
      <c r="F347" s="20">
        <v>39159906.324749984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</row>
    <row r="348" spans="1:128" s="6" customFormat="1" ht="15.75" x14ac:dyDescent="0.25">
      <c r="A348" s="26" t="s">
        <v>427</v>
      </c>
      <c r="B348" s="25"/>
      <c r="C348" s="27" t="s">
        <v>19</v>
      </c>
      <c r="D348" s="28">
        <v>31982.19</v>
      </c>
      <c r="E348" s="20"/>
      <c r="F348" s="20">
        <v>39191888.514749981</v>
      </c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</row>
    <row r="349" spans="1:128" s="6" customFormat="1" ht="15.75" x14ac:dyDescent="0.25">
      <c r="A349" s="26" t="s">
        <v>427</v>
      </c>
      <c r="B349" s="25"/>
      <c r="C349" s="27" t="s">
        <v>29</v>
      </c>
      <c r="D349" s="28">
        <v>1400</v>
      </c>
      <c r="E349" s="20"/>
      <c r="F349" s="20">
        <v>39193288.514749981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</row>
    <row r="350" spans="1:128" s="6" customFormat="1" ht="31.5" x14ac:dyDescent="0.25">
      <c r="A350" s="26" t="s">
        <v>430</v>
      </c>
      <c r="B350" s="25" t="s">
        <v>431</v>
      </c>
      <c r="C350" s="27" t="s">
        <v>36</v>
      </c>
      <c r="D350" s="28"/>
      <c r="E350" s="20">
        <v>215791</v>
      </c>
      <c r="F350" s="20">
        <v>38977497.514749981</v>
      </c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</row>
    <row r="351" spans="1:128" s="6" customFormat="1" ht="15.75" x14ac:dyDescent="0.25">
      <c r="A351" s="26" t="s">
        <v>430</v>
      </c>
      <c r="B351" s="25"/>
      <c r="C351" s="27" t="s">
        <v>42</v>
      </c>
      <c r="D351" s="28">
        <v>47650</v>
      </c>
      <c r="E351" s="20"/>
      <c r="F351" s="20">
        <v>39025147.514749981</v>
      </c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</row>
    <row r="352" spans="1:128" s="6" customFormat="1" ht="15.75" x14ac:dyDescent="0.25">
      <c r="A352" s="26" t="s">
        <v>430</v>
      </c>
      <c r="B352" s="25"/>
      <c r="C352" s="27" t="s">
        <v>26</v>
      </c>
      <c r="D352" s="28">
        <v>1115</v>
      </c>
      <c r="E352" s="20">
        <v>27.875</v>
      </c>
      <c r="F352" s="20">
        <v>39026234.639749981</v>
      </c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</row>
    <row r="353" spans="1:128" s="6" customFormat="1" ht="15.75" x14ac:dyDescent="0.25">
      <c r="A353" s="26" t="s">
        <v>430</v>
      </c>
      <c r="B353" s="25"/>
      <c r="C353" s="27" t="s">
        <v>26</v>
      </c>
      <c r="D353" s="28">
        <v>1000</v>
      </c>
      <c r="E353" s="20">
        <v>25</v>
      </c>
      <c r="F353" s="20">
        <v>39027209.639749981</v>
      </c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</row>
    <row r="354" spans="1:128" s="6" customFormat="1" ht="15.75" x14ac:dyDescent="0.25">
      <c r="A354" s="26" t="s">
        <v>430</v>
      </c>
      <c r="B354" s="25"/>
      <c r="C354" s="27" t="s">
        <v>26</v>
      </c>
      <c r="D354" s="28">
        <v>1035.6300000000001</v>
      </c>
      <c r="E354" s="20">
        <v>25.890750000000004</v>
      </c>
      <c r="F354" s="20">
        <v>39028219.378999986</v>
      </c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</row>
    <row r="355" spans="1:128" s="6" customFormat="1" ht="15.75" x14ac:dyDescent="0.25">
      <c r="A355" s="26" t="s">
        <v>430</v>
      </c>
      <c r="B355" s="25"/>
      <c r="C355" s="27" t="s">
        <v>26</v>
      </c>
      <c r="D355" s="28">
        <v>541.07000000000005</v>
      </c>
      <c r="E355" s="20">
        <v>13.526750000000002</v>
      </c>
      <c r="F355" s="20">
        <v>39028746.922249988</v>
      </c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</row>
    <row r="356" spans="1:128" s="6" customFormat="1" ht="15.75" x14ac:dyDescent="0.25">
      <c r="A356" s="26" t="s">
        <v>430</v>
      </c>
      <c r="B356" s="25"/>
      <c r="C356" s="27" t="s">
        <v>432</v>
      </c>
      <c r="D356" s="28">
        <v>1360380.37</v>
      </c>
      <c r="E356" s="20"/>
      <c r="F356" s="20">
        <v>40389127.292249985</v>
      </c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</row>
    <row r="357" spans="1:128" s="6" customFormat="1" ht="15.75" x14ac:dyDescent="0.25">
      <c r="A357" s="26" t="s">
        <v>430</v>
      </c>
      <c r="B357" s="25"/>
      <c r="C357" s="27" t="s">
        <v>432</v>
      </c>
      <c r="D357" s="28">
        <v>88828.3</v>
      </c>
      <c r="E357" s="20"/>
      <c r="F357" s="20">
        <v>40477955.592249982</v>
      </c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</row>
    <row r="358" spans="1:128" s="6" customFormat="1" ht="15.75" x14ac:dyDescent="0.25">
      <c r="A358" s="26" t="s">
        <v>430</v>
      </c>
      <c r="B358" s="25"/>
      <c r="C358" s="27" t="s">
        <v>432</v>
      </c>
      <c r="D358" s="28">
        <v>46596.54</v>
      </c>
      <c r="E358" s="20"/>
      <c r="F358" s="20">
        <v>40524552.132249981</v>
      </c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</row>
    <row r="359" spans="1:128" s="6" customFormat="1" ht="15.75" x14ac:dyDescent="0.25">
      <c r="A359" s="26" t="s">
        <v>433</v>
      </c>
      <c r="B359" s="25"/>
      <c r="C359" s="27" t="s">
        <v>42</v>
      </c>
      <c r="D359" s="28">
        <v>36686</v>
      </c>
      <c r="E359" s="20"/>
      <c r="F359" s="20">
        <v>40561238.132249981</v>
      </c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</row>
    <row r="360" spans="1:128" s="6" customFormat="1" ht="15.75" x14ac:dyDescent="0.25">
      <c r="A360" s="26" t="s">
        <v>433</v>
      </c>
      <c r="B360" s="25"/>
      <c r="C360" s="27" t="s">
        <v>26</v>
      </c>
      <c r="D360" s="28">
        <v>12000</v>
      </c>
      <c r="E360" s="20">
        <v>300</v>
      </c>
      <c r="F360" s="20">
        <v>40572938.132249981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</row>
    <row r="361" spans="1:128" s="6" customFormat="1" ht="15.75" x14ac:dyDescent="0.25">
      <c r="A361" s="26" t="s">
        <v>434</v>
      </c>
      <c r="B361" s="25" t="s">
        <v>38</v>
      </c>
      <c r="C361" s="27" t="s">
        <v>22</v>
      </c>
      <c r="D361" s="28">
        <v>176067.8</v>
      </c>
      <c r="E361" s="20"/>
      <c r="F361" s="20">
        <v>40749005.932249978</v>
      </c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</row>
    <row r="362" spans="1:128" s="6" customFormat="1" ht="15.75" x14ac:dyDescent="0.25">
      <c r="A362" s="26" t="s">
        <v>434</v>
      </c>
      <c r="B362" s="25" t="s">
        <v>435</v>
      </c>
      <c r="C362" s="27" t="s">
        <v>39</v>
      </c>
      <c r="D362" s="28"/>
      <c r="E362" s="20">
        <v>176067.8</v>
      </c>
      <c r="F362" s="20">
        <v>40572938.132249981</v>
      </c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</row>
    <row r="363" spans="1:128" s="6" customFormat="1" ht="15.75" x14ac:dyDescent="0.25">
      <c r="A363" s="26" t="s">
        <v>436</v>
      </c>
      <c r="B363" s="25"/>
      <c r="C363" s="27" t="s">
        <v>42</v>
      </c>
      <c r="D363" s="28">
        <v>47915</v>
      </c>
      <c r="E363" s="20"/>
      <c r="F363" s="20">
        <v>40620853.132249981</v>
      </c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</row>
    <row r="364" spans="1:128" s="6" customFormat="1" ht="15.75" x14ac:dyDescent="0.25">
      <c r="A364" s="26" t="s">
        <v>436</v>
      </c>
      <c r="B364" s="25"/>
      <c r="C364" s="27" t="s">
        <v>26</v>
      </c>
      <c r="D364" s="28">
        <v>1700</v>
      </c>
      <c r="E364" s="20">
        <v>42.5</v>
      </c>
      <c r="F364" s="20">
        <v>40622510.632249981</v>
      </c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</row>
    <row r="365" spans="1:128" s="6" customFormat="1" ht="15.75" x14ac:dyDescent="0.25">
      <c r="A365" s="26" t="s">
        <v>436</v>
      </c>
      <c r="B365" s="25"/>
      <c r="C365" s="27" t="s">
        <v>26</v>
      </c>
      <c r="D365" s="28">
        <v>1580</v>
      </c>
      <c r="E365" s="20">
        <v>39.5</v>
      </c>
      <c r="F365" s="20">
        <v>40624051.132249981</v>
      </c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</row>
    <row r="366" spans="1:128" s="6" customFormat="1" ht="15.75" x14ac:dyDescent="0.25">
      <c r="A366" s="26" t="s">
        <v>436</v>
      </c>
      <c r="B366" s="25"/>
      <c r="C366" s="27" t="s">
        <v>26</v>
      </c>
      <c r="D366" s="28">
        <v>1100.8800000000001</v>
      </c>
      <c r="E366" s="20">
        <v>27.522000000000006</v>
      </c>
      <c r="F366" s="20">
        <v>40625124.490249984</v>
      </c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</row>
    <row r="367" spans="1:128" s="6" customFormat="1" ht="15.75" x14ac:dyDescent="0.25">
      <c r="A367" s="26" t="s">
        <v>436</v>
      </c>
      <c r="B367" s="25"/>
      <c r="C367" s="27" t="s">
        <v>26</v>
      </c>
      <c r="D367" s="28">
        <v>129.47</v>
      </c>
      <c r="E367" s="20">
        <v>3.2367500000000002</v>
      </c>
      <c r="F367" s="20">
        <v>40625250.723499984</v>
      </c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</row>
    <row r="368" spans="1:128" s="6" customFormat="1" ht="15.75" x14ac:dyDescent="0.25">
      <c r="A368" s="26" t="s">
        <v>437</v>
      </c>
      <c r="B368" s="25"/>
      <c r="C368" s="27" t="s">
        <v>42</v>
      </c>
      <c r="D368" s="28">
        <v>25660</v>
      </c>
      <c r="E368" s="20"/>
      <c r="F368" s="20">
        <v>40650910.723499984</v>
      </c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</row>
    <row r="369" spans="1:128" s="6" customFormat="1" ht="15.75" x14ac:dyDescent="0.25">
      <c r="A369" s="26" t="s">
        <v>437</v>
      </c>
      <c r="B369" s="25"/>
      <c r="C369" s="27" t="s">
        <v>26</v>
      </c>
      <c r="D369" s="28">
        <v>200</v>
      </c>
      <c r="E369" s="20">
        <v>5</v>
      </c>
      <c r="F369" s="20">
        <v>40651105.723499984</v>
      </c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</row>
    <row r="370" spans="1:128" s="6" customFormat="1" ht="15.75" x14ac:dyDescent="0.25">
      <c r="A370" s="26" t="s">
        <v>437</v>
      </c>
      <c r="B370" s="25"/>
      <c r="C370" s="27" t="s">
        <v>26</v>
      </c>
      <c r="D370" s="28">
        <v>1050</v>
      </c>
      <c r="E370" s="20">
        <v>26.25</v>
      </c>
      <c r="F370" s="20">
        <v>40652129.473499984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</row>
    <row r="371" spans="1:128" s="6" customFormat="1" ht="15.75" x14ac:dyDescent="0.25">
      <c r="A371" s="26" t="s">
        <v>437</v>
      </c>
      <c r="B371" s="25"/>
      <c r="C371" s="27" t="s">
        <v>26</v>
      </c>
      <c r="D371" s="28">
        <v>656.8</v>
      </c>
      <c r="E371" s="20">
        <v>16.419999999999998</v>
      </c>
      <c r="F371" s="20">
        <v>40652769.853499979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</row>
    <row r="372" spans="1:128" s="6" customFormat="1" ht="15.75" x14ac:dyDescent="0.25">
      <c r="A372" s="26" t="s">
        <v>437</v>
      </c>
      <c r="B372" s="25"/>
      <c r="C372" s="27" t="s">
        <v>26</v>
      </c>
      <c r="D372" s="28">
        <v>800</v>
      </c>
      <c r="E372" s="20">
        <v>20</v>
      </c>
      <c r="F372" s="20">
        <v>40653549.853499979</v>
      </c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</row>
    <row r="373" spans="1:128" s="6" customFormat="1" ht="15.75" x14ac:dyDescent="0.25">
      <c r="A373" s="26" t="s">
        <v>437</v>
      </c>
      <c r="B373" s="25"/>
      <c r="C373" s="27" t="s">
        <v>438</v>
      </c>
      <c r="D373" s="28">
        <v>2432640.2999999998</v>
      </c>
      <c r="E373" s="20"/>
      <c r="F373" s="20">
        <v>43086190.153499976</v>
      </c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</row>
    <row r="374" spans="1:128" s="6" customFormat="1" ht="15.75" x14ac:dyDescent="0.25">
      <c r="A374" s="26" t="s">
        <v>437</v>
      </c>
      <c r="B374" s="25"/>
      <c r="C374" s="27" t="s">
        <v>37</v>
      </c>
      <c r="D374" s="28">
        <v>254116.52</v>
      </c>
      <c r="E374" s="20"/>
      <c r="F374" s="20">
        <v>43340306.673499979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</row>
    <row r="375" spans="1:128" s="6" customFormat="1" ht="15.75" x14ac:dyDescent="0.25">
      <c r="A375" s="26" t="s">
        <v>437</v>
      </c>
      <c r="B375" s="25"/>
      <c r="C375" s="27" t="s">
        <v>19</v>
      </c>
      <c r="D375" s="28">
        <v>231794.47</v>
      </c>
      <c r="E375" s="20"/>
      <c r="F375" s="20">
        <v>43572101.143499978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</row>
    <row r="376" spans="1:128" s="6" customFormat="1" ht="15.75" x14ac:dyDescent="0.25">
      <c r="A376" s="26" t="s">
        <v>437</v>
      </c>
      <c r="B376" s="25"/>
      <c r="C376" s="27" t="s">
        <v>28</v>
      </c>
      <c r="D376" s="28">
        <v>181260.91</v>
      </c>
      <c r="E376" s="20"/>
      <c r="F376" s="20">
        <v>43753362.053499974</v>
      </c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</row>
    <row r="377" spans="1:128" s="6" customFormat="1" ht="15.75" x14ac:dyDescent="0.25">
      <c r="A377" s="26" t="s">
        <v>439</v>
      </c>
      <c r="B377" s="25"/>
      <c r="C377" s="27" t="s">
        <v>42</v>
      </c>
      <c r="D377" s="28">
        <v>41030</v>
      </c>
      <c r="E377" s="20"/>
      <c r="F377" s="20">
        <v>43794392.053499974</v>
      </c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</row>
    <row r="378" spans="1:128" s="6" customFormat="1" ht="15.75" x14ac:dyDescent="0.25">
      <c r="A378" s="26" t="s">
        <v>439</v>
      </c>
      <c r="B378" s="25"/>
      <c r="C378" s="27" t="s">
        <v>26</v>
      </c>
      <c r="D378" s="28">
        <v>17745.13</v>
      </c>
      <c r="E378" s="20">
        <v>443.62825000000004</v>
      </c>
      <c r="F378" s="20">
        <v>43811693.555249974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</row>
    <row r="379" spans="1:128" s="6" customFormat="1" ht="15.75" x14ac:dyDescent="0.25">
      <c r="A379" s="26" t="s">
        <v>439</v>
      </c>
      <c r="B379" s="25"/>
      <c r="C379" s="27" t="s">
        <v>26</v>
      </c>
      <c r="D379" s="28">
        <v>988.86</v>
      </c>
      <c r="E379" s="20">
        <v>24.721500000000002</v>
      </c>
      <c r="F379" s="20">
        <v>43812657.693749972</v>
      </c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</row>
    <row r="380" spans="1:128" s="6" customFormat="1" ht="15.75" x14ac:dyDescent="0.25">
      <c r="A380" s="26" t="s">
        <v>439</v>
      </c>
      <c r="B380" s="25"/>
      <c r="C380" s="27" t="s">
        <v>26</v>
      </c>
      <c r="D380" s="28">
        <v>1034.6300000000001</v>
      </c>
      <c r="E380" s="20">
        <v>25.865750000000006</v>
      </c>
      <c r="F380" s="20">
        <v>43813666.457999974</v>
      </c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</row>
    <row r="381" spans="1:128" s="6" customFormat="1" ht="15.75" x14ac:dyDescent="0.25">
      <c r="A381" s="26" t="s">
        <v>439</v>
      </c>
      <c r="B381" s="25"/>
      <c r="C381" s="27" t="s">
        <v>26</v>
      </c>
      <c r="D381" s="28">
        <v>880.8</v>
      </c>
      <c r="E381" s="20">
        <v>22.02</v>
      </c>
      <c r="F381" s="20">
        <v>43814525.237999968</v>
      </c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</row>
    <row r="382" spans="1:128" s="6" customFormat="1" ht="15.75" x14ac:dyDescent="0.25">
      <c r="A382" s="26" t="s">
        <v>439</v>
      </c>
      <c r="B382" s="25"/>
      <c r="C382" s="27" t="s">
        <v>225</v>
      </c>
      <c r="D382" s="28">
        <v>513407.65</v>
      </c>
      <c r="E382" s="20"/>
      <c r="F382" s="20">
        <v>44327932.887999967</v>
      </c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</row>
    <row r="383" spans="1:128" s="6" customFormat="1" ht="15.75" x14ac:dyDescent="0.25">
      <c r="A383" s="26" t="s">
        <v>439</v>
      </c>
      <c r="B383" s="25"/>
      <c r="C383" s="27" t="s">
        <v>225</v>
      </c>
      <c r="D383" s="28">
        <v>296407.2</v>
      </c>
      <c r="E383" s="20"/>
      <c r="F383" s="20">
        <v>44624340.08799997</v>
      </c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</row>
    <row r="384" spans="1:128" s="6" customFormat="1" ht="15.75" x14ac:dyDescent="0.25">
      <c r="A384" s="26" t="s">
        <v>439</v>
      </c>
      <c r="B384" s="25"/>
      <c r="C384" s="27" t="s">
        <v>225</v>
      </c>
      <c r="D384" s="28">
        <v>11908.72</v>
      </c>
      <c r="E384" s="20"/>
      <c r="F384" s="20">
        <v>44636248.807999969</v>
      </c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</row>
    <row r="385" spans="1:128" s="6" customFormat="1" ht="15.75" x14ac:dyDescent="0.25">
      <c r="A385" s="26" t="s">
        <v>439</v>
      </c>
      <c r="B385" s="25"/>
      <c r="C385" s="27" t="s">
        <v>31</v>
      </c>
      <c r="D385" s="28">
        <v>119600.42</v>
      </c>
      <c r="E385" s="20"/>
      <c r="F385" s="20">
        <v>44755849.22799997</v>
      </c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</row>
    <row r="386" spans="1:128" s="6" customFormat="1" ht="15.75" x14ac:dyDescent="0.25">
      <c r="A386" s="26" t="s">
        <v>439</v>
      </c>
      <c r="B386" s="25"/>
      <c r="C386" s="27" t="s">
        <v>440</v>
      </c>
      <c r="D386" s="28">
        <v>57768.480000000003</v>
      </c>
      <c r="E386" s="20"/>
      <c r="F386" s="20">
        <v>44813617.707999967</v>
      </c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</row>
    <row r="387" spans="1:128" s="6" customFormat="1" ht="15.75" x14ac:dyDescent="0.25">
      <c r="A387" s="26" t="s">
        <v>441</v>
      </c>
      <c r="B387" s="25" t="s">
        <v>34</v>
      </c>
      <c r="C387" s="27" t="s">
        <v>22</v>
      </c>
      <c r="D387" s="28">
        <v>232326.42</v>
      </c>
      <c r="E387" s="20"/>
      <c r="F387" s="20">
        <v>45045944.127999969</v>
      </c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</row>
    <row r="388" spans="1:128" s="6" customFormat="1" ht="15.75" x14ac:dyDescent="0.25">
      <c r="A388" s="26" t="s">
        <v>441</v>
      </c>
      <c r="B388" s="25" t="s">
        <v>227</v>
      </c>
      <c r="C388" s="27" t="s">
        <v>22</v>
      </c>
      <c r="D388" s="28">
        <v>263900</v>
      </c>
      <c r="E388" s="20"/>
      <c r="F388" s="20">
        <v>45309844.127999969</v>
      </c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</row>
    <row r="389" spans="1:128" s="6" customFormat="1" ht="31.5" x14ac:dyDescent="0.25">
      <c r="A389" s="26" t="s">
        <v>441</v>
      </c>
      <c r="B389" s="25" t="s">
        <v>442</v>
      </c>
      <c r="C389" s="27" t="s">
        <v>228</v>
      </c>
      <c r="D389" s="28"/>
      <c r="E389" s="20">
        <v>263900</v>
      </c>
      <c r="F389" s="20">
        <v>45045944.127999969</v>
      </c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</row>
    <row r="390" spans="1:128" s="6" customFormat="1" ht="15.75" x14ac:dyDescent="0.25">
      <c r="A390" s="26" t="s">
        <v>441</v>
      </c>
      <c r="B390" s="25"/>
      <c r="C390" s="27" t="s">
        <v>42</v>
      </c>
      <c r="D390" s="28">
        <v>8435</v>
      </c>
      <c r="E390" s="20"/>
      <c r="F390" s="20">
        <v>45054379.127999969</v>
      </c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</row>
    <row r="391" spans="1:128" s="6" customFormat="1" ht="15.75" x14ac:dyDescent="0.25">
      <c r="A391" s="26" t="s">
        <v>441</v>
      </c>
      <c r="B391" s="25"/>
      <c r="C391" s="27" t="s">
        <v>26</v>
      </c>
      <c r="D391" s="28">
        <v>200</v>
      </c>
      <c r="E391" s="20">
        <v>5</v>
      </c>
      <c r="F391" s="20">
        <v>45054574.127999969</v>
      </c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</row>
    <row r="392" spans="1:128" s="6" customFormat="1" ht="15.75" x14ac:dyDescent="0.25">
      <c r="A392" s="26" t="s">
        <v>441</v>
      </c>
      <c r="B392" s="25"/>
      <c r="C392" s="27" t="s">
        <v>40</v>
      </c>
      <c r="D392" s="28"/>
      <c r="E392" s="20">
        <v>2050</v>
      </c>
      <c r="F392" s="20">
        <v>45052524.127999969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</row>
    <row r="393" spans="1:128" s="6" customFormat="1" ht="15.75" x14ac:dyDescent="0.25">
      <c r="A393" s="26" t="s">
        <v>441</v>
      </c>
      <c r="B393" s="25"/>
      <c r="C393" s="27" t="s">
        <v>443</v>
      </c>
      <c r="D393" s="28">
        <v>50000</v>
      </c>
      <c r="E393" s="20"/>
      <c r="F393" s="20">
        <v>45102524.127999969</v>
      </c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</row>
    <row r="394" spans="1:128" s="6" customFormat="1" thickBot="1" x14ac:dyDescent="0.3">
      <c r="A394" s="3"/>
      <c r="B394" s="1"/>
      <c r="C394" s="2"/>
      <c r="D394" s="24">
        <f>SUM(D12:D393)</f>
        <v>107504555.83999997</v>
      </c>
      <c r="E394" s="24">
        <f>SUM(E12:E393)</f>
        <v>107085500.08074999</v>
      </c>
      <c r="F394" s="2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</row>
    <row r="395" spans="1:128" s="6" customFormat="1" thickTop="1" x14ac:dyDescent="0.25">
      <c r="A395" s="3"/>
      <c r="B395" s="1"/>
      <c r="C395" s="2"/>
      <c r="D395" s="7"/>
      <c r="E395" s="7"/>
      <c r="F395" s="14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</row>
    <row r="396" spans="1:128" s="6" customFormat="1" ht="15.75" x14ac:dyDescent="0.25">
      <c r="A396" s="3"/>
      <c r="B396" s="1"/>
      <c r="C396" s="2"/>
      <c r="D396" s="7"/>
      <c r="E396" s="7"/>
      <c r="F396" s="14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</row>
    <row r="397" spans="1:128" s="6" customFormat="1" ht="15.75" x14ac:dyDescent="0.25">
      <c r="A397" s="3"/>
      <c r="B397" s="1"/>
      <c r="C397" s="2"/>
      <c r="D397" s="7"/>
      <c r="E397" s="7"/>
      <c r="F397" s="14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</row>
    <row r="398" spans="1:128" s="6" customFormat="1" ht="15.75" x14ac:dyDescent="0.25">
      <c r="A398" s="3"/>
      <c r="B398" s="1"/>
      <c r="C398" s="2"/>
      <c r="D398" s="7"/>
      <c r="E398" s="7"/>
      <c r="F398" s="14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</row>
    <row r="399" spans="1:128" s="6" customFormat="1" ht="15.75" x14ac:dyDescent="0.25">
      <c r="A399" s="3"/>
      <c r="B399" s="1"/>
      <c r="C399" s="2"/>
      <c r="D399" s="7"/>
      <c r="E399" s="7"/>
      <c r="F399" s="14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</row>
    <row r="400" spans="1:128" s="6" customFormat="1" ht="15.75" x14ac:dyDescent="0.25">
      <c r="A400" s="3"/>
      <c r="B400" s="1"/>
      <c r="C400" s="2"/>
      <c r="D400" s="7"/>
      <c r="E400" s="7"/>
      <c r="F400" s="14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</row>
    <row r="401" spans="1:128" s="6" customFormat="1" ht="15.75" x14ac:dyDescent="0.25">
      <c r="A401" s="3"/>
      <c r="B401" s="1"/>
      <c r="C401" s="2"/>
      <c r="D401" s="7"/>
      <c r="E401" s="7"/>
      <c r="F401" s="14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</row>
    <row r="402" spans="1:128" s="6" customFormat="1" ht="15.75" x14ac:dyDescent="0.25">
      <c r="A402" s="3"/>
      <c r="B402" s="1"/>
      <c r="C402" s="2"/>
      <c r="D402" s="7"/>
      <c r="E402" s="7"/>
      <c r="F402" s="14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</row>
    <row r="403" spans="1:128" s="6" customFormat="1" ht="15.75" x14ac:dyDescent="0.25">
      <c r="A403" s="31" t="s">
        <v>13</v>
      </c>
      <c r="B403" s="31"/>
      <c r="C403" s="31"/>
      <c r="D403" s="31"/>
      <c r="E403" s="31"/>
      <c r="F403" s="31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</row>
    <row r="404" spans="1:128" s="6" customFormat="1" ht="15.75" x14ac:dyDescent="0.25">
      <c r="A404" s="30" t="s">
        <v>14</v>
      </c>
      <c r="B404" s="30"/>
      <c r="C404" s="30"/>
      <c r="D404" s="30"/>
      <c r="E404" s="30"/>
      <c r="F404" s="30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</row>
    <row r="405" spans="1:128" s="6" customFormat="1" ht="15.75" x14ac:dyDescent="0.25">
      <c r="A405" s="16"/>
      <c r="B405" s="16"/>
      <c r="C405" s="16"/>
      <c r="D405" s="16"/>
      <c r="E405" s="16"/>
      <c r="F405" s="16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</row>
    <row r="406" spans="1:128" s="6" customFormat="1" ht="15.75" x14ac:dyDescent="0.25">
      <c r="A406" s="21"/>
      <c r="B406" s="21"/>
      <c r="C406" s="21"/>
      <c r="D406" s="21"/>
      <c r="E406" s="21"/>
      <c r="F406" s="21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</row>
    <row r="407" spans="1:128" s="6" customFormat="1" ht="15.75" x14ac:dyDescent="0.25">
      <c r="A407" s="21"/>
      <c r="B407" s="21"/>
      <c r="C407" s="21"/>
      <c r="D407" s="21"/>
      <c r="E407" s="21"/>
      <c r="F407" s="21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</row>
    <row r="408" spans="1:128" s="6" customFormat="1" ht="15.75" x14ac:dyDescent="0.25">
      <c r="A408" s="21"/>
      <c r="B408" s="21"/>
      <c r="C408" s="21"/>
      <c r="D408" s="21"/>
      <c r="E408" s="21"/>
      <c r="F408" s="21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</row>
    <row r="409" spans="1:128" s="6" customFormat="1" ht="15.75" x14ac:dyDescent="0.25">
      <c r="A409" s="21"/>
      <c r="B409" s="21"/>
      <c r="C409" s="21"/>
      <c r="D409" s="21"/>
      <c r="E409" s="21"/>
      <c r="F409" s="21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</row>
    <row r="410" spans="1:128" s="6" customFormat="1" ht="15.75" x14ac:dyDescent="0.25">
      <c r="A410" s="16"/>
      <c r="B410" s="16"/>
      <c r="C410" s="16"/>
      <c r="D410" s="16"/>
      <c r="E410" s="16"/>
      <c r="F410" s="16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</row>
    <row r="411" spans="1:128" s="6" customFormat="1" ht="15.75" x14ac:dyDescent="0.25">
      <c r="A411" s="16"/>
      <c r="B411" s="16"/>
      <c r="C411" s="16"/>
      <c r="D411" s="16"/>
      <c r="E411" s="16"/>
      <c r="F411" s="16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</row>
    <row r="412" spans="1:128" s="6" customFormat="1" ht="15.75" x14ac:dyDescent="0.25">
      <c r="A412" s="16"/>
      <c r="B412" s="16"/>
      <c r="C412" s="16"/>
      <c r="D412" s="16"/>
      <c r="E412" s="16"/>
      <c r="F412" s="16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</row>
    <row r="413" spans="1:128" s="6" customFormat="1" ht="15.75" x14ac:dyDescent="0.25">
      <c r="A413" s="16"/>
      <c r="B413" s="16"/>
      <c r="C413" s="16"/>
      <c r="D413" s="16"/>
      <c r="E413" s="16"/>
      <c r="F413" s="16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</row>
    <row r="414" spans="1:128" s="6" customFormat="1" ht="15.75" x14ac:dyDescent="0.25">
      <c r="A414" s="16"/>
      <c r="B414" s="16"/>
      <c r="C414" s="16"/>
      <c r="D414" s="16"/>
      <c r="E414" s="16"/>
      <c r="F414" s="16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</row>
    <row r="415" spans="1:128" s="6" customFormat="1" ht="15.75" x14ac:dyDescent="0.25">
      <c r="A415" s="16"/>
      <c r="B415" s="16"/>
      <c r="C415" s="16"/>
      <c r="D415" s="16"/>
      <c r="E415" s="16"/>
      <c r="F415" s="16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</row>
    <row r="416" spans="1:128" s="6" customFormat="1" ht="15.75" x14ac:dyDescent="0.25">
      <c r="A416" s="16"/>
      <c r="B416" s="16"/>
      <c r="C416" s="16"/>
      <c r="D416" s="16"/>
      <c r="E416" s="16"/>
      <c r="F416" s="16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</row>
    <row r="417" spans="1:6" s="6" customFormat="1" ht="15.75" x14ac:dyDescent="0.25">
      <c r="A417" s="4"/>
      <c r="B417" s="4"/>
      <c r="C417" s="4"/>
      <c r="D417" s="4"/>
      <c r="E417" s="4"/>
      <c r="F417" s="4"/>
    </row>
    <row r="418" spans="1:6" s="6" customFormat="1" ht="15.75" x14ac:dyDescent="0.25">
      <c r="A418" s="4"/>
      <c r="B418" s="4"/>
      <c r="C418" s="4"/>
      <c r="D418" s="4"/>
      <c r="E418" s="4"/>
      <c r="F418" s="4"/>
    </row>
    <row r="419" spans="1:6" s="6" customFormat="1" ht="15.75" x14ac:dyDescent="0.25">
      <c r="A419" s="31" t="s">
        <v>15</v>
      </c>
      <c r="B419" s="31"/>
      <c r="C419" s="31"/>
      <c r="D419" s="23"/>
      <c r="E419" s="22" t="s">
        <v>20</v>
      </c>
      <c r="F419" s="22"/>
    </row>
    <row r="420" spans="1:6" s="6" customFormat="1" ht="15.75" x14ac:dyDescent="0.25">
      <c r="A420" s="30" t="s">
        <v>18</v>
      </c>
      <c r="B420" s="30"/>
      <c r="C420" s="30"/>
      <c r="D420" s="34" t="s">
        <v>16</v>
      </c>
      <c r="E420" s="34"/>
      <c r="F420" s="34"/>
    </row>
    <row r="421" spans="1:6" s="6" customFormat="1" ht="15.75" x14ac:dyDescent="0.25">
      <c r="A421" s="4"/>
      <c r="B421" s="4"/>
      <c r="C421" s="4"/>
      <c r="D421" s="4"/>
      <c r="E421" s="4"/>
      <c r="F421" s="4"/>
    </row>
    <row r="422" spans="1:6" s="6" customFormat="1" ht="15.75" x14ac:dyDescent="0.25">
      <c r="A422" s="4"/>
      <c r="B422" s="17"/>
      <c r="C422" s="4"/>
      <c r="D422" s="4"/>
      <c r="E422" s="18"/>
      <c r="F422" s="18"/>
    </row>
    <row r="423" spans="1:6" s="6" customFormat="1" ht="15.75" x14ac:dyDescent="0.25">
      <c r="A423" s="4"/>
      <c r="B423" s="17"/>
      <c r="C423" s="4"/>
      <c r="D423" s="4"/>
      <c r="E423" s="18"/>
      <c r="F423" s="18"/>
    </row>
    <row r="424" spans="1:6" s="6" customFormat="1" ht="15.75" x14ac:dyDescent="0.25">
      <c r="A424" s="4"/>
      <c r="B424" s="17"/>
      <c r="C424" s="4"/>
      <c r="D424" s="4"/>
      <c r="E424" s="18"/>
      <c r="F424" s="18"/>
    </row>
    <row r="425" spans="1:6" s="6" customFormat="1" ht="15.75" x14ac:dyDescent="0.25"/>
    <row r="426" spans="1:6" s="6" customFormat="1" ht="15.75" x14ac:dyDescent="0.25"/>
    <row r="427" spans="1:6" s="6" customFormat="1" ht="15.75" x14ac:dyDescent="0.25"/>
    <row r="428" spans="1:6" s="6" customFormat="1" ht="15.75" x14ac:dyDescent="0.25"/>
    <row r="429" spans="1:6" s="6" customFormat="1" ht="15.75" x14ac:dyDescent="0.25"/>
    <row r="430" spans="1:6" s="6" customFormat="1" ht="15.75" x14ac:dyDescent="0.25"/>
    <row r="431" spans="1:6" s="6" customFormat="1" ht="15.75" x14ac:dyDescent="0.25"/>
    <row r="432" spans="1:6" s="6" customFormat="1" ht="15.75" x14ac:dyDescent="0.25"/>
    <row r="433" s="6" customFormat="1" ht="15.75" x14ac:dyDescent="0.25"/>
    <row r="434" s="6" customFormat="1" ht="15.75" x14ac:dyDescent="0.25"/>
    <row r="435" s="6" customFormat="1" ht="15.75" x14ac:dyDescent="0.25"/>
    <row r="436" s="6" customFormat="1" ht="15.75" x14ac:dyDescent="0.25"/>
    <row r="437" s="6" customFormat="1" ht="15.75" x14ac:dyDescent="0.25"/>
    <row r="438" s="6" customFormat="1" ht="15.75" x14ac:dyDescent="0.25"/>
    <row r="439" s="6" customFormat="1" ht="15.75" x14ac:dyDescent="0.25"/>
    <row r="440" s="6" customFormat="1" ht="15.75" x14ac:dyDescent="0.25"/>
    <row r="441" s="6" customFormat="1" ht="15.75" x14ac:dyDescent="0.25"/>
    <row r="442" s="6" customFormat="1" ht="15.75" x14ac:dyDescent="0.25"/>
    <row r="443" s="6" customFormat="1" ht="15.75" x14ac:dyDescent="0.25"/>
    <row r="444" s="6" customFormat="1" ht="15.75" x14ac:dyDescent="0.25"/>
    <row r="445" s="6" customFormat="1" ht="15.75" x14ac:dyDescent="0.25"/>
    <row r="446" s="6" customFormat="1" ht="15.75" x14ac:dyDescent="0.25"/>
    <row r="447" s="6" customFormat="1" ht="15.75" x14ac:dyDescent="0.25"/>
    <row r="448" s="6" customFormat="1" ht="15.75" x14ac:dyDescent="0.25"/>
    <row r="449" s="6" customFormat="1" ht="15.75" x14ac:dyDescent="0.25"/>
    <row r="450" s="6" customFormat="1" ht="15.75" x14ac:dyDescent="0.25"/>
    <row r="451" s="6" customFormat="1" ht="15.75" x14ac:dyDescent="0.25"/>
    <row r="452" s="6" customFormat="1" ht="15.75" x14ac:dyDescent="0.25"/>
    <row r="453" s="6" customFormat="1" ht="15.75" x14ac:dyDescent="0.25"/>
    <row r="454" s="6" customFormat="1" ht="15.75" x14ac:dyDescent="0.25"/>
    <row r="455" s="6" customFormat="1" ht="15.75" x14ac:dyDescent="0.25"/>
    <row r="456" s="6" customFormat="1" ht="15.75" x14ac:dyDescent="0.25"/>
    <row r="457" s="6" customFormat="1" ht="15.75" x14ac:dyDescent="0.25"/>
    <row r="458" s="6" customFormat="1" ht="15.75" x14ac:dyDescent="0.25"/>
    <row r="459" s="6" customFormat="1" ht="15.75" x14ac:dyDescent="0.25"/>
    <row r="460" s="6" customFormat="1" ht="15.75" x14ac:dyDescent="0.25"/>
    <row r="461" s="6" customFormat="1" ht="15.75" x14ac:dyDescent="0.25"/>
    <row r="462" s="6" customFormat="1" ht="15.75" x14ac:dyDescent="0.25"/>
    <row r="463" s="6" customFormat="1" ht="15.75" x14ac:dyDescent="0.25"/>
    <row r="464" s="6" customFormat="1" ht="15.75" x14ac:dyDescent="0.25"/>
    <row r="465" s="6" customFormat="1" ht="15.75" x14ac:dyDescent="0.25"/>
    <row r="466" s="6" customFormat="1" ht="15.75" x14ac:dyDescent="0.25"/>
    <row r="467" s="6" customFormat="1" ht="15.75" x14ac:dyDescent="0.25"/>
    <row r="468" s="6" customFormat="1" ht="15.75" x14ac:dyDescent="0.25"/>
    <row r="469" s="6" customFormat="1" ht="15.75" x14ac:dyDescent="0.25"/>
    <row r="470" s="6" customFormat="1" ht="15.75" x14ac:dyDescent="0.25"/>
    <row r="471" s="6" customFormat="1" ht="15.75" x14ac:dyDescent="0.25"/>
    <row r="472" s="6" customFormat="1" ht="15.75" x14ac:dyDescent="0.25"/>
    <row r="473" s="6" customFormat="1" ht="15.75" x14ac:dyDescent="0.25"/>
    <row r="474" s="6" customFormat="1" ht="15.75" x14ac:dyDescent="0.25"/>
    <row r="475" s="6" customFormat="1" ht="15.75" x14ac:dyDescent="0.25"/>
    <row r="476" s="6" customFormat="1" ht="15.75" x14ac:dyDescent="0.25"/>
    <row r="477" s="6" customFormat="1" ht="15.75" x14ac:dyDescent="0.25"/>
    <row r="478" s="6" customFormat="1" ht="15.75" x14ac:dyDescent="0.25"/>
    <row r="479" s="6" customFormat="1" ht="15.75" x14ac:dyDescent="0.25"/>
    <row r="480" s="6" customFormat="1" ht="15.75" x14ac:dyDescent="0.25"/>
    <row r="481" s="6" customFormat="1" ht="15.75" x14ac:dyDescent="0.25"/>
    <row r="482" s="6" customFormat="1" ht="15.75" x14ac:dyDescent="0.25"/>
    <row r="483" s="6" customFormat="1" ht="15.75" x14ac:dyDescent="0.25"/>
    <row r="484" s="6" customFormat="1" ht="15.75" x14ac:dyDescent="0.25"/>
    <row r="485" s="6" customFormat="1" ht="15.75" x14ac:dyDescent="0.25"/>
    <row r="486" s="6" customFormat="1" ht="15.75" x14ac:dyDescent="0.25"/>
    <row r="487" s="6" customFormat="1" ht="15.75" x14ac:dyDescent="0.25"/>
    <row r="488" s="6" customFormat="1" ht="15.75" x14ac:dyDescent="0.25"/>
    <row r="489" s="6" customFormat="1" ht="15.75" x14ac:dyDescent="0.25"/>
    <row r="490" s="6" customFormat="1" ht="15.75" x14ac:dyDescent="0.25"/>
    <row r="491" s="6" customFormat="1" ht="15.75" x14ac:dyDescent="0.25"/>
    <row r="492" s="6" customFormat="1" ht="15.75" x14ac:dyDescent="0.25"/>
    <row r="493" s="6" customFormat="1" ht="15.75" x14ac:dyDescent="0.25"/>
    <row r="494" s="6" customFormat="1" ht="15.75" x14ac:dyDescent="0.25"/>
    <row r="495" s="6" customFormat="1" ht="15.75" x14ac:dyDescent="0.25"/>
    <row r="496" s="6" customFormat="1" ht="15.75" x14ac:dyDescent="0.25"/>
    <row r="497" s="6" customFormat="1" ht="15.75" x14ac:dyDescent="0.25"/>
    <row r="498" s="6" customFormat="1" ht="15.75" x14ac:dyDescent="0.25"/>
    <row r="499" s="6" customFormat="1" ht="15.75" x14ac:dyDescent="0.25"/>
    <row r="500" s="6" customFormat="1" ht="15.75" x14ac:dyDescent="0.25"/>
    <row r="501" s="6" customFormat="1" ht="15.75" x14ac:dyDescent="0.25"/>
    <row r="502" s="6" customFormat="1" ht="15.75" x14ac:dyDescent="0.25"/>
    <row r="503" s="6" customFormat="1" ht="15.75" x14ac:dyDescent="0.25"/>
    <row r="504" s="6" customFormat="1" ht="15.75" x14ac:dyDescent="0.25"/>
    <row r="505" s="6" customFormat="1" ht="15.75" x14ac:dyDescent="0.25"/>
    <row r="506" s="6" customFormat="1" ht="15.75" x14ac:dyDescent="0.25"/>
    <row r="507" s="6" customFormat="1" ht="15.75" x14ac:dyDescent="0.25"/>
    <row r="508" s="6" customFormat="1" ht="15.75" x14ac:dyDescent="0.25"/>
    <row r="509" s="6" customFormat="1" ht="15.75" x14ac:dyDescent="0.25"/>
    <row r="510" s="6" customFormat="1" ht="15.75" x14ac:dyDescent="0.25"/>
    <row r="511" s="6" customFormat="1" ht="15.75" x14ac:dyDescent="0.25"/>
    <row r="512" s="6" customFormat="1" ht="15.75" x14ac:dyDescent="0.25"/>
    <row r="513" spans="1:7" s="6" customFormat="1" ht="15.75" x14ac:dyDescent="0.25"/>
    <row r="514" spans="1:7" s="6" customFormat="1" ht="15.75" x14ac:dyDescent="0.25"/>
    <row r="515" spans="1:7" s="6" customFormat="1" ht="15.75" x14ac:dyDescent="0.25">
      <c r="G515" s="4"/>
    </row>
    <row r="516" spans="1:7" ht="15.75" x14ac:dyDescent="0.25">
      <c r="A516" s="4"/>
      <c r="B516" s="6"/>
      <c r="C516" s="6"/>
      <c r="D516" s="6"/>
      <c r="E516" s="6"/>
      <c r="F516" s="6"/>
    </row>
    <row r="517" spans="1:7" ht="15.75" x14ac:dyDescent="0.25">
      <c r="A517" s="4"/>
      <c r="B517" s="6"/>
      <c r="C517" s="6"/>
      <c r="D517" s="6"/>
      <c r="E517" s="6"/>
      <c r="F517" s="6"/>
    </row>
    <row r="518" spans="1:7" ht="15.75" x14ac:dyDescent="0.25">
      <c r="A518" s="4"/>
      <c r="B518" s="6"/>
      <c r="C518" s="6"/>
      <c r="D518" s="6"/>
      <c r="E518" s="6"/>
      <c r="F518" s="6"/>
    </row>
    <row r="519" spans="1:7" ht="15.75" x14ac:dyDescent="0.25">
      <c r="A519" s="4"/>
      <c r="B519" s="6"/>
      <c r="C519" s="6"/>
      <c r="D519" s="6"/>
      <c r="E519" s="6"/>
    </row>
    <row r="520" spans="1:7" ht="15.75" x14ac:dyDescent="0.25">
      <c r="A520" s="4"/>
      <c r="B520" s="6"/>
      <c r="C520" s="6"/>
      <c r="D520" s="6"/>
      <c r="E520" s="6"/>
    </row>
    <row r="521" spans="1:7" ht="15.75" x14ac:dyDescent="0.25"/>
    <row r="909" spans="1:6" ht="16.5" customHeight="1" x14ac:dyDescent="0.25">
      <c r="A909" s="4"/>
      <c r="F909" s="8"/>
    </row>
    <row r="910" spans="1:6" ht="15.75" x14ac:dyDescent="0.25">
      <c r="A910" s="4"/>
    </row>
    <row r="911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404:F404"/>
    <mergeCell ref="A403:F403"/>
    <mergeCell ref="D10:E10"/>
    <mergeCell ref="A419:C419"/>
    <mergeCell ref="A420:C420"/>
    <mergeCell ref="D420:F420"/>
  </mergeCells>
  <pageMargins left="0.19685039370078741" right="0.19685039370078741" top="0.19685039370078741" bottom="0.19685039370078741" header="0.31496062992125984" footer="0.31496062992125984"/>
  <pageSetup scale="62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workbookViewId="0">
      <selection activeCell="D16" sqref="D16"/>
    </sheetView>
  </sheetViews>
  <sheetFormatPr baseColWidth="10" defaultRowHeight="15" x14ac:dyDescent="0.25"/>
  <cols>
    <col min="3" max="3" width="12.7109375" customWidth="1"/>
    <col min="4" max="4" width="26.140625" customWidth="1"/>
    <col min="5" max="5" width="20.5703125" customWidth="1"/>
    <col min="6" max="6" width="22" customWidth="1"/>
    <col min="7" max="7" width="22.28515625" customWidth="1"/>
  </cols>
  <sheetData>
    <row r="2" spans="1:7" x14ac:dyDescent="0.25">
      <c r="B2" s="39" t="s">
        <v>444</v>
      </c>
      <c r="C2" s="39"/>
      <c r="D2" s="39"/>
      <c r="E2" s="39"/>
      <c r="F2" s="39"/>
      <c r="G2" s="39"/>
    </row>
    <row r="3" spans="1:7" x14ac:dyDescent="0.25">
      <c r="B3" s="39" t="s">
        <v>7</v>
      </c>
      <c r="C3" s="39"/>
      <c r="D3" s="39"/>
      <c r="E3" s="39"/>
      <c r="F3" s="39"/>
      <c r="G3" s="39"/>
    </row>
    <row r="4" spans="1:7" x14ac:dyDescent="0.25">
      <c r="B4" s="40" t="s">
        <v>9</v>
      </c>
      <c r="C4" s="40"/>
      <c r="D4" s="40"/>
      <c r="E4" s="40"/>
      <c r="F4" s="40"/>
      <c r="G4" s="40"/>
    </row>
    <row r="5" spans="1:7" x14ac:dyDescent="0.25">
      <c r="A5" s="41" t="s">
        <v>8</v>
      </c>
      <c r="B5" s="41"/>
      <c r="C5" s="41"/>
      <c r="D5" s="41"/>
      <c r="E5" s="41"/>
      <c r="F5" s="41"/>
      <c r="G5" s="41"/>
    </row>
    <row r="6" spans="1:7" x14ac:dyDescent="0.25">
      <c r="B6" s="40" t="s">
        <v>10</v>
      </c>
      <c r="C6" s="40"/>
      <c r="D6" s="40"/>
      <c r="E6" s="40"/>
      <c r="F6" s="40"/>
      <c r="G6" s="40"/>
    </row>
    <row r="7" spans="1:7" x14ac:dyDescent="0.25">
      <c r="A7" s="41" t="s">
        <v>11</v>
      </c>
      <c r="B7" s="41"/>
      <c r="C7" s="41"/>
      <c r="D7" s="41"/>
      <c r="E7" s="41"/>
      <c r="F7" s="41"/>
      <c r="G7" s="41"/>
    </row>
    <row r="8" spans="1:7" x14ac:dyDescent="0.25">
      <c r="A8" s="41" t="s">
        <v>12</v>
      </c>
      <c r="B8" s="41"/>
      <c r="C8" s="41"/>
      <c r="D8" s="41"/>
      <c r="E8" s="41"/>
      <c r="F8" s="41"/>
      <c r="G8" s="41"/>
    </row>
    <row r="9" spans="1:7" x14ac:dyDescent="0.25">
      <c r="A9" s="41" t="s">
        <v>41</v>
      </c>
      <c r="B9" s="41"/>
      <c r="C9" s="41"/>
      <c r="D9" s="41"/>
      <c r="E9" s="41"/>
      <c r="F9" s="41"/>
      <c r="G9" s="41"/>
    </row>
    <row r="10" spans="1:7" ht="16.5" x14ac:dyDescent="0.25">
      <c r="A10" s="42" t="s">
        <v>445</v>
      </c>
      <c r="B10" s="42"/>
      <c r="C10" s="42"/>
      <c r="D10" s="42"/>
      <c r="E10" s="42"/>
      <c r="F10" s="42"/>
      <c r="G10" s="42"/>
    </row>
    <row r="11" spans="1:7" ht="16.5" x14ac:dyDescent="0.25">
      <c r="A11" s="43"/>
      <c r="B11" s="43"/>
      <c r="C11" s="43"/>
      <c r="D11" s="43"/>
      <c r="E11" s="43"/>
      <c r="F11" s="43"/>
      <c r="G11" s="43"/>
    </row>
    <row r="12" spans="1:7" ht="16.5" x14ac:dyDescent="0.25">
      <c r="A12" s="43"/>
      <c r="B12" s="43"/>
      <c r="C12" s="43"/>
      <c r="D12" s="43"/>
      <c r="E12" s="43"/>
      <c r="F12" s="43"/>
      <c r="G12" s="43"/>
    </row>
    <row r="13" spans="1:7" ht="17.25" thickBot="1" x14ac:dyDescent="0.3">
      <c r="A13" s="44"/>
      <c r="B13" s="45"/>
      <c r="C13" s="45"/>
      <c r="D13" s="46"/>
      <c r="E13" s="47" t="s">
        <v>0</v>
      </c>
      <c r="F13" s="47"/>
      <c r="G13" s="48">
        <v>131346.64000000001</v>
      </c>
    </row>
    <row r="14" spans="1:7" ht="49.5" x14ac:dyDescent="0.25">
      <c r="A14" s="49"/>
      <c r="B14" s="50" t="s">
        <v>1</v>
      </c>
      <c r="C14" s="51" t="s">
        <v>446</v>
      </c>
      <c r="D14" s="52" t="s">
        <v>2</v>
      </c>
      <c r="E14" s="53" t="s">
        <v>3</v>
      </c>
      <c r="F14" s="53" t="s">
        <v>4</v>
      </c>
      <c r="G14" s="53" t="s">
        <v>5</v>
      </c>
    </row>
    <row r="15" spans="1:7" ht="204.75" x14ac:dyDescent="0.25">
      <c r="A15" s="54"/>
      <c r="B15" s="26">
        <v>45942</v>
      </c>
      <c r="C15" s="25"/>
      <c r="D15" s="55" t="s">
        <v>447</v>
      </c>
      <c r="E15" s="56"/>
      <c r="F15" s="57">
        <v>45000</v>
      </c>
      <c r="G15" s="58">
        <f>+G13+E15-F15</f>
        <v>86346.640000000014</v>
      </c>
    </row>
    <row r="16" spans="1:7" ht="78.75" x14ac:dyDescent="0.25">
      <c r="A16" s="54"/>
      <c r="B16" s="26">
        <v>45942</v>
      </c>
      <c r="C16" s="25"/>
      <c r="D16" s="55" t="s">
        <v>448</v>
      </c>
      <c r="E16" s="56"/>
      <c r="F16" s="57">
        <v>67.5</v>
      </c>
      <c r="G16" s="58">
        <f>+G15+E16-F16</f>
        <v>86279.140000000014</v>
      </c>
    </row>
    <row r="17" spans="1:7" ht="63" x14ac:dyDescent="0.25">
      <c r="A17" s="54"/>
      <c r="B17" s="26">
        <v>45942</v>
      </c>
      <c r="C17" s="25"/>
      <c r="D17" s="55" t="s">
        <v>449</v>
      </c>
      <c r="E17" s="56"/>
      <c r="F17" s="57">
        <v>100</v>
      </c>
      <c r="G17" s="58">
        <f t="shared" ref="G17:G18" si="0">+G16+E17-F17</f>
        <v>86179.140000000014</v>
      </c>
    </row>
    <row r="18" spans="1:7" ht="47.25" x14ac:dyDescent="0.25">
      <c r="A18" s="54"/>
      <c r="B18" s="26" t="s">
        <v>441</v>
      </c>
      <c r="C18" s="25"/>
      <c r="D18" s="55" t="s">
        <v>450</v>
      </c>
      <c r="E18" s="56"/>
      <c r="F18" s="57">
        <v>175</v>
      </c>
      <c r="G18" s="59">
        <f t="shared" si="0"/>
        <v>86004.140000000014</v>
      </c>
    </row>
    <row r="19" spans="1:7" ht="16.5" thickBot="1" x14ac:dyDescent="0.3">
      <c r="E19" s="60">
        <f>+E15+E16+E17+E18</f>
        <v>0</v>
      </c>
      <c r="F19" s="60">
        <f>+F15+F16+F17+F18</f>
        <v>45342.5</v>
      </c>
      <c r="G19" s="61"/>
    </row>
    <row r="20" spans="1:7" ht="16.5" thickTop="1" x14ac:dyDescent="0.25">
      <c r="E20" s="62"/>
      <c r="F20" s="63"/>
      <c r="G20" s="61"/>
    </row>
    <row r="21" spans="1:7" x14ac:dyDescent="0.25">
      <c r="F21" s="64"/>
      <c r="G21" s="64"/>
    </row>
    <row r="22" spans="1:7" ht="15.75" x14ac:dyDescent="0.25">
      <c r="A22" s="31" t="s">
        <v>13</v>
      </c>
      <c r="B22" s="31"/>
      <c r="C22" s="31"/>
      <c r="D22" s="31"/>
      <c r="E22" s="31"/>
      <c r="F22" s="31"/>
      <c r="G22" s="31"/>
    </row>
    <row r="23" spans="1:7" x14ac:dyDescent="0.25">
      <c r="A23" s="65" t="s">
        <v>14</v>
      </c>
      <c r="B23" s="65"/>
      <c r="C23" s="65"/>
      <c r="D23" s="65"/>
      <c r="E23" s="65"/>
      <c r="F23" s="65"/>
      <c r="G23" s="65"/>
    </row>
    <row r="24" spans="1:7" x14ac:dyDescent="0.25">
      <c r="A24" s="66"/>
      <c r="B24" s="66"/>
      <c r="C24" s="66"/>
      <c r="D24" s="66"/>
      <c r="E24" s="66"/>
      <c r="F24" s="66"/>
      <c r="G24" s="66"/>
    </row>
    <row r="25" spans="1:7" x14ac:dyDescent="0.25">
      <c r="A25" s="66"/>
      <c r="B25" s="66"/>
      <c r="C25" s="66"/>
      <c r="D25" s="66"/>
      <c r="E25" s="66"/>
      <c r="F25" s="66"/>
      <c r="G25" s="66"/>
    </row>
    <row r="26" spans="1:7" x14ac:dyDescent="0.25">
      <c r="A26" s="66"/>
      <c r="B26" s="66"/>
      <c r="C26" s="66"/>
      <c r="D26" s="66"/>
      <c r="E26" s="66"/>
      <c r="F26" s="66"/>
      <c r="G26" s="66"/>
    </row>
    <row r="27" spans="1:7" x14ac:dyDescent="0.25">
      <c r="A27" s="66"/>
      <c r="B27" s="66"/>
      <c r="C27" s="66"/>
      <c r="D27" s="66"/>
      <c r="E27" s="66"/>
      <c r="F27" s="66"/>
      <c r="G27" s="66"/>
    </row>
    <row r="28" spans="1:7" x14ac:dyDescent="0.25">
      <c r="A28" s="66"/>
      <c r="B28" s="66"/>
      <c r="C28" s="66"/>
      <c r="D28" s="66"/>
      <c r="E28" s="66"/>
      <c r="F28" s="66"/>
      <c r="G28" s="66"/>
    </row>
    <row r="29" spans="1:7" x14ac:dyDescent="0.25">
      <c r="A29" s="66"/>
      <c r="B29" s="66"/>
      <c r="C29" s="66"/>
      <c r="D29" s="66"/>
      <c r="E29" s="66"/>
      <c r="F29" s="66"/>
      <c r="G29" s="66"/>
    </row>
    <row r="30" spans="1:7" x14ac:dyDescent="0.25">
      <c r="A30" s="66"/>
      <c r="B30" s="66"/>
      <c r="C30" s="66"/>
      <c r="D30" s="66"/>
      <c r="E30" s="66"/>
      <c r="F30" s="66"/>
      <c r="G30" s="67"/>
    </row>
    <row r="33" spans="2:7" ht="15.75" x14ac:dyDescent="0.25">
      <c r="B33" s="68" t="s">
        <v>15</v>
      </c>
      <c r="E33" s="31" t="s">
        <v>20</v>
      </c>
      <c r="F33" s="31"/>
      <c r="G33" s="22"/>
    </row>
    <row r="34" spans="2:7" x14ac:dyDescent="0.25">
      <c r="B34" s="69" t="s">
        <v>451</v>
      </c>
      <c r="E34" s="65" t="s">
        <v>16</v>
      </c>
      <c r="F34" s="65"/>
      <c r="G34" s="70"/>
    </row>
    <row r="36" spans="2:7" x14ac:dyDescent="0.25">
      <c r="B36" s="71"/>
      <c r="E36" s="72"/>
      <c r="F36" s="72"/>
    </row>
    <row r="37" spans="2:7" x14ac:dyDescent="0.25">
      <c r="B37" s="71"/>
      <c r="E37" s="72"/>
      <c r="F37" s="72"/>
    </row>
    <row r="38" spans="2:7" x14ac:dyDescent="0.25">
      <c r="B38" s="71"/>
      <c r="E38" s="72"/>
      <c r="F38" s="72"/>
    </row>
    <row r="39" spans="2:7" x14ac:dyDescent="0.25">
      <c r="B39" s="71"/>
      <c r="E39" s="72"/>
      <c r="F39" s="72"/>
    </row>
    <row r="40" spans="2:7" x14ac:dyDescent="0.25">
      <c r="B40" s="71"/>
      <c r="E40" s="72"/>
      <c r="F40" s="72"/>
    </row>
    <row r="41" spans="2:7" x14ac:dyDescent="0.25">
      <c r="B41" s="71"/>
      <c r="E41" s="72"/>
      <c r="F41" s="72"/>
    </row>
    <row r="42" spans="2:7" x14ac:dyDescent="0.25">
      <c r="B42" s="71"/>
      <c r="E42" s="72"/>
      <c r="F42" s="72"/>
    </row>
    <row r="43" spans="2:7" x14ac:dyDescent="0.25">
      <c r="B43" s="71"/>
      <c r="E43" s="72"/>
      <c r="F43" s="72"/>
    </row>
    <row r="44" spans="2:7" x14ac:dyDescent="0.25">
      <c r="B44" s="71"/>
      <c r="E44" s="72"/>
      <c r="F44" s="72"/>
    </row>
    <row r="45" spans="2:7" x14ac:dyDescent="0.25">
      <c r="B45" s="71"/>
      <c r="E45" s="72"/>
      <c r="F45" s="72"/>
    </row>
  </sheetData>
  <mergeCells count="15">
    <mergeCell ref="A23:G23"/>
    <mergeCell ref="E33:F33"/>
    <mergeCell ref="E34:F34"/>
    <mergeCell ref="A8:G8"/>
    <mergeCell ref="A9:G9"/>
    <mergeCell ref="A10:G10"/>
    <mergeCell ref="B13:C13"/>
    <mergeCell ref="E13:F13"/>
    <mergeCell ref="A22:G22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opLeftCell="A16" workbookViewId="0">
      <selection activeCell="D41" sqref="D41"/>
    </sheetView>
  </sheetViews>
  <sheetFormatPr baseColWidth="10" defaultRowHeight="15" x14ac:dyDescent="0.25"/>
  <cols>
    <col min="1" max="1" width="15.5703125" customWidth="1"/>
    <col min="2" max="2" width="16.42578125" customWidth="1"/>
    <col min="4" max="4" width="17.42578125" customWidth="1"/>
    <col min="6" max="6" width="16.85546875" customWidth="1"/>
    <col min="7" max="7" width="16.28515625" customWidth="1"/>
  </cols>
  <sheetData>
    <row r="2" spans="1:7" x14ac:dyDescent="0.25">
      <c r="B2" s="39" t="s">
        <v>444</v>
      </c>
      <c r="C2" s="39"/>
      <c r="D2" s="39"/>
      <c r="E2" s="39"/>
      <c r="F2" s="39"/>
      <c r="G2" s="39"/>
    </row>
    <row r="3" spans="1:7" x14ac:dyDescent="0.25">
      <c r="B3" s="39" t="s">
        <v>7</v>
      </c>
      <c r="C3" s="39"/>
      <c r="D3" s="39"/>
      <c r="E3" s="39"/>
      <c r="F3" s="39"/>
      <c r="G3" s="39"/>
    </row>
    <row r="4" spans="1:7" x14ac:dyDescent="0.25">
      <c r="B4" s="40" t="s">
        <v>9</v>
      </c>
      <c r="C4" s="40"/>
      <c r="D4" s="40"/>
      <c r="E4" s="40"/>
      <c r="F4" s="40"/>
      <c r="G4" s="40"/>
    </row>
    <row r="5" spans="1:7" x14ac:dyDescent="0.25">
      <c r="A5" s="41" t="s">
        <v>8</v>
      </c>
      <c r="B5" s="41"/>
      <c r="C5" s="41"/>
      <c r="D5" s="41"/>
      <c r="E5" s="41"/>
      <c r="F5" s="41"/>
      <c r="G5" s="41"/>
    </row>
    <row r="6" spans="1:7" x14ac:dyDescent="0.25">
      <c r="B6" s="40" t="s">
        <v>10</v>
      </c>
      <c r="C6" s="40"/>
      <c r="D6" s="40"/>
      <c r="E6" s="40"/>
      <c r="F6" s="40"/>
      <c r="G6" s="40"/>
    </row>
    <row r="7" spans="1:7" x14ac:dyDescent="0.25">
      <c r="A7" s="41" t="s">
        <v>11</v>
      </c>
      <c r="B7" s="41"/>
      <c r="C7" s="41"/>
      <c r="D7" s="41"/>
      <c r="E7" s="41"/>
      <c r="F7" s="41"/>
      <c r="G7" s="41"/>
    </row>
    <row r="8" spans="1:7" x14ac:dyDescent="0.25">
      <c r="A8" s="41" t="s">
        <v>12</v>
      </c>
      <c r="B8" s="41"/>
      <c r="C8" s="41"/>
      <c r="D8" s="41"/>
      <c r="E8" s="41"/>
      <c r="F8" s="41"/>
      <c r="G8" s="41"/>
    </row>
    <row r="9" spans="1:7" x14ac:dyDescent="0.25">
      <c r="A9" s="41" t="s">
        <v>41</v>
      </c>
      <c r="B9" s="41"/>
      <c r="C9" s="41"/>
      <c r="D9" s="41"/>
      <c r="E9" s="41"/>
      <c r="F9" s="41"/>
      <c r="G9" s="41"/>
    </row>
    <row r="10" spans="1:7" ht="16.5" x14ac:dyDescent="0.25">
      <c r="A10" s="42" t="s">
        <v>452</v>
      </c>
      <c r="B10" s="42"/>
      <c r="C10" s="42"/>
      <c r="D10" s="42"/>
      <c r="E10" s="42"/>
      <c r="F10" s="42"/>
      <c r="G10" s="42"/>
    </row>
    <row r="11" spans="1:7" ht="16.5" x14ac:dyDescent="0.25">
      <c r="A11" s="43"/>
      <c r="B11" s="43"/>
      <c r="C11" s="43"/>
      <c r="D11" s="43"/>
      <c r="E11" s="43"/>
      <c r="F11" s="43"/>
      <c r="G11" s="43"/>
    </row>
    <row r="12" spans="1:7" ht="16.5" x14ac:dyDescent="0.25">
      <c r="A12" s="43"/>
      <c r="B12" s="43"/>
      <c r="C12" s="43"/>
      <c r="D12" s="43"/>
      <c r="E12" s="43"/>
      <c r="F12" s="43"/>
      <c r="G12" s="43"/>
    </row>
    <row r="13" spans="1:7" ht="17.25" thickBot="1" x14ac:dyDescent="0.3">
      <c r="A13" s="44"/>
      <c r="B13" s="45"/>
      <c r="C13" s="45"/>
      <c r="D13" s="46"/>
      <c r="E13" s="47" t="s">
        <v>0</v>
      </c>
      <c r="F13" s="47"/>
      <c r="G13" s="48">
        <v>6459.26</v>
      </c>
    </row>
    <row r="14" spans="1:7" ht="49.5" x14ac:dyDescent="0.25">
      <c r="A14" s="49"/>
      <c r="B14" s="50" t="s">
        <v>1</v>
      </c>
      <c r="C14" s="51" t="s">
        <v>446</v>
      </c>
      <c r="D14" s="52" t="s">
        <v>2</v>
      </c>
      <c r="E14" s="53" t="s">
        <v>3</v>
      </c>
      <c r="F14" s="53" t="s">
        <v>4</v>
      </c>
      <c r="G14" s="53" t="s">
        <v>5</v>
      </c>
    </row>
    <row r="15" spans="1:7" ht="16.5" x14ac:dyDescent="0.25">
      <c r="A15" s="54"/>
      <c r="B15" s="26" t="s">
        <v>441</v>
      </c>
      <c r="C15" s="25"/>
      <c r="D15" s="55" t="s">
        <v>453</v>
      </c>
      <c r="E15" s="56">
        <v>6</v>
      </c>
      <c r="F15" s="57">
        <v>0</v>
      </c>
      <c r="G15" s="58">
        <f>+G13+E15-F15</f>
        <v>6465.26</v>
      </c>
    </row>
    <row r="16" spans="1:7" ht="47.25" x14ac:dyDescent="0.25">
      <c r="A16" s="54"/>
      <c r="B16" s="26" t="s">
        <v>441</v>
      </c>
      <c r="C16" s="25"/>
      <c r="D16" s="55" t="s">
        <v>450</v>
      </c>
      <c r="E16" s="56">
        <v>0</v>
      </c>
      <c r="F16" s="57">
        <v>175</v>
      </c>
      <c r="G16" s="58">
        <f>+G15+E16-F16</f>
        <v>6290.26</v>
      </c>
    </row>
    <row r="17" spans="1:7" ht="63" x14ac:dyDescent="0.25">
      <c r="A17" s="54"/>
      <c r="B17" s="26" t="s">
        <v>441</v>
      </c>
      <c r="C17" s="25"/>
      <c r="D17" s="55" t="s">
        <v>454</v>
      </c>
      <c r="E17" s="73"/>
      <c r="F17" s="74">
        <v>150</v>
      </c>
      <c r="G17" s="58">
        <f>+G16+E17-F17</f>
        <v>6140.26</v>
      </c>
    </row>
    <row r="18" spans="1:7" ht="16.5" thickBot="1" x14ac:dyDescent="0.3">
      <c r="C18" s="75"/>
      <c r="D18" s="76"/>
      <c r="E18" s="77">
        <f>SUM(E15:E17)</f>
        <v>6</v>
      </c>
      <c r="F18" s="78">
        <f>SUM(F15:F17)</f>
        <v>325</v>
      </c>
      <c r="G18" s="61"/>
    </row>
    <row r="19" spans="1:7" ht="16.5" thickTop="1" x14ac:dyDescent="0.25">
      <c r="D19" s="79"/>
      <c r="E19" s="62"/>
      <c r="F19" s="63"/>
      <c r="G19" s="61"/>
    </row>
    <row r="20" spans="1:7" x14ac:dyDescent="0.25">
      <c r="F20" s="64"/>
      <c r="G20" s="64"/>
    </row>
    <row r="21" spans="1:7" ht="15.75" x14ac:dyDescent="0.25">
      <c r="A21" s="31" t="s">
        <v>13</v>
      </c>
      <c r="B21" s="31"/>
      <c r="C21" s="31"/>
      <c r="D21" s="31"/>
      <c r="E21" s="31"/>
      <c r="F21" s="31"/>
      <c r="G21" s="31"/>
    </row>
    <row r="22" spans="1:7" x14ac:dyDescent="0.25">
      <c r="A22" s="65" t="s">
        <v>14</v>
      </c>
      <c r="B22" s="65"/>
      <c r="C22" s="65"/>
      <c r="D22" s="65"/>
      <c r="E22" s="65"/>
      <c r="F22" s="65"/>
      <c r="G22" s="65"/>
    </row>
    <row r="23" spans="1:7" x14ac:dyDescent="0.25">
      <c r="A23" s="66"/>
      <c r="B23" s="66"/>
      <c r="C23" s="66"/>
      <c r="D23" s="66"/>
      <c r="E23" s="66"/>
      <c r="F23" s="66"/>
      <c r="G23" s="66"/>
    </row>
    <row r="24" spans="1:7" x14ac:dyDescent="0.25">
      <c r="A24" s="66"/>
      <c r="B24" s="66"/>
      <c r="C24" s="66"/>
      <c r="D24" s="66"/>
      <c r="E24" s="66"/>
      <c r="F24" s="66"/>
      <c r="G24" s="66"/>
    </row>
    <row r="25" spans="1:7" x14ac:dyDescent="0.25">
      <c r="A25" s="66"/>
      <c r="B25" s="66"/>
      <c r="C25" s="66"/>
      <c r="D25" s="66"/>
      <c r="E25" s="66"/>
      <c r="F25" s="66"/>
      <c r="G25" s="66"/>
    </row>
    <row r="26" spans="1:7" x14ac:dyDescent="0.25">
      <c r="A26" s="66"/>
      <c r="B26" s="66"/>
      <c r="C26" s="66"/>
      <c r="D26" s="66"/>
      <c r="E26" s="66"/>
      <c r="F26" s="66"/>
      <c r="G26" s="66"/>
    </row>
    <row r="27" spans="1:7" x14ac:dyDescent="0.25">
      <c r="A27" s="66"/>
      <c r="B27" s="66"/>
      <c r="C27" s="66"/>
      <c r="D27" s="66"/>
      <c r="E27" s="66"/>
      <c r="F27" s="66"/>
      <c r="G27" s="66"/>
    </row>
    <row r="28" spans="1:7" x14ac:dyDescent="0.25">
      <c r="A28" s="66"/>
      <c r="B28" s="66"/>
      <c r="C28" s="66"/>
      <c r="D28" s="66"/>
      <c r="E28" s="66"/>
      <c r="F28" s="66"/>
      <c r="G28" s="66"/>
    </row>
    <row r="29" spans="1:7" x14ac:dyDescent="0.25">
      <c r="A29" s="66"/>
      <c r="B29" s="66"/>
      <c r="C29" s="66"/>
      <c r="D29" s="66"/>
      <c r="E29" s="66"/>
      <c r="F29" s="66"/>
      <c r="G29" s="67"/>
    </row>
    <row r="32" spans="1:7" ht="15.75" x14ac:dyDescent="0.25">
      <c r="B32" s="68" t="s">
        <v>455</v>
      </c>
      <c r="E32" s="31" t="s">
        <v>20</v>
      </c>
      <c r="F32" s="31"/>
      <c r="G32" s="22"/>
    </row>
    <row r="33" spans="2:7" x14ac:dyDescent="0.25">
      <c r="B33" s="69" t="s">
        <v>456</v>
      </c>
      <c r="E33" s="65" t="s">
        <v>16</v>
      </c>
      <c r="F33" s="65"/>
      <c r="G33" s="70"/>
    </row>
    <row r="35" spans="2:7" x14ac:dyDescent="0.25">
      <c r="B35" s="71"/>
      <c r="E35" s="72"/>
      <c r="F35" s="72"/>
    </row>
    <row r="36" spans="2:7" x14ac:dyDescent="0.25">
      <c r="B36" s="71"/>
      <c r="E36" s="72"/>
      <c r="F36" s="72"/>
    </row>
    <row r="37" spans="2:7" x14ac:dyDescent="0.25">
      <c r="B37" s="71"/>
      <c r="E37" s="72"/>
      <c r="F37" s="72"/>
    </row>
    <row r="38" spans="2:7" x14ac:dyDescent="0.25">
      <c r="B38" s="71"/>
      <c r="E38" s="72"/>
      <c r="F38" s="72"/>
    </row>
    <row r="39" spans="2:7" x14ac:dyDescent="0.25">
      <c r="B39" s="71"/>
      <c r="E39" s="72"/>
      <c r="F39" s="72"/>
    </row>
    <row r="40" spans="2:7" x14ac:dyDescent="0.25">
      <c r="B40" s="71"/>
      <c r="E40" s="72"/>
      <c r="F40" s="72"/>
    </row>
    <row r="41" spans="2:7" x14ac:dyDescent="0.25">
      <c r="B41" s="71"/>
      <c r="E41" s="72"/>
      <c r="F41" s="72"/>
    </row>
    <row r="42" spans="2:7" x14ac:dyDescent="0.25">
      <c r="B42" s="71"/>
      <c r="E42" s="72"/>
      <c r="F42" s="72"/>
    </row>
    <row r="43" spans="2:7" x14ac:dyDescent="0.25">
      <c r="B43" s="71"/>
      <c r="E43" s="72"/>
      <c r="F43" s="72"/>
    </row>
    <row r="44" spans="2:7" x14ac:dyDescent="0.25">
      <c r="B44" s="71"/>
      <c r="E44" s="72"/>
      <c r="F44" s="72"/>
    </row>
    <row r="45" spans="2:7" x14ac:dyDescent="0.25">
      <c r="B45" s="71"/>
      <c r="E45" s="72"/>
      <c r="F45" s="72"/>
    </row>
    <row r="46" spans="2:7" x14ac:dyDescent="0.25">
      <c r="B46" s="71"/>
      <c r="E46" s="72"/>
      <c r="F46" s="72"/>
    </row>
  </sheetData>
  <mergeCells count="15">
    <mergeCell ref="A22:G22"/>
    <mergeCell ref="E32:F32"/>
    <mergeCell ref="E33:F33"/>
    <mergeCell ref="A8:G8"/>
    <mergeCell ref="A9:G9"/>
    <mergeCell ref="A10:G10"/>
    <mergeCell ref="B13:C13"/>
    <mergeCell ref="E13:F13"/>
    <mergeCell ref="A21:G21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OPERATIVA</vt:lpstr>
      <vt:lpstr>CUENTA SUBVENCION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2026-01-07T14:50:21Z</cp:lastPrinted>
  <dcterms:created xsi:type="dcterms:W3CDTF">2015-02-19T20:04:54Z</dcterms:created>
  <dcterms:modified xsi:type="dcterms:W3CDTF">2026-01-15T20:28:22Z</dcterms:modified>
</cp:coreProperties>
</file>