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6\ENERO 2026\"/>
    </mc:Choice>
  </mc:AlternateContent>
  <bookViews>
    <workbookView xWindow="0" yWindow="0" windowWidth="19200" windowHeight="10875" activeTab="2"/>
  </bookViews>
  <sheets>
    <sheet name="CUENTA UNICA " sheetId="7" r:id="rId1"/>
    <sheet name="CUENTA SUBVENCION" sheetId="8" r:id="rId2"/>
    <sheet name="CUENTA OPERATIVA" sheetId="9" r:id="rId3"/>
  </sheets>
  <definedNames>
    <definedName name="_xlnm.Print_Area" localSheetId="0">'CUENTA UNICA '!$A$1:$F$264</definedName>
  </definedNames>
  <calcPr calcId="152511"/>
</workbook>
</file>

<file path=xl/calcChain.xml><?xml version="1.0" encoding="utf-8"?>
<calcChain xmlns="http://schemas.openxmlformats.org/spreadsheetml/2006/main">
  <c r="F16" i="9" l="1"/>
  <c r="E16" i="9"/>
  <c r="G15" i="9"/>
  <c r="F17" i="8" l="1"/>
  <c r="E17" i="8"/>
  <c r="G15" i="8"/>
  <c r="G16" i="8" s="1"/>
  <c r="D214" i="7" l="1"/>
  <c r="E214" i="7" l="1"/>
</calcChain>
</file>

<file path=xl/sharedStrings.xml><?xml version="1.0" encoding="utf-8"?>
<sst xmlns="http://schemas.openxmlformats.org/spreadsheetml/2006/main" count="497" uniqueCount="167">
  <si>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</si>
  <si>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</si>
  <si>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</si>
  <si>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</si>
  <si>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</si>
  <si>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</si>
  <si>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</si>
  <si>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</si>
  <si>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</si>
  <si>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</si>
  <si>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</si>
  <si>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</si>
  <si>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</si>
  <si>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</si>
  <si>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</si>
  <si>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</si>
  <si>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Contadora</t>
  </si>
  <si>
    <t>CUENTA UNICA N0. 010-252486-6</t>
  </si>
  <si>
    <t xml:space="preserve">                                 Sub-Director Administrativo y Financiero</t>
  </si>
  <si>
    <t>ARS SENASA CONTRIBUTIVO</t>
  </si>
  <si>
    <t xml:space="preserve"> Licda. Luz Gonzalez</t>
  </si>
  <si>
    <t>NULO</t>
  </si>
  <si>
    <t>ARS SENASA SUBSIDIADO</t>
  </si>
  <si>
    <t>COBRO DE TARJETAS</t>
  </si>
  <si>
    <t>ARS SEMMA</t>
  </si>
  <si>
    <t>ARS ASEMAP</t>
  </si>
  <si>
    <t>ARS BANCO CENTRAL</t>
  </si>
  <si>
    <t>ARS GMA</t>
  </si>
  <si>
    <t>ARS UNIVERSAL</t>
  </si>
  <si>
    <t>COMISION CARNET</t>
  </si>
  <si>
    <t>DEL 1 AL 31 DE DICIEMBRE 2025</t>
  </si>
  <si>
    <t xml:space="preserve">COBRO PACIENTES </t>
  </si>
  <si>
    <t>8568-1</t>
  </si>
  <si>
    <t>8570-1</t>
  </si>
  <si>
    <t>8572-1</t>
  </si>
  <si>
    <t>ARS MONUMENTAL</t>
  </si>
  <si>
    <t>8614-1</t>
  </si>
  <si>
    <t>8752-1</t>
  </si>
  <si>
    <t>8771-1</t>
  </si>
  <si>
    <t>8785-1</t>
  </si>
  <si>
    <t>8806-1</t>
  </si>
  <si>
    <t>8809-1</t>
  </si>
  <si>
    <t>2-5/1/2026</t>
  </si>
  <si>
    <t>7763-1</t>
  </si>
  <si>
    <t>9-11/1/2026</t>
  </si>
  <si>
    <t>13/1/2026</t>
  </si>
  <si>
    <t>14/1/2025</t>
  </si>
  <si>
    <t>43-1</t>
  </si>
  <si>
    <t>45-1</t>
  </si>
  <si>
    <t>47-1</t>
  </si>
  <si>
    <t>49-1</t>
  </si>
  <si>
    <t>15/1/2025</t>
  </si>
  <si>
    <t>77-1</t>
  </si>
  <si>
    <t>79-1</t>
  </si>
  <si>
    <t>82-1</t>
  </si>
  <si>
    <t>86-1</t>
  </si>
  <si>
    <t>18/1/2026</t>
  </si>
  <si>
    <t>19/1/2026</t>
  </si>
  <si>
    <t>125-1</t>
  </si>
  <si>
    <t>127-1</t>
  </si>
  <si>
    <t>129-1</t>
  </si>
  <si>
    <t>131-1</t>
  </si>
  <si>
    <t>133-1</t>
  </si>
  <si>
    <t>135-1</t>
  </si>
  <si>
    <t>137-1</t>
  </si>
  <si>
    <t>139-1</t>
  </si>
  <si>
    <t>141-1</t>
  </si>
  <si>
    <t>143-1</t>
  </si>
  <si>
    <t>145-1</t>
  </si>
  <si>
    <t>147-1</t>
  </si>
  <si>
    <t>154-1</t>
  </si>
  <si>
    <t>20/1/2026</t>
  </si>
  <si>
    <t>176-1</t>
  </si>
  <si>
    <t>179-1</t>
  </si>
  <si>
    <t>193-1</t>
  </si>
  <si>
    <t>199-1</t>
  </si>
  <si>
    <t>197-1</t>
  </si>
  <si>
    <t>21/1/2026</t>
  </si>
  <si>
    <t>22/1/2026</t>
  </si>
  <si>
    <t>23/1/2026</t>
  </si>
  <si>
    <t>25/1/2026</t>
  </si>
  <si>
    <t>26/1/2026</t>
  </si>
  <si>
    <t>27/1/2026</t>
  </si>
  <si>
    <t>268-1</t>
  </si>
  <si>
    <t>270-1</t>
  </si>
  <si>
    <t>272-1</t>
  </si>
  <si>
    <t>274-1</t>
  </si>
  <si>
    <t>276-1</t>
  </si>
  <si>
    <t>280-1</t>
  </si>
  <si>
    <t>282-1</t>
  </si>
  <si>
    <t>287-1</t>
  </si>
  <si>
    <t>28/1/2026</t>
  </si>
  <si>
    <t>318-1</t>
  </si>
  <si>
    <t>320-1</t>
  </si>
  <si>
    <t>29/1/2026</t>
  </si>
  <si>
    <t>335-1</t>
  </si>
  <si>
    <t>337-1</t>
  </si>
  <si>
    <t>339-1</t>
  </si>
  <si>
    <t>30-31/1/2026</t>
  </si>
  <si>
    <t>8844-1</t>
  </si>
  <si>
    <t>ARS ABEL GONZALEZ</t>
  </si>
  <si>
    <t>PAGO FACT. 2643, 2662, 2669, 2677, 2653, 2683 Y 2692, COMPRA DE PRODUCTOS QUIMICOS.</t>
  </si>
  <si>
    <t>PAGO FACT. 269, COMPRA DE ALIMENTOS Y BEBIDAS.</t>
  </si>
  <si>
    <t>PAGO FACT. 270, COMPRA DE ALIMENTOS Y BEBIDAS.</t>
  </si>
  <si>
    <t>PAGO FACT. 271, COMPRA DE ALIMENTOS Y BEBIDAS.</t>
  </si>
  <si>
    <t>TRANSFERENCIA NO IDENTIFICADA AL 31/12/2025. RAMON TAV. CAF.</t>
  </si>
  <si>
    <t>PAGO FACT. 61, COMPRA DE UTILES DE DEFENSA.</t>
  </si>
  <si>
    <t>PAGO FACT. 505, COMPRA DE MEDICAMENTOS.</t>
  </si>
  <si>
    <t>PAGO FACT. 682, SERVICIO DE IMPRESIÓN.</t>
  </si>
  <si>
    <t>PAGO FACT. 21193, SERVICIO DE TV E INTERNET.</t>
  </si>
  <si>
    <t>ARS CMD</t>
  </si>
  <si>
    <t xml:space="preserve">ARS PRIMERA </t>
  </si>
  <si>
    <t xml:space="preserve">ARS HUMANO SEGUROS </t>
  </si>
  <si>
    <t xml:space="preserve">ARS RENACER </t>
  </si>
  <si>
    <t>ARS SENASA SUBSIDIADO (ODONTOLOGIA)</t>
  </si>
  <si>
    <t>PAGO FACT. 07, COMPRA DE INSUMOS DE COCINA Y PLASTICOS.</t>
  </si>
  <si>
    <t>PAGO FACT. 08, COMPRA DE ALIMENTOS Y BEBIDAS.</t>
  </si>
  <si>
    <t>PAGO FACT. 09, COMPRA DE ALIMENTOS Y BEBIDAS.</t>
  </si>
  <si>
    <t>PAGO FACT. 10, COMPRA DE ALIMENTOS Y BEBIDAS.</t>
  </si>
  <si>
    <t>PAGO FACT. 11, COMPRA DE ALIMENTOS Y BEBIDAS.</t>
  </si>
  <si>
    <t>PAGO FACT. 12, COMPRA DE ALIMENTOS Y BEBIDAS.</t>
  </si>
  <si>
    <t>PAGO FACT. 13, COMPRA DE PAPEL Y CARTON.</t>
  </si>
  <si>
    <t>PAGO FACT. 14, COMPRA DE ALIMENTOS Y BEBIDAS.</t>
  </si>
  <si>
    <t>PAGO FACT. 340, COMPRA DE MEDICAMENTOS.</t>
  </si>
  <si>
    <t>PAGO FACT. 267, SERVICIO JURIDICO.</t>
  </si>
  <si>
    <t>PAGO FACT. 1321, COMPRA DE UTILES DIVERSOS.</t>
  </si>
  <si>
    <t>PAGO FACT. 688, COMPRA DE UTILES DIVERSOS.</t>
  </si>
  <si>
    <t>PAGO FACT. 99355 Y 99354, INTERNET, TELEFONO Y LARGA DISTANCIA.</t>
  </si>
  <si>
    <t>PAGO FACT. 514 Y 515, SERVICIO DE MANTENIMIENTO AUTOCLAVE.</t>
  </si>
  <si>
    <t>PAGO FACT. 516, PRODUCTOS Y UTILES DIVERSOS.</t>
  </si>
  <si>
    <t>PAGO FACT. 63 Y 64, SERVICIO DE FUMIGACION.</t>
  </si>
  <si>
    <t>PAGO NOMINA COMPENSACION ESPECIAL ENERO 2026.</t>
  </si>
  <si>
    <t>PAGO NOMINA CARÁCTER TEMPORAL ENERO 2026.</t>
  </si>
  <si>
    <t>NOMINA POR TESORERIA CORRESPONDIENTE AL MES DE ENERO, 2026</t>
  </si>
  <si>
    <t>PAGO RETENCION IMPUESTO SOBRE SALARIO  CORRESPONDIENTE A ENERO, 2026. (IR-3).</t>
  </si>
  <si>
    <t>PAGO RETENCION SEGURIDAD SOCIAL ENERO, 2026.</t>
  </si>
  <si>
    <t xml:space="preserve">APORTE NOMINA </t>
  </si>
  <si>
    <t>ARS MAPFRED SALUD</t>
  </si>
  <si>
    <t>PAGO FACT. 103, MAQUINA Y EQUIPO.</t>
  </si>
  <si>
    <t>PAGO FACT. 26, COMPRA DE ACCESORIOS.</t>
  </si>
  <si>
    <t>PAGO FACT. 81, COMPRA DE INSUMOS MEDICOS.</t>
  </si>
  <si>
    <t>PAGO FACT. 100853, COMPRA DE GAS GLP.</t>
  </si>
  <si>
    <t>PAGO FACT. 1487, COMPRA DE MEDICAMENTOS.</t>
  </si>
  <si>
    <t>PAGO FACT. 9992, COMPRA DE PRODUCTOS QUIMICOS.</t>
  </si>
  <si>
    <t>PAGO FACT. 381, COMPRA DE PRODUCTOS QUIMICOS.</t>
  </si>
  <si>
    <t>PAGO FACT. 102577 Y 102576, SERVICIO DE INTERNET, LARGA DISTANCIA Y CABLE.</t>
  </si>
  <si>
    <t>PAGO FACT. 506, MAQUINA Y EQUIPOS.</t>
  </si>
  <si>
    <t>PAGO FACT. 505, COMPRA DE ACCESORIOS.</t>
  </si>
  <si>
    <t>PAGO FACT. 137, COMPRA DE RESPUESTOS.</t>
  </si>
  <si>
    <t>PAGO FACT. 102, ELIMINACION DE RESIDUOS.</t>
  </si>
  <si>
    <t>PAGO FACT. 117, ELIMINACION DE RESIDUOS.</t>
  </si>
  <si>
    <t>ARS FUTURO</t>
  </si>
  <si>
    <t>SUBSIDIO MATERNIDAD COMUN</t>
  </si>
  <si>
    <t>TRANSFERENCIA NO IDENTIFICADA AL 31/1/2026.</t>
  </si>
  <si>
    <t>PAGO FACT. 555, COMPRA DE PRODUCTOS QUIMICOS (LIBRAMIENTO NO DIGITADO EN DICIEMBRE)</t>
  </si>
  <si>
    <t xml:space="preserve">     </t>
  </si>
  <si>
    <t>DEL 1 AL 31 DE ENERO 2026</t>
  </si>
  <si>
    <t>CUENTA SUBVENCION N0. 033-002877-4</t>
  </si>
  <si>
    <t>No. Ck/Transf.</t>
  </si>
  <si>
    <t>31/1/2026</t>
  </si>
  <si>
    <t>MANEJO DE CUENTA</t>
  </si>
  <si>
    <t>CARGO BALANCE PROMEDIO MINIMO</t>
  </si>
  <si>
    <r>
      <rPr>
        <b/>
        <sz val="12"/>
        <color theme="1"/>
        <rFont val="Calibri"/>
        <family val="2"/>
        <scheme val="minor"/>
      </rPr>
      <t xml:space="preserve">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</si>
  <si>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     Sub-Director Administrativo y Financiero</t>
  </si>
  <si>
    <t>CUENTA OPERATIVA N0. 960-0737439-5</t>
  </si>
  <si>
    <t xml:space="preserve"> Licdo. Geraldo Antonio Acosta Tifas</t>
  </si>
  <si>
    <t xml:space="preserve">  Sub-Director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</si>
</sst>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0" fillId="0" borderId="7" xfId="0" applyNumberFormat="1" applyFont="1" applyBorder="1"/>
    <xf numFmtId="43" fontId="9" fillId="0" borderId="1" xfId="0" applyNumberFormat="1" applyFont="1" applyBorder="1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" fontId="3" fillId="2" borderId="1" xfId="0" applyNumberFormat="1" applyFont="1" applyFill="1" applyBorder="1" applyAlignment="1">
      <alignment wrapText="1"/>
    </xf>
    <xf numFmtId="43" fontId="0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0" fontId="0" fillId="0" borderId="7" xfId="0" applyBorder="1"/>
    <xf numFmtId="43" fontId="3" fillId="2" borderId="7" xfId="0" applyNumberFormat="1" applyFont="1" applyFill="1" applyBorder="1" applyAlignment="1">
      <alignment wrapText="1"/>
    </xf>
    <xf numFmtId="43" fontId="9" fillId="0" borderId="6" xfId="1" applyFont="1" applyBorder="1"/>
    <xf numFmtId="43" fontId="2" fillId="0" borderId="12" xfId="1" applyFont="1" applyBorder="1"/>
    <xf numFmtId="43" fontId="2" fillId="2" borderId="0" xfId="1" applyFont="1" applyFill="1" applyBorder="1" applyAlignment="1">
      <alignment horizontal="center" wrapText="1"/>
    </xf>
    <xf numFmtId="0" fontId="0" fillId="0" borderId="0" xfId="0" applyBorder="1"/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4" fontId="2" fillId="2" borderId="1" xfId="0" applyNumberFormat="1" applyFont="1" applyFill="1" applyBorder="1" applyAlignment="1">
      <alignment wrapText="1"/>
    </xf>
    <xf numFmtId="43" fontId="9" fillId="0" borderId="1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889000</xdr:colOff>
      <xdr:row>246</xdr:row>
      <xdr:rowOff>19050</xdr:rowOff>
    </xdr:from>
    <xdr:to>
      <xdr:col>5</xdr:col>
      <xdr:colOff>1138668</xdr:colOff>
      <xdr:row>251</xdr:row>
      <xdr:rowOff>58405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2725" y="53044725"/>
          <a:ext cx="1592693" cy="1039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66676</xdr:rowOff>
    </xdr:from>
    <xdr:to>
      <xdr:col>2</xdr:col>
      <xdr:colOff>314325</xdr:colOff>
      <xdr:row>3</xdr:row>
      <xdr:rowOff>104776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676"/>
          <a:ext cx="16954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409575</xdr:colOff>
      <xdr:row>37</xdr:row>
      <xdr:rowOff>69885</xdr:rowOff>
    </xdr:from>
    <xdr:to>
      <xdr:col>7</xdr:col>
      <xdr:colOff>0</xdr:colOff>
      <xdr:row>41</xdr:row>
      <xdr:rowOff>68883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05425" y="8747160"/>
          <a:ext cx="1314450" cy="7609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152401</xdr:rowOff>
    </xdr:from>
    <xdr:to>
      <xdr:col>1</xdr:col>
      <xdr:colOff>895351</xdr:colOff>
      <xdr:row>3</xdr:row>
      <xdr:rowOff>38101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52401"/>
          <a:ext cx="15049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733424</xdr:colOff>
      <xdr:row>27</xdr:row>
      <xdr:rowOff>28575</xdr:rowOff>
    </xdr:from>
    <xdr:to>
      <xdr:col>7</xdr:col>
      <xdr:colOff>722166</xdr:colOff>
      <xdr:row>30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81674" y="6153150"/>
          <a:ext cx="1217467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731"/>
  <sheetViews>
    <sheetView zoomScaleNormal="100" workbookViewId="0">
      <selection activeCell="G247" sqref="G247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3.42578125" style="4" bestFit="1" customWidth="1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33" t="s">
        <v>7</v>
      </c>
      <c r="B1" s="33"/>
      <c r="C1" s="33"/>
      <c r="D1" s="33"/>
      <c r="E1" s="33"/>
      <c r="F1" s="33"/>
    </row>
    <row r="2" spans="1:128" ht="15.75" x14ac:dyDescent="0.25">
      <c r="A2" s="34" t="s">
        <v>9</v>
      </c>
      <c r="B2" s="34"/>
      <c r="C2" s="34"/>
      <c r="D2" s="34"/>
      <c r="E2" s="34"/>
      <c r="F2" s="34"/>
    </row>
    <row r="3" spans="1:128" ht="15.75" x14ac:dyDescent="0.25">
      <c r="A3" s="34" t="s">
        <v>8</v>
      </c>
      <c r="B3" s="34"/>
      <c r="C3" s="34"/>
      <c r="D3" s="34"/>
      <c r="E3" s="34"/>
      <c r="F3" s="34"/>
    </row>
    <row r="4" spans="1:128" ht="15.75" x14ac:dyDescent="0.25">
      <c r="A4" s="34" t="s">
        <v>10</v>
      </c>
      <c r="B4" s="34"/>
      <c r="C4" s="34"/>
      <c r="D4" s="34"/>
      <c r="E4" s="34"/>
      <c r="F4" s="34"/>
    </row>
    <row r="5" spans="1:128" ht="15.75" x14ac:dyDescent="0.25">
      <c r="A5" s="31" t="s">
        <v>11</v>
      </c>
      <c r="B5" s="31"/>
      <c r="C5" s="31"/>
      <c r="D5" s="31"/>
      <c r="E5" s="31"/>
      <c r="F5" s="31"/>
    </row>
    <row r="6" spans="1:128" s="6" customFormat="1" ht="15.75" x14ac:dyDescent="0.25">
      <c r="A6" s="31" t="s">
        <v>12</v>
      </c>
      <c r="B6" s="31"/>
      <c r="C6" s="31"/>
      <c r="D6" s="31"/>
      <c r="E6" s="31"/>
      <c r="F6" s="31"/>
    </row>
    <row r="7" spans="1:128" s="6" customFormat="1" ht="15.75" x14ac:dyDescent="0.25">
      <c r="A7" s="31" t="s">
        <v>30</v>
      </c>
      <c r="B7" s="31"/>
      <c r="C7" s="31"/>
      <c r="D7" s="31"/>
      <c r="E7" s="31"/>
      <c r="F7" s="31"/>
    </row>
    <row r="8" spans="1:128" s="6" customFormat="1" ht="15.75" x14ac:dyDescent="0.25">
      <c r="A8" s="32" t="s">
        <v>17</v>
      </c>
      <c r="B8" s="32"/>
      <c r="C8" s="32"/>
      <c r="D8" s="32"/>
      <c r="E8" s="32"/>
      <c r="F8" s="32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37" t="s">
        <v>0</v>
      </c>
      <c r="E10" s="38"/>
      <c r="F10" s="10">
        <v>45102524.127999969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6">
        <v>46023</v>
      </c>
      <c r="B12" s="25"/>
      <c r="C12" s="27" t="s">
        <v>31</v>
      </c>
      <c r="D12" s="28">
        <v>4465</v>
      </c>
      <c r="E12" s="20"/>
      <c r="F12" s="20">
        <v>45106989.127999969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6">
        <v>46023</v>
      </c>
      <c r="B13" s="25"/>
      <c r="C13" s="27" t="s">
        <v>23</v>
      </c>
      <c r="D13" s="28">
        <v>4551.04</v>
      </c>
      <c r="E13" s="20">
        <v>113.77600000000001</v>
      </c>
      <c r="F13" s="30">
        <v>45111426.391999967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6" t="s">
        <v>42</v>
      </c>
      <c r="B14" s="25"/>
      <c r="C14" s="27" t="s">
        <v>31</v>
      </c>
      <c r="D14" s="28">
        <v>42910</v>
      </c>
      <c r="E14" s="20"/>
      <c r="F14" s="20">
        <v>45154336.391999967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6" t="s">
        <v>42</v>
      </c>
      <c r="B15" s="25"/>
      <c r="C15" s="27" t="s">
        <v>23</v>
      </c>
      <c r="D15" s="28">
        <v>2534.98</v>
      </c>
      <c r="E15" s="20">
        <v>63.374500000000005</v>
      </c>
      <c r="F15" s="20">
        <v>45156807.997499965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6" t="s">
        <v>42</v>
      </c>
      <c r="B16" s="25"/>
      <c r="C16" s="27" t="s">
        <v>23</v>
      </c>
      <c r="D16" s="28">
        <v>2555</v>
      </c>
      <c r="E16" s="20">
        <v>63.875</v>
      </c>
      <c r="F16" s="20">
        <v>45159299.122499965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6" t="s">
        <v>42</v>
      </c>
      <c r="B17" s="25"/>
      <c r="C17" s="27" t="s">
        <v>23</v>
      </c>
      <c r="D17" s="28">
        <v>7832.08</v>
      </c>
      <c r="E17" s="20">
        <v>195.80200000000002</v>
      </c>
      <c r="F17" s="20">
        <v>45166935.400499962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6" t="s">
        <v>42</v>
      </c>
      <c r="B18" s="25"/>
      <c r="C18" s="27" t="s">
        <v>23</v>
      </c>
      <c r="D18" s="28">
        <v>1128</v>
      </c>
      <c r="E18" s="20">
        <v>28.200000000000003</v>
      </c>
      <c r="F18" s="30">
        <v>45168035.200499959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15.75" x14ac:dyDescent="0.25">
      <c r="A19" s="26">
        <v>46174</v>
      </c>
      <c r="B19" s="25"/>
      <c r="C19" s="27" t="s">
        <v>31</v>
      </c>
      <c r="D19" s="28">
        <v>99706</v>
      </c>
      <c r="E19" s="20"/>
      <c r="F19" s="20">
        <v>45267741.200499959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15.75" x14ac:dyDescent="0.25">
      <c r="A20" s="26">
        <v>46174</v>
      </c>
      <c r="B20" s="25"/>
      <c r="C20" s="27" t="s">
        <v>23</v>
      </c>
      <c r="D20" s="28">
        <v>129.47</v>
      </c>
      <c r="E20" s="20">
        <v>3.2367500000000002</v>
      </c>
      <c r="F20" s="20">
        <v>45267867.433749959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26">
        <v>46174</v>
      </c>
      <c r="B21" s="25"/>
      <c r="C21" s="27" t="s">
        <v>23</v>
      </c>
      <c r="D21" s="28">
        <v>1142.06</v>
      </c>
      <c r="E21" s="20">
        <v>28.551500000000001</v>
      </c>
      <c r="F21" s="20">
        <v>45268980.942249961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6">
        <v>46174</v>
      </c>
      <c r="B22" s="25"/>
      <c r="C22" s="27" t="s">
        <v>23</v>
      </c>
      <c r="D22" s="28">
        <v>10279.82</v>
      </c>
      <c r="E22" s="20">
        <v>256.99549999999999</v>
      </c>
      <c r="F22" s="20">
        <v>45279003.766749963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6">
        <v>46174</v>
      </c>
      <c r="B23" s="25"/>
      <c r="C23" s="27" t="s">
        <v>23</v>
      </c>
      <c r="D23" s="28">
        <v>2386.62</v>
      </c>
      <c r="E23" s="20">
        <v>59.665500000000002</v>
      </c>
      <c r="F23" s="30">
        <v>45281330.72124996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15.75" x14ac:dyDescent="0.25">
      <c r="A24" s="26">
        <v>46204</v>
      </c>
      <c r="B24" s="25"/>
      <c r="C24" s="27" t="s">
        <v>31</v>
      </c>
      <c r="D24" s="28">
        <v>31400</v>
      </c>
      <c r="E24" s="20"/>
      <c r="F24" s="20">
        <v>45312730.72124996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15.75" x14ac:dyDescent="0.25">
      <c r="A25" s="26">
        <v>46204</v>
      </c>
      <c r="B25" s="25"/>
      <c r="C25" s="27" t="s">
        <v>23</v>
      </c>
      <c r="D25" s="28">
        <v>474.26</v>
      </c>
      <c r="E25" s="20">
        <v>11.8565</v>
      </c>
      <c r="F25" s="20">
        <v>45313193.124749959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15.75" x14ac:dyDescent="0.25">
      <c r="A26" s="26">
        <v>46204</v>
      </c>
      <c r="B26" s="25"/>
      <c r="C26" s="27" t="s">
        <v>23</v>
      </c>
      <c r="D26" s="28">
        <v>2809.2</v>
      </c>
      <c r="E26" s="20">
        <v>70.23</v>
      </c>
      <c r="F26" s="20">
        <v>45315932.094749965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15.75" x14ac:dyDescent="0.25">
      <c r="A27" s="26">
        <v>46204</v>
      </c>
      <c r="B27" s="25"/>
      <c r="C27" s="27" t="s">
        <v>23</v>
      </c>
      <c r="D27" s="28">
        <v>21793.4</v>
      </c>
      <c r="E27" s="20">
        <v>544.83500000000004</v>
      </c>
      <c r="F27" s="20">
        <v>45337180.659749962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15.75" x14ac:dyDescent="0.25">
      <c r="A28" s="26">
        <v>46204</v>
      </c>
      <c r="B28" s="25" t="s">
        <v>43</v>
      </c>
      <c r="C28" s="27" t="s">
        <v>21</v>
      </c>
      <c r="D28" s="28">
        <v>110000</v>
      </c>
      <c r="E28" s="20"/>
      <c r="F28" s="20">
        <v>45447180.659749962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15.75" x14ac:dyDescent="0.25">
      <c r="A29" s="26">
        <v>46204</v>
      </c>
      <c r="B29" s="25" t="s">
        <v>32</v>
      </c>
      <c r="C29" s="27" t="s">
        <v>21</v>
      </c>
      <c r="D29" s="28">
        <v>89000</v>
      </c>
      <c r="E29" s="20"/>
      <c r="F29" s="20">
        <v>45536180.659749962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15.75" x14ac:dyDescent="0.25">
      <c r="A30" s="26">
        <v>46204</v>
      </c>
      <c r="B30" s="25" t="s">
        <v>33</v>
      </c>
      <c r="C30" s="27" t="s">
        <v>21</v>
      </c>
      <c r="D30" s="28">
        <v>268686</v>
      </c>
      <c r="E30" s="20"/>
      <c r="F30" s="20">
        <v>45804866.659749962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15.75" x14ac:dyDescent="0.25">
      <c r="A31" s="26">
        <v>46204</v>
      </c>
      <c r="B31" s="25" t="s">
        <v>34</v>
      </c>
      <c r="C31" s="27" t="s">
        <v>21</v>
      </c>
      <c r="D31" s="28">
        <v>265440</v>
      </c>
      <c r="E31" s="20"/>
      <c r="F31" s="20">
        <v>46070306.659749962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15.75" x14ac:dyDescent="0.25">
      <c r="A32" s="26">
        <v>46204</v>
      </c>
      <c r="B32" s="25" t="s">
        <v>36</v>
      </c>
      <c r="C32" s="27" t="s">
        <v>21</v>
      </c>
      <c r="D32" s="28">
        <v>49560</v>
      </c>
      <c r="E32" s="20"/>
      <c r="F32" s="20">
        <v>46119866.659749962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15.75" x14ac:dyDescent="0.25">
      <c r="A33" s="26">
        <v>46204</v>
      </c>
      <c r="B33" s="25" t="s">
        <v>37</v>
      </c>
      <c r="C33" s="27" t="s">
        <v>21</v>
      </c>
      <c r="D33" s="28">
        <v>110000</v>
      </c>
      <c r="E33" s="20"/>
      <c r="F33" s="20">
        <v>46229866.659749962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6">
        <v>46204</v>
      </c>
      <c r="B34" s="25" t="s">
        <v>38</v>
      </c>
      <c r="C34" s="27" t="s">
        <v>21</v>
      </c>
      <c r="D34" s="28">
        <v>165900</v>
      </c>
      <c r="E34" s="20"/>
      <c r="F34" s="20">
        <v>46395766.659749962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6">
        <v>46204</v>
      </c>
      <c r="B35" s="25" t="s">
        <v>39</v>
      </c>
      <c r="C35" s="27" t="s">
        <v>21</v>
      </c>
      <c r="D35" s="28">
        <v>270000</v>
      </c>
      <c r="E35" s="20"/>
      <c r="F35" s="20">
        <v>46665766.659749962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6">
        <v>46204</v>
      </c>
      <c r="B36" s="25" t="s">
        <v>40</v>
      </c>
      <c r="C36" s="27" t="s">
        <v>21</v>
      </c>
      <c r="D36" s="28">
        <v>271872</v>
      </c>
      <c r="E36" s="20"/>
      <c r="F36" s="20">
        <v>46937638.659749962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6">
        <v>46204</v>
      </c>
      <c r="B37" s="25" t="s">
        <v>41</v>
      </c>
      <c r="C37" s="27" t="s">
        <v>21</v>
      </c>
      <c r="D37" s="28">
        <v>124400</v>
      </c>
      <c r="E37" s="20"/>
      <c r="F37" s="30">
        <v>47062038.659749962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6">
        <v>46235</v>
      </c>
      <c r="B38" s="25"/>
      <c r="C38" s="27" t="s">
        <v>31</v>
      </c>
      <c r="D38" s="28">
        <v>55130</v>
      </c>
      <c r="E38" s="20"/>
      <c r="F38" s="20">
        <v>47117168.659749962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6">
        <v>46235</v>
      </c>
      <c r="B39" s="25"/>
      <c r="C39" s="27" t="s">
        <v>23</v>
      </c>
      <c r="D39" s="28">
        <v>348.28</v>
      </c>
      <c r="E39" s="20">
        <v>8.706999999999999</v>
      </c>
      <c r="F39" s="20">
        <v>47117508.232749961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26">
        <v>46235</v>
      </c>
      <c r="B40" s="25"/>
      <c r="C40" s="27" t="s">
        <v>23</v>
      </c>
      <c r="D40" s="28">
        <v>800.01</v>
      </c>
      <c r="E40" s="20">
        <v>20.000250000000001</v>
      </c>
      <c r="F40" s="20">
        <v>47118288.242499962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6">
        <v>46235</v>
      </c>
      <c r="B41" s="25"/>
      <c r="C41" s="27" t="s">
        <v>23</v>
      </c>
      <c r="D41" s="28">
        <v>1530.06</v>
      </c>
      <c r="E41" s="20">
        <v>38.2515</v>
      </c>
      <c r="F41" s="20">
        <v>47119780.050999962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6">
        <v>46235</v>
      </c>
      <c r="B42" s="25"/>
      <c r="C42" s="27" t="s">
        <v>23</v>
      </c>
      <c r="D42" s="28">
        <v>1588.96</v>
      </c>
      <c r="E42" s="20">
        <v>39.724000000000004</v>
      </c>
      <c r="F42" s="30">
        <v>47121329.286999963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26" t="s">
        <v>44</v>
      </c>
      <c r="B43" s="25"/>
      <c r="C43" s="27" t="s">
        <v>31</v>
      </c>
      <c r="D43" s="28">
        <v>39865</v>
      </c>
      <c r="E43" s="20"/>
      <c r="F43" s="20">
        <v>47161194.286999963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26" t="s">
        <v>44</v>
      </c>
      <c r="B44" s="25"/>
      <c r="C44" s="27" t="s">
        <v>23</v>
      </c>
      <c r="D44" s="28">
        <v>792.08</v>
      </c>
      <c r="E44" s="20">
        <v>19.802000000000003</v>
      </c>
      <c r="F44" s="20">
        <v>47161966.56499996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6" t="s">
        <v>44</v>
      </c>
      <c r="B45" s="25"/>
      <c r="C45" s="27" t="s">
        <v>23</v>
      </c>
      <c r="D45" s="28">
        <v>31639.32</v>
      </c>
      <c r="E45" s="20">
        <v>790.98300000000006</v>
      </c>
      <c r="F45" s="20">
        <v>47192814.901999958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26" t="s">
        <v>44</v>
      </c>
      <c r="B46" s="25"/>
      <c r="C46" s="27" t="s">
        <v>23</v>
      </c>
      <c r="D46" s="28">
        <v>2500</v>
      </c>
      <c r="E46" s="20">
        <v>62.5</v>
      </c>
      <c r="F46" s="20">
        <v>47195252.401999958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26" t="s">
        <v>44</v>
      </c>
      <c r="B47" s="25"/>
      <c r="C47" s="27" t="s">
        <v>23</v>
      </c>
      <c r="D47" s="28">
        <v>500</v>
      </c>
      <c r="E47" s="20">
        <v>12.5</v>
      </c>
      <c r="F47" s="20">
        <v>47195739.901999958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26" t="s">
        <v>44</v>
      </c>
      <c r="B48" s="25"/>
      <c r="C48" s="27" t="s">
        <v>23</v>
      </c>
      <c r="D48" s="28">
        <v>11043.76</v>
      </c>
      <c r="E48" s="20">
        <v>276.09399999999999</v>
      </c>
      <c r="F48" s="20">
        <v>47206507.567999959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6" t="s">
        <v>44</v>
      </c>
      <c r="B49" s="25"/>
      <c r="C49" s="27" t="s">
        <v>23</v>
      </c>
      <c r="D49" s="28">
        <v>3625</v>
      </c>
      <c r="E49" s="20">
        <v>90.625</v>
      </c>
      <c r="F49" s="30">
        <v>47210041.942999959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6">
        <v>46357</v>
      </c>
      <c r="B50" s="25"/>
      <c r="C50" s="27" t="s">
        <v>31</v>
      </c>
      <c r="D50" s="28">
        <v>60905</v>
      </c>
      <c r="E50" s="20"/>
      <c r="F50" s="20">
        <v>47270946.942999959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6">
        <v>46357</v>
      </c>
      <c r="B51" s="25"/>
      <c r="C51" s="27" t="s">
        <v>23</v>
      </c>
      <c r="D51" s="28">
        <v>2548.9299999999998</v>
      </c>
      <c r="E51" s="20">
        <v>63.72325</v>
      </c>
      <c r="F51" s="20">
        <v>47273432.149749957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6">
        <v>46357</v>
      </c>
      <c r="B52" s="25"/>
      <c r="C52" s="27" t="s">
        <v>23</v>
      </c>
      <c r="D52" s="28">
        <v>8500</v>
      </c>
      <c r="E52" s="20">
        <v>212.5</v>
      </c>
      <c r="F52" s="20">
        <v>47281719.649749957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6">
        <v>46357</v>
      </c>
      <c r="B53" s="25"/>
      <c r="C53" s="27" t="s">
        <v>23</v>
      </c>
      <c r="D53" s="28">
        <v>279.27</v>
      </c>
      <c r="E53" s="20">
        <v>6.9817499999999999</v>
      </c>
      <c r="F53" s="20">
        <v>47281991.937999964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6">
        <v>46357</v>
      </c>
      <c r="B54" s="25"/>
      <c r="C54" s="27" t="s">
        <v>23</v>
      </c>
      <c r="D54" s="28">
        <v>1400</v>
      </c>
      <c r="E54" s="20">
        <v>35</v>
      </c>
      <c r="F54" s="30">
        <v>47283356.937999964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6" t="s">
        <v>45</v>
      </c>
      <c r="B55" s="25"/>
      <c r="C55" s="27" t="s">
        <v>31</v>
      </c>
      <c r="D55" s="28">
        <v>58333</v>
      </c>
      <c r="E55" s="20"/>
      <c r="F55" s="20">
        <v>47341689.937999964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6" t="s">
        <v>45</v>
      </c>
      <c r="B56" s="25"/>
      <c r="C56" s="27" t="s">
        <v>23</v>
      </c>
      <c r="D56" s="28">
        <v>5181.9799999999996</v>
      </c>
      <c r="E56" s="20">
        <v>129.54949999999999</v>
      </c>
      <c r="F56" s="20">
        <v>47346742.368499957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6" t="s">
        <v>45</v>
      </c>
      <c r="B57" s="25"/>
      <c r="C57" s="27" t="s">
        <v>23</v>
      </c>
      <c r="D57" s="28">
        <v>2002.72</v>
      </c>
      <c r="E57" s="20">
        <v>50.068000000000005</v>
      </c>
      <c r="F57" s="20">
        <v>47348695.020499952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6" t="s">
        <v>45</v>
      </c>
      <c r="B58" s="25"/>
      <c r="C58" s="27" t="s">
        <v>23</v>
      </c>
      <c r="D58" s="28">
        <v>2331.6799999999998</v>
      </c>
      <c r="E58" s="20">
        <v>58.292000000000002</v>
      </c>
      <c r="F58" s="20">
        <v>47350968.408499949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6" t="s">
        <v>45</v>
      </c>
      <c r="B59" s="25"/>
      <c r="C59" s="27" t="s">
        <v>23</v>
      </c>
      <c r="D59" s="28">
        <v>1130.06</v>
      </c>
      <c r="E59" s="20">
        <v>28.2515</v>
      </c>
      <c r="F59" s="20">
        <v>47352070.216999948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6" t="s">
        <v>45</v>
      </c>
      <c r="B60" s="25"/>
      <c r="C60" s="27" t="s">
        <v>26</v>
      </c>
      <c r="D60" s="28">
        <v>10678.07</v>
      </c>
      <c r="E60" s="20"/>
      <c r="F60" s="30">
        <v>47362748.286999948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6" t="s">
        <v>46</v>
      </c>
      <c r="B61" s="25"/>
      <c r="C61" s="27" t="s">
        <v>31</v>
      </c>
      <c r="D61" s="28">
        <v>64890</v>
      </c>
      <c r="E61" s="20"/>
      <c r="F61" s="20">
        <v>47427638.286999948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26" t="s">
        <v>46</v>
      </c>
      <c r="B62" s="25"/>
      <c r="C62" s="27" t="s">
        <v>23</v>
      </c>
      <c r="D62" s="28">
        <v>376.8</v>
      </c>
      <c r="E62" s="20">
        <v>9.42</v>
      </c>
      <c r="F62" s="20">
        <v>47428005.666999944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6" t="s">
        <v>46</v>
      </c>
      <c r="B63" s="25"/>
      <c r="C63" s="27" t="s">
        <v>23</v>
      </c>
      <c r="D63" s="28">
        <v>1058.95</v>
      </c>
      <c r="E63" s="20">
        <v>26.473750000000003</v>
      </c>
      <c r="F63" s="20">
        <v>47429038.143249944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6" t="s">
        <v>46</v>
      </c>
      <c r="B64" s="25"/>
      <c r="C64" s="27" t="s">
        <v>23</v>
      </c>
      <c r="D64" s="28">
        <v>2585.56</v>
      </c>
      <c r="E64" s="20">
        <v>64.638999999999996</v>
      </c>
      <c r="F64" s="20">
        <v>47431559.064249948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6" t="s">
        <v>46</v>
      </c>
      <c r="B65" s="25"/>
      <c r="C65" s="27" t="s">
        <v>23</v>
      </c>
      <c r="D65" s="28">
        <v>17354.060000000001</v>
      </c>
      <c r="E65" s="20">
        <v>433.85150000000004</v>
      </c>
      <c r="F65" s="20">
        <v>47448479.272749953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6" t="s">
        <v>46</v>
      </c>
      <c r="B66" s="25"/>
      <c r="C66" s="27" t="s">
        <v>100</v>
      </c>
      <c r="D66" s="28">
        <v>597607.31999999995</v>
      </c>
      <c r="E66" s="20"/>
      <c r="F66" s="20">
        <v>48046086.592749953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26" t="s">
        <v>46</v>
      </c>
      <c r="B67" s="25"/>
      <c r="C67" s="27" t="s">
        <v>19</v>
      </c>
      <c r="D67" s="28">
        <v>210077.67</v>
      </c>
      <c r="E67" s="20"/>
      <c r="F67" s="20">
        <v>48256164.262749955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26" t="s">
        <v>46</v>
      </c>
      <c r="B68" s="25"/>
      <c r="C68" s="27" t="s">
        <v>19</v>
      </c>
      <c r="D68" s="28">
        <v>72917.66</v>
      </c>
      <c r="E68" s="20"/>
      <c r="F68" s="20">
        <v>48329081.922749951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15.75" x14ac:dyDescent="0.25">
      <c r="A69" s="26" t="s">
        <v>46</v>
      </c>
      <c r="B69" s="25"/>
      <c r="C69" s="27" t="s">
        <v>19</v>
      </c>
      <c r="D69" s="28">
        <v>32000</v>
      </c>
      <c r="E69" s="20"/>
      <c r="F69" s="20">
        <v>48361081.922749951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6" t="s">
        <v>46</v>
      </c>
      <c r="B70" s="25"/>
      <c r="C70" s="27" t="s">
        <v>100</v>
      </c>
      <c r="D70" s="28">
        <v>28849.94</v>
      </c>
      <c r="E70" s="20"/>
      <c r="F70" s="20">
        <v>48389931.862749949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6" t="s">
        <v>46</v>
      </c>
      <c r="B71" s="25"/>
      <c r="C71" s="27" t="s">
        <v>100</v>
      </c>
      <c r="D71" s="28">
        <v>8422.11</v>
      </c>
      <c r="E71" s="20"/>
      <c r="F71" s="20">
        <v>48398353.972749949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6" t="s">
        <v>46</v>
      </c>
      <c r="B72" s="25"/>
      <c r="C72" s="27" t="s">
        <v>100</v>
      </c>
      <c r="D72" s="28">
        <v>3256.32</v>
      </c>
      <c r="E72" s="20"/>
      <c r="F72" s="20">
        <v>48401610.292749949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6" t="s">
        <v>46</v>
      </c>
      <c r="B73" s="25"/>
      <c r="C73" s="27" t="s">
        <v>100</v>
      </c>
      <c r="D73" s="28">
        <v>500</v>
      </c>
      <c r="E73" s="20"/>
      <c r="F73" s="20">
        <v>48402110.292749949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31.5" x14ac:dyDescent="0.25">
      <c r="A74" s="26" t="s">
        <v>46</v>
      </c>
      <c r="B74" s="25" t="s">
        <v>47</v>
      </c>
      <c r="C74" s="27" t="s">
        <v>101</v>
      </c>
      <c r="D74" s="28"/>
      <c r="E74" s="20">
        <v>24000</v>
      </c>
      <c r="F74" s="20">
        <v>48378110.292749949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31.5" x14ac:dyDescent="0.25">
      <c r="A75" s="26" t="s">
        <v>46</v>
      </c>
      <c r="B75" s="25" t="s">
        <v>48</v>
      </c>
      <c r="C75" s="27" t="s">
        <v>102</v>
      </c>
      <c r="D75" s="28"/>
      <c r="E75" s="20">
        <v>256703.74</v>
      </c>
      <c r="F75" s="20">
        <v>48121406.552749947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31.5" x14ac:dyDescent="0.25">
      <c r="A76" s="26" t="s">
        <v>46</v>
      </c>
      <c r="B76" s="25" t="s">
        <v>49</v>
      </c>
      <c r="C76" s="27" t="s">
        <v>103</v>
      </c>
      <c r="D76" s="28"/>
      <c r="E76" s="20">
        <v>200532.28</v>
      </c>
      <c r="F76" s="20">
        <v>47920874.272749946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31.5" x14ac:dyDescent="0.25">
      <c r="A77" s="26" t="s">
        <v>46</v>
      </c>
      <c r="B77" s="25" t="s">
        <v>50</v>
      </c>
      <c r="C77" s="27" t="s">
        <v>104</v>
      </c>
      <c r="D77" s="28"/>
      <c r="E77" s="20">
        <v>151171.34</v>
      </c>
      <c r="F77" s="30">
        <v>47769702.932749942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6" t="s">
        <v>51</v>
      </c>
      <c r="B78" s="25"/>
      <c r="C78" s="27" t="s">
        <v>31</v>
      </c>
      <c r="D78" s="28">
        <v>54005</v>
      </c>
      <c r="E78" s="20"/>
      <c r="F78" s="20">
        <v>47823707.932749942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26" t="s">
        <v>51</v>
      </c>
      <c r="B79" s="25"/>
      <c r="C79" s="27" t="s">
        <v>23</v>
      </c>
      <c r="D79" s="28">
        <v>129.47</v>
      </c>
      <c r="E79" s="20">
        <v>3.2367500000000002</v>
      </c>
      <c r="F79" s="20">
        <v>47823834.165999942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6" t="s">
        <v>51</v>
      </c>
      <c r="B80" s="25"/>
      <c r="C80" s="27" t="s">
        <v>23</v>
      </c>
      <c r="D80" s="28">
        <v>1857.96</v>
      </c>
      <c r="E80" s="20">
        <v>46.449000000000005</v>
      </c>
      <c r="F80" s="20">
        <v>47825645.676999941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26" t="s">
        <v>51</v>
      </c>
      <c r="B81" s="25"/>
      <c r="C81" s="27" t="s">
        <v>23</v>
      </c>
      <c r="D81" s="28">
        <v>200</v>
      </c>
      <c r="E81" s="20">
        <v>5</v>
      </c>
      <c r="F81" s="20">
        <v>47825840.676999941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15.75" x14ac:dyDescent="0.25">
      <c r="A82" s="26" t="s">
        <v>51</v>
      </c>
      <c r="B82" s="25"/>
      <c r="C82" s="27" t="s">
        <v>23</v>
      </c>
      <c r="D82" s="28">
        <v>9600</v>
      </c>
      <c r="E82" s="20">
        <v>240</v>
      </c>
      <c r="F82" s="20">
        <v>47835200.676999941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6" t="s">
        <v>51</v>
      </c>
      <c r="B83" s="25"/>
      <c r="C83" s="27" t="s">
        <v>23</v>
      </c>
      <c r="D83" s="28">
        <v>800</v>
      </c>
      <c r="E83" s="20">
        <v>20</v>
      </c>
      <c r="F83" s="20">
        <v>47835980.676999941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31.5" x14ac:dyDescent="0.25">
      <c r="A84" s="26" t="s">
        <v>51</v>
      </c>
      <c r="B84" s="25"/>
      <c r="C84" s="27" t="s">
        <v>105</v>
      </c>
      <c r="D84" s="28">
        <v>50000</v>
      </c>
      <c r="E84" s="20"/>
      <c r="F84" s="20">
        <v>47885980.676999941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31.5" x14ac:dyDescent="0.25">
      <c r="A85" s="26" t="s">
        <v>51</v>
      </c>
      <c r="B85" s="25"/>
      <c r="C85" s="27" t="s">
        <v>105</v>
      </c>
      <c r="D85" s="28"/>
      <c r="E85" s="20">
        <v>50000</v>
      </c>
      <c r="F85" s="20">
        <v>47835980.676999941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5.75" x14ac:dyDescent="0.25">
      <c r="A86" s="26" t="s">
        <v>51</v>
      </c>
      <c r="B86" s="25" t="s">
        <v>52</v>
      </c>
      <c r="C86" s="27" t="s">
        <v>106</v>
      </c>
      <c r="D86" s="28"/>
      <c r="E86" s="20">
        <v>1911600</v>
      </c>
      <c r="F86" s="20">
        <v>45924380.676999941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6" t="s">
        <v>51</v>
      </c>
      <c r="B87" s="25" t="s">
        <v>53</v>
      </c>
      <c r="C87" s="27" t="s">
        <v>107</v>
      </c>
      <c r="D87" s="28"/>
      <c r="E87" s="20">
        <v>22540</v>
      </c>
      <c r="F87" s="20">
        <v>45901840.676999941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6" t="s">
        <v>51</v>
      </c>
      <c r="B88" s="25" t="s">
        <v>54</v>
      </c>
      <c r="C88" s="27" t="s">
        <v>108</v>
      </c>
      <c r="D88" s="28"/>
      <c r="E88" s="20">
        <v>149996</v>
      </c>
      <c r="F88" s="20">
        <v>45751844.676999941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6" t="s">
        <v>51</v>
      </c>
      <c r="B89" s="25" t="s">
        <v>55</v>
      </c>
      <c r="C89" s="27" t="s">
        <v>109</v>
      </c>
      <c r="D89" s="28"/>
      <c r="E89" s="20">
        <v>34920.6</v>
      </c>
      <c r="F89" s="30">
        <v>45716924.07699994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6" t="s">
        <v>56</v>
      </c>
      <c r="B90" s="25"/>
      <c r="C90" s="27" t="s">
        <v>31</v>
      </c>
      <c r="D90" s="28">
        <v>87690</v>
      </c>
      <c r="E90" s="20"/>
      <c r="F90" s="20">
        <v>45804614.07699994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26" t="s">
        <v>56</v>
      </c>
      <c r="B91" s="25"/>
      <c r="C91" s="27" t="s">
        <v>23</v>
      </c>
      <c r="D91" s="28">
        <v>400</v>
      </c>
      <c r="E91" s="20">
        <v>10</v>
      </c>
      <c r="F91" s="20">
        <v>45805004.07699994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6" t="s">
        <v>56</v>
      </c>
      <c r="B92" s="25"/>
      <c r="C92" s="27" t="s">
        <v>23</v>
      </c>
      <c r="D92" s="28">
        <v>10000</v>
      </c>
      <c r="E92" s="20">
        <v>250</v>
      </c>
      <c r="F92" s="20">
        <v>45814754.07699994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5.75" x14ac:dyDescent="0.25">
      <c r="A93" s="26" t="s">
        <v>56</v>
      </c>
      <c r="B93" s="25"/>
      <c r="C93" s="27" t="s">
        <v>23</v>
      </c>
      <c r="D93" s="28">
        <v>305.08</v>
      </c>
      <c r="E93" s="20">
        <v>7.6269999999999998</v>
      </c>
      <c r="F93" s="20">
        <v>45815051.529999942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5.75" x14ac:dyDescent="0.25">
      <c r="A94" s="26" t="s">
        <v>56</v>
      </c>
      <c r="B94" s="25"/>
      <c r="C94" s="27" t="s">
        <v>23</v>
      </c>
      <c r="D94" s="28">
        <v>2304</v>
      </c>
      <c r="E94" s="20">
        <v>57.6</v>
      </c>
      <c r="F94" s="20">
        <v>45817297.92999994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6" t="s">
        <v>56</v>
      </c>
      <c r="B95" s="25"/>
      <c r="C95" s="27" t="s">
        <v>23</v>
      </c>
      <c r="D95" s="28">
        <v>760</v>
      </c>
      <c r="E95" s="20">
        <v>19</v>
      </c>
      <c r="F95" s="20">
        <v>45818038.92999994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15.75" x14ac:dyDescent="0.25">
      <c r="A96" s="26" t="s">
        <v>56</v>
      </c>
      <c r="B96" s="25"/>
      <c r="C96" s="27" t="s">
        <v>23</v>
      </c>
      <c r="D96" s="28">
        <v>2800</v>
      </c>
      <c r="E96" s="20">
        <v>70</v>
      </c>
      <c r="F96" s="20">
        <v>45820768.92999994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26" t="s">
        <v>56</v>
      </c>
      <c r="B97" s="25"/>
      <c r="C97" s="27" t="s">
        <v>110</v>
      </c>
      <c r="D97" s="28">
        <v>307575.38</v>
      </c>
      <c r="E97" s="20"/>
      <c r="F97" s="30">
        <v>46128344.309999943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6" t="s">
        <v>57</v>
      </c>
      <c r="B98" s="25"/>
      <c r="C98" s="27" t="s">
        <v>31</v>
      </c>
      <c r="D98" s="28">
        <v>36155</v>
      </c>
      <c r="E98" s="20"/>
      <c r="F98" s="20">
        <v>46164499.309999943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6" t="s">
        <v>57</v>
      </c>
      <c r="B99" s="25"/>
      <c r="C99" s="27" t="s">
        <v>23</v>
      </c>
      <c r="D99" s="28">
        <v>300</v>
      </c>
      <c r="E99" s="20">
        <v>7.5</v>
      </c>
      <c r="F99" s="20">
        <v>46164791.809999943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15.75" x14ac:dyDescent="0.25">
      <c r="A100" s="26" t="s">
        <v>57</v>
      </c>
      <c r="B100" s="25"/>
      <c r="C100" s="27" t="s">
        <v>23</v>
      </c>
      <c r="D100" s="28">
        <v>2108.9899999999998</v>
      </c>
      <c r="E100" s="20">
        <v>52.72475</v>
      </c>
      <c r="F100" s="20">
        <v>46166848.075249948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26" t="s">
        <v>57</v>
      </c>
      <c r="B101" s="25"/>
      <c r="C101" s="27" t="s">
        <v>23</v>
      </c>
      <c r="D101" s="28">
        <v>815.28</v>
      </c>
      <c r="E101" s="20">
        <v>20.382000000000001</v>
      </c>
      <c r="F101" s="20">
        <v>46167642.97324995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15.75" x14ac:dyDescent="0.25">
      <c r="A102" s="26" t="s">
        <v>57</v>
      </c>
      <c r="B102" s="25"/>
      <c r="C102" s="27" t="s">
        <v>23</v>
      </c>
      <c r="D102" s="28">
        <v>3559.61</v>
      </c>
      <c r="E102" s="20">
        <v>88.990250000000003</v>
      </c>
      <c r="F102" s="20">
        <v>46171113.59299995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15.75" x14ac:dyDescent="0.25">
      <c r="A103" s="26" t="s">
        <v>57</v>
      </c>
      <c r="B103" s="25"/>
      <c r="C103" s="27" t="s">
        <v>22</v>
      </c>
      <c r="D103" s="28">
        <v>22709551.82</v>
      </c>
      <c r="E103" s="20"/>
      <c r="F103" s="20">
        <v>68880665.412999958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6" t="s">
        <v>57</v>
      </c>
      <c r="B104" s="25"/>
      <c r="C104" s="27" t="s">
        <v>19</v>
      </c>
      <c r="D104" s="28">
        <v>2164389.8199999998</v>
      </c>
      <c r="E104" s="20"/>
      <c r="F104" s="20">
        <v>71045055.232999951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15.75" x14ac:dyDescent="0.25">
      <c r="A105" s="26" t="s">
        <v>57</v>
      </c>
      <c r="B105" s="25"/>
      <c r="C105" s="27" t="s">
        <v>111</v>
      </c>
      <c r="D105" s="28">
        <v>2163175.2400000002</v>
      </c>
      <c r="E105" s="20"/>
      <c r="F105" s="20">
        <v>73208230.472999945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26" t="s">
        <v>57</v>
      </c>
      <c r="B106" s="25"/>
      <c r="C106" s="27" t="s">
        <v>112</v>
      </c>
      <c r="D106" s="28">
        <v>306559.37</v>
      </c>
      <c r="E106" s="20"/>
      <c r="F106" s="20">
        <v>73514789.84299995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15.75" x14ac:dyDescent="0.25">
      <c r="A107" s="26" t="s">
        <v>57</v>
      </c>
      <c r="B107" s="25"/>
      <c r="C107" s="27" t="s">
        <v>113</v>
      </c>
      <c r="D107" s="28">
        <v>182640.54</v>
      </c>
      <c r="E107" s="20"/>
      <c r="F107" s="20">
        <v>73697430.382999957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15.75" x14ac:dyDescent="0.25">
      <c r="A108" s="26" t="s">
        <v>57</v>
      </c>
      <c r="B108" s="25"/>
      <c r="C108" s="27" t="s">
        <v>27</v>
      </c>
      <c r="D108" s="28">
        <v>153842.07999999999</v>
      </c>
      <c r="E108" s="20"/>
      <c r="F108" s="20">
        <v>73851272.462999955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26" t="s">
        <v>57</v>
      </c>
      <c r="B109" s="25"/>
      <c r="C109" s="27" t="s">
        <v>114</v>
      </c>
      <c r="D109" s="28">
        <v>50000</v>
      </c>
      <c r="E109" s="20"/>
      <c r="F109" s="20">
        <v>73901272.462999955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31.5" x14ac:dyDescent="0.25">
      <c r="A110" s="26" t="s">
        <v>57</v>
      </c>
      <c r="B110" s="25" t="s">
        <v>58</v>
      </c>
      <c r="C110" s="27" t="s">
        <v>115</v>
      </c>
      <c r="D110" s="28"/>
      <c r="E110" s="20">
        <v>195266.4</v>
      </c>
      <c r="F110" s="20">
        <v>73706006.062999949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6" t="s">
        <v>57</v>
      </c>
      <c r="B111" s="25" t="s">
        <v>59</v>
      </c>
      <c r="C111" s="27" t="s">
        <v>116</v>
      </c>
      <c r="D111" s="28"/>
      <c r="E111" s="20">
        <v>268750</v>
      </c>
      <c r="F111" s="20">
        <v>73437256.062999949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26" t="s">
        <v>57</v>
      </c>
      <c r="B112" s="25" t="s">
        <v>60</v>
      </c>
      <c r="C112" s="27" t="s">
        <v>117</v>
      </c>
      <c r="D112" s="28"/>
      <c r="E112" s="20">
        <v>218792</v>
      </c>
      <c r="F112" s="20">
        <v>73218464.062999949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6" t="s">
        <v>57</v>
      </c>
      <c r="B113" s="25" t="s">
        <v>61</v>
      </c>
      <c r="C113" s="27" t="s">
        <v>118</v>
      </c>
      <c r="D113" s="28"/>
      <c r="E113" s="20">
        <v>252529.2</v>
      </c>
      <c r="F113" s="20">
        <v>72965934.862999946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15.75" x14ac:dyDescent="0.25">
      <c r="A114" s="26" t="s">
        <v>57</v>
      </c>
      <c r="B114" s="25" t="s">
        <v>62</v>
      </c>
      <c r="C114" s="27" t="s">
        <v>119</v>
      </c>
      <c r="D114" s="28"/>
      <c r="E114" s="20">
        <v>266525</v>
      </c>
      <c r="F114" s="20">
        <v>72699409.862999946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6" t="s">
        <v>57</v>
      </c>
      <c r="B115" s="25" t="s">
        <v>63</v>
      </c>
      <c r="C115" s="27" t="s">
        <v>120</v>
      </c>
      <c r="D115" s="28"/>
      <c r="E115" s="20">
        <v>272785.25</v>
      </c>
      <c r="F115" s="20">
        <v>72426624.612999946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6" t="s">
        <v>57</v>
      </c>
      <c r="B116" s="25" t="s">
        <v>64</v>
      </c>
      <c r="C116" s="27" t="s">
        <v>121</v>
      </c>
      <c r="D116" s="28"/>
      <c r="E116" s="20">
        <v>44987.5</v>
      </c>
      <c r="F116" s="20">
        <v>72381637.112999946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26" t="s">
        <v>57</v>
      </c>
      <c r="B117" s="25" t="s">
        <v>65</v>
      </c>
      <c r="C117" s="27" t="s">
        <v>122</v>
      </c>
      <c r="D117" s="28"/>
      <c r="E117" s="20">
        <v>156930</v>
      </c>
      <c r="F117" s="20">
        <v>72224707.112999946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6" t="s">
        <v>57</v>
      </c>
      <c r="B118" s="25" t="s">
        <v>66</v>
      </c>
      <c r="C118" s="27" t="s">
        <v>123</v>
      </c>
      <c r="D118" s="28"/>
      <c r="E118" s="20">
        <v>2256000</v>
      </c>
      <c r="F118" s="20">
        <v>69968707.112999946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26" t="s">
        <v>57</v>
      </c>
      <c r="B119" s="25" t="s">
        <v>67</v>
      </c>
      <c r="C119" s="27" t="s">
        <v>124</v>
      </c>
      <c r="D119" s="28"/>
      <c r="E119" s="20">
        <v>28500</v>
      </c>
      <c r="F119" s="20">
        <v>69940207.112999946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26" t="s">
        <v>57</v>
      </c>
      <c r="B120" s="25" t="s">
        <v>68</v>
      </c>
      <c r="C120" s="27" t="s">
        <v>125</v>
      </c>
      <c r="D120" s="28"/>
      <c r="E120" s="20">
        <v>255647</v>
      </c>
      <c r="F120" s="20">
        <v>69684560.112999946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26" t="s">
        <v>57</v>
      </c>
      <c r="B121" s="25" t="s">
        <v>69</v>
      </c>
      <c r="C121" s="27" t="s">
        <v>126</v>
      </c>
      <c r="D121" s="28"/>
      <c r="E121" s="20">
        <v>269394</v>
      </c>
      <c r="F121" s="20">
        <v>69415166.112999946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31.5" x14ac:dyDescent="0.25">
      <c r="A122" s="26" t="s">
        <v>57</v>
      </c>
      <c r="B122" s="25" t="s">
        <v>70</v>
      </c>
      <c r="C122" s="27" t="s">
        <v>127</v>
      </c>
      <c r="D122" s="28"/>
      <c r="E122" s="20">
        <v>328579.96000000002</v>
      </c>
      <c r="F122" s="30">
        <v>69086586.152999952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31.5" x14ac:dyDescent="0.25">
      <c r="A123" s="26" t="s">
        <v>71</v>
      </c>
      <c r="B123" s="25" t="s">
        <v>72</v>
      </c>
      <c r="C123" s="27" t="s">
        <v>128</v>
      </c>
      <c r="D123" s="28"/>
      <c r="E123" s="20">
        <v>631381.84</v>
      </c>
      <c r="F123" s="20">
        <v>68455204.312999949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6" t="s">
        <v>71</v>
      </c>
      <c r="B124" s="25" t="s">
        <v>73</v>
      </c>
      <c r="C124" s="27" t="s">
        <v>129</v>
      </c>
      <c r="D124" s="28"/>
      <c r="E124" s="20">
        <v>1770959.43</v>
      </c>
      <c r="F124" s="20">
        <v>66684244.882999949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15.75" x14ac:dyDescent="0.25">
      <c r="A125" s="26" t="s">
        <v>71</v>
      </c>
      <c r="B125" s="25" t="s">
        <v>74</v>
      </c>
      <c r="C125" s="27" t="s">
        <v>130</v>
      </c>
      <c r="D125" s="28"/>
      <c r="E125" s="20">
        <v>174640</v>
      </c>
      <c r="F125" s="20">
        <v>66509604.882999949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31.5" x14ac:dyDescent="0.25">
      <c r="A126" s="26" t="s">
        <v>71</v>
      </c>
      <c r="B126" s="25" t="s">
        <v>75</v>
      </c>
      <c r="C126" s="27" t="s">
        <v>131</v>
      </c>
      <c r="D126" s="28"/>
      <c r="E126" s="20">
        <v>391364.19</v>
      </c>
      <c r="F126" s="20">
        <v>66118240.692999952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15.75" x14ac:dyDescent="0.25">
      <c r="A127" s="26" t="s">
        <v>71</v>
      </c>
      <c r="B127" s="25" t="s">
        <v>76</v>
      </c>
      <c r="C127" s="27" t="s">
        <v>132</v>
      </c>
      <c r="D127" s="28"/>
      <c r="E127" s="20">
        <v>43173265.119999997</v>
      </c>
      <c r="F127" s="20">
        <v>22944975.572999954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31.5" x14ac:dyDescent="0.25">
      <c r="A128" s="26" t="s">
        <v>71</v>
      </c>
      <c r="B128" s="25" t="s">
        <v>76</v>
      </c>
      <c r="C128" s="27" t="s">
        <v>133</v>
      </c>
      <c r="D128" s="28"/>
      <c r="E128" s="20">
        <v>3060984.96</v>
      </c>
      <c r="F128" s="20">
        <v>19883990.612999953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31.5" x14ac:dyDescent="0.25">
      <c r="A129" s="26" t="s">
        <v>71</v>
      </c>
      <c r="B129" s="25" t="s">
        <v>76</v>
      </c>
      <c r="C129" s="27" t="s">
        <v>134</v>
      </c>
      <c r="D129" s="28"/>
      <c r="E129" s="20">
        <v>3065300.68</v>
      </c>
      <c r="F129" s="20">
        <v>16818689.932999954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15.75" x14ac:dyDescent="0.25">
      <c r="A130" s="26" t="s">
        <v>71</v>
      </c>
      <c r="B130" s="25" t="s">
        <v>76</v>
      </c>
      <c r="C130" s="27" t="s">
        <v>135</v>
      </c>
      <c r="D130" s="28"/>
      <c r="E130" s="20">
        <v>512443.37</v>
      </c>
      <c r="F130" s="20">
        <v>16306246.562999954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26" t="s">
        <v>77</v>
      </c>
      <c r="B131" s="25"/>
      <c r="C131" s="27" t="s">
        <v>31</v>
      </c>
      <c r="D131" s="28">
        <v>59561</v>
      </c>
      <c r="E131" s="20"/>
      <c r="F131" s="20">
        <v>16365807.562999954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5.75" x14ac:dyDescent="0.25">
      <c r="A132" s="26" t="s">
        <v>77</v>
      </c>
      <c r="B132" s="25"/>
      <c r="C132" s="27" t="s">
        <v>23</v>
      </c>
      <c r="D132" s="28">
        <v>2650</v>
      </c>
      <c r="E132" s="20">
        <v>66.25</v>
      </c>
      <c r="F132" s="20">
        <v>16368391.312999954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26" t="s">
        <v>77</v>
      </c>
      <c r="B133" s="25"/>
      <c r="C133" s="27" t="s">
        <v>23</v>
      </c>
      <c r="D133" s="28">
        <v>696.96</v>
      </c>
      <c r="E133" s="20">
        <v>17.424000000000003</v>
      </c>
      <c r="F133" s="20">
        <v>16369070.848999955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15.75" x14ac:dyDescent="0.25">
      <c r="A134" s="26" t="s">
        <v>77</v>
      </c>
      <c r="B134" s="25"/>
      <c r="C134" s="27" t="s">
        <v>23</v>
      </c>
      <c r="D134" s="28">
        <v>129.47</v>
      </c>
      <c r="E134" s="20">
        <v>3.2367500000000002</v>
      </c>
      <c r="F134" s="20">
        <v>16369197.082249956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26" t="s">
        <v>77</v>
      </c>
      <c r="B135" s="25"/>
      <c r="C135" s="27" t="s">
        <v>23</v>
      </c>
      <c r="D135" s="28">
        <v>1278.8499999999999</v>
      </c>
      <c r="E135" s="20">
        <v>31.971249999999998</v>
      </c>
      <c r="F135" s="20">
        <v>16370443.960999956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6" t="s">
        <v>77</v>
      </c>
      <c r="B136" s="25"/>
      <c r="C136" s="27" t="s">
        <v>23</v>
      </c>
      <c r="D136" s="28">
        <v>1720.94</v>
      </c>
      <c r="E136" s="20">
        <v>43.023500000000006</v>
      </c>
      <c r="F136" s="20">
        <v>16372121.877499957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26" t="s">
        <v>77</v>
      </c>
      <c r="B137" s="25"/>
      <c r="C137" s="27" t="s">
        <v>19</v>
      </c>
      <c r="D137" s="28">
        <v>32400</v>
      </c>
      <c r="E137" s="20"/>
      <c r="F137" s="30">
        <v>16404521.877499957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26" t="s">
        <v>78</v>
      </c>
      <c r="B138" s="25"/>
      <c r="C138" s="27" t="s">
        <v>31</v>
      </c>
      <c r="D138" s="28">
        <v>49576</v>
      </c>
      <c r="E138" s="20"/>
      <c r="F138" s="20">
        <v>16454097.877499957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15.75" x14ac:dyDescent="0.25">
      <c r="A139" s="26" t="s">
        <v>78</v>
      </c>
      <c r="B139" s="25"/>
      <c r="C139" s="27" t="s">
        <v>23</v>
      </c>
      <c r="D139" s="28">
        <v>599.66</v>
      </c>
      <c r="E139" s="20">
        <v>14.9915</v>
      </c>
      <c r="F139" s="20">
        <v>16454682.545999957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15.75" x14ac:dyDescent="0.25">
      <c r="A140" s="26" t="s">
        <v>78</v>
      </c>
      <c r="B140" s="25"/>
      <c r="C140" s="27" t="s">
        <v>23</v>
      </c>
      <c r="D140" s="28">
        <v>700</v>
      </c>
      <c r="E140" s="20">
        <v>17.5</v>
      </c>
      <c r="F140" s="20">
        <v>16455365.045999957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15.75" x14ac:dyDescent="0.25">
      <c r="A141" s="26" t="s">
        <v>78</v>
      </c>
      <c r="B141" s="25"/>
      <c r="C141" s="27" t="s">
        <v>23</v>
      </c>
      <c r="D141" s="28">
        <v>1813.78</v>
      </c>
      <c r="E141" s="20">
        <v>45.344500000000004</v>
      </c>
      <c r="F141" s="20">
        <v>16457133.481499957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15.75" x14ac:dyDescent="0.25">
      <c r="A142" s="26" t="s">
        <v>78</v>
      </c>
      <c r="B142" s="25"/>
      <c r="C142" s="27" t="s">
        <v>23</v>
      </c>
      <c r="D142" s="28">
        <v>2102.6799999999998</v>
      </c>
      <c r="E142" s="20">
        <v>52.567</v>
      </c>
      <c r="F142" s="20">
        <v>16459183.594499957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15.75" x14ac:dyDescent="0.25">
      <c r="A143" s="26" t="s">
        <v>78</v>
      </c>
      <c r="B143" s="25"/>
      <c r="C143" s="27" t="s">
        <v>23</v>
      </c>
      <c r="D143" s="28">
        <v>684.07</v>
      </c>
      <c r="E143" s="20">
        <v>17.101750000000003</v>
      </c>
      <c r="F143" s="20">
        <v>16459850.562749958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15.75" x14ac:dyDescent="0.25">
      <c r="A144" s="26" t="s">
        <v>78</v>
      </c>
      <c r="B144" s="25"/>
      <c r="C144" s="27" t="s">
        <v>23</v>
      </c>
      <c r="D144" s="28">
        <v>2795.64</v>
      </c>
      <c r="E144" s="20">
        <v>69.891000000000005</v>
      </c>
      <c r="F144" s="30">
        <v>16462576.311749958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15.75" x14ac:dyDescent="0.25">
      <c r="A145" s="26" t="s">
        <v>79</v>
      </c>
      <c r="B145" s="25"/>
      <c r="C145" s="27" t="s">
        <v>136</v>
      </c>
      <c r="D145" s="28">
        <v>50965798</v>
      </c>
      <c r="E145" s="20"/>
      <c r="F145" s="20">
        <v>67428374.311749965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15.75" x14ac:dyDescent="0.25">
      <c r="A146" s="26" t="s">
        <v>80</v>
      </c>
      <c r="B146" s="25"/>
      <c r="C146" s="27" t="s">
        <v>31</v>
      </c>
      <c r="D146" s="28">
        <v>81160</v>
      </c>
      <c r="E146" s="20"/>
      <c r="F146" s="20">
        <v>67509534.311749965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15.75" x14ac:dyDescent="0.25">
      <c r="A147" s="26" t="s">
        <v>80</v>
      </c>
      <c r="B147" s="25"/>
      <c r="C147" s="27" t="s">
        <v>23</v>
      </c>
      <c r="D147" s="28">
        <v>600</v>
      </c>
      <c r="E147" s="20">
        <v>15</v>
      </c>
      <c r="F147" s="20">
        <v>67510119.311749965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15.75" x14ac:dyDescent="0.25">
      <c r="A148" s="26" t="s">
        <v>80</v>
      </c>
      <c r="B148" s="25"/>
      <c r="C148" s="27" t="s">
        <v>23</v>
      </c>
      <c r="D148" s="28">
        <v>1709.72</v>
      </c>
      <c r="E148" s="20">
        <v>42.743000000000002</v>
      </c>
      <c r="F148" s="20">
        <v>67511786.288749963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15.75" x14ac:dyDescent="0.25">
      <c r="A149" s="26" t="s">
        <v>80</v>
      </c>
      <c r="B149" s="25"/>
      <c r="C149" s="27" t="s">
        <v>23</v>
      </c>
      <c r="D149" s="28">
        <v>1327.72</v>
      </c>
      <c r="E149" s="20">
        <v>33.193000000000005</v>
      </c>
      <c r="F149" s="20">
        <v>67513080.815749958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15.75" x14ac:dyDescent="0.25">
      <c r="A150" s="26" t="s">
        <v>80</v>
      </c>
      <c r="B150" s="25"/>
      <c r="C150" s="27" t="s">
        <v>23</v>
      </c>
      <c r="D150" s="28">
        <v>1301.68</v>
      </c>
      <c r="E150" s="20">
        <v>32.542000000000002</v>
      </c>
      <c r="F150" s="20">
        <v>67514349.95374997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15.75" x14ac:dyDescent="0.25">
      <c r="A151" s="26" t="s">
        <v>80</v>
      </c>
      <c r="B151" s="25"/>
      <c r="C151" s="27" t="s">
        <v>23</v>
      </c>
      <c r="D151" s="28">
        <v>22459.68</v>
      </c>
      <c r="E151" s="20">
        <v>561.49200000000008</v>
      </c>
      <c r="F151" s="20">
        <v>67536248.141749978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26" t="s">
        <v>80</v>
      </c>
      <c r="B152" s="25"/>
      <c r="C152" s="27" t="s">
        <v>23</v>
      </c>
      <c r="D152" s="28">
        <v>129.47</v>
      </c>
      <c r="E152" s="20">
        <v>3.2367500000000002</v>
      </c>
      <c r="F152" s="20">
        <v>67536374.37499997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15.75" x14ac:dyDescent="0.25">
      <c r="A153" s="26" t="s">
        <v>80</v>
      </c>
      <c r="B153" s="25"/>
      <c r="C153" s="27" t="s">
        <v>23</v>
      </c>
      <c r="D153" s="28">
        <v>400</v>
      </c>
      <c r="E153" s="20">
        <v>10</v>
      </c>
      <c r="F153" s="20">
        <v>67536764.37499997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15.75" x14ac:dyDescent="0.25">
      <c r="A154" s="26" t="s">
        <v>80</v>
      </c>
      <c r="B154" s="25"/>
      <c r="C154" s="27" t="s">
        <v>137</v>
      </c>
      <c r="D154" s="28">
        <v>879549.25</v>
      </c>
      <c r="E154" s="20"/>
      <c r="F154" s="20">
        <v>68416313.62499997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15.75" x14ac:dyDescent="0.25">
      <c r="A155" s="26" t="s">
        <v>80</v>
      </c>
      <c r="B155" s="25"/>
      <c r="C155" s="27" t="s">
        <v>25</v>
      </c>
      <c r="D155" s="28">
        <v>153889.29999999999</v>
      </c>
      <c r="E155" s="20"/>
      <c r="F155" s="20">
        <v>68570202.924999967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15.75" x14ac:dyDescent="0.25">
      <c r="A156" s="26" t="s">
        <v>80</v>
      </c>
      <c r="B156" s="25"/>
      <c r="C156" s="27" t="s">
        <v>137</v>
      </c>
      <c r="D156" s="28">
        <v>94063.9</v>
      </c>
      <c r="E156" s="20"/>
      <c r="F156" s="20">
        <v>68664266.824999973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15.75" x14ac:dyDescent="0.25">
      <c r="A157" s="26" t="s">
        <v>80</v>
      </c>
      <c r="B157" s="25"/>
      <c r="C157" s="27" t="s">
        <v>137</v>
      </c>
      <c r="D157" s="28">
        <v>56660.77</v>
      </c>
      <c r="E157" s="20"/>
      <c r="F157" s="30">
        <v>68720927.594999969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5.75" x14ac:dyDescent="0.25">
      <c r="A158" s="26" t="s">
        <v>81</v>
      </c>
      <c r="B158" s="25"/>
      <c r="C158" s="27" t="s">
        <v>31</v>
      </c>
      <c r="D158" s="28">
        <v>525</v>
      </c>
      <c r="E158" s="20"/>
      <c r="F158" s="20">
        <v>68721452.594999969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15.75" x14ac:dyDescent="0.25">
      <c r="A159" s="26" t="s">
        <v>81</v>
      </c>
      <c r="B159" s="25"/>
      <c r="C159" s="27" t="s">
        <v>23</v>
      </c>
      <c r="D159" s="28">
        <v>823.3</v>
      </c>
      <c r="E159" s="20">
        <v>20.5825</v>
      </c>
      <c r="F159" s="20">
        <v>68722255.31249997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15.75" x14ac:dyDescent="0.25">
      <c r="A160" s="26" t="s">
        <v>81</v>
      </c>
      <c r="B160" s="25"/>
      <c r="C160" s="27" t="s">
        <v>23</v>
      </c>
      <c r="D160" s="28">
        <v>600</v>
      </c>
      <c r="E160" s="20">
        <v>15</v>
      </c>
      <c r="F160" s="30">
        <v>68722840.31249997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15.75" x14ac:dyDescent="0.25">
      <c r="A161" s="26" t="s">
        <v>82</v>
      </c>
      <c r="B161" s="25"/>
      <c r="C161" s="27" t="s">
        <v>31</v>
      </c>
      <c r="D161" s="28">
        <v>54740</v>
      </c>
      <c r="E161" s="20"/>
      <c r="F161" s="20">
        <v>68777580.31249997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5.75" x14ac:dyDescent="0.25">
      <c r="A162" s="26" t="s">
        <v>82</v>
      </c>
      <c r="B162" s="25"/>
      <c r="C162" s="27" t="s">
        <v>23</v>
      </c>
      <c r="D162" s="28">
        <v>739.37</v>
      </c>
      <c r="E162" s="20">
        <v>18.484249999999999</v>
      </c>
      <c r="F162" s="20">
        <v>68778301.198249981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26" t="s">
        <v>82</v>
      </c>
      <c r="B163" s="25"/>
      <c r="C163" s="27" t="s">
        <v>23</v>
      </c>
      <c r="D163" s="28">
        <v>2500</v>
      </c>
      <c r="E163" s="20">
        <v>62.5</v>
      </c>
      <c r="F163" s="20">
        <v>68780738.698249981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15.75" x14ac:dyDescent="0.25">
      <c r="A164" s="26" t="s">
        <v>82</v>
      </c>
      <c r="B164" s="25"/>
      <c r="C164" s="27" t="s">
        <v>23</v>
      </c>
      <c r="D164" s="28">
        <v>327.96</v>
      </c>
      <c r="E164" s="20">
        <v>8.1989999999999998</v>
      </c>
      <c r="F164" s="20">
        <v>68781058.459249973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15.75" x14ac:dyDescent="0.25">
      <c r="A165" s="26" t="s">
        <v>82</v>
      </c>
      <c r="B165" s="25"/>
      <c r="C165" s="27" t="s">
        <v>23</v>
      </c>
      <c r="D165" s="28">
        <v>7656.96</v>
      </c>
      <c r="E165" s="20">
        <v>191.42400000000001</v>
      </c>
      <c r="F165" s="20">
        <v>68788523.995249972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5.75" x14ac:dyDescent="0.25">
      <c r="A166" s="26" t="s">
        <v>82</v>
      </c>
      <c r="B166" s="25" t="s">
        <v>83</v>
      </c>
      <c r="C166" s="27" t="s">
        <v>138</v>
      </c>
      <c r="D166" s="28"/>
      <c r="E166" s="20">
        <v>72017.759999999995</v>
      </c>
      <c r="F166" s="20">
        <v>68716506.235249966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26" t="s">
        <v>82</v>
      </c>
      <c r="B167" s="25" t="s">
        <v>84</v>
      </c>
      <c r="C167" s="27" t="s">
        <v>139</v>
      </c>
      <c r="D167" s="28"/>
      <c r="E167" s="20">
        <v>271046</v>
      </c>
      <c r="F167" s="20">
        <v>68445460.235249966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6" t="s">
        <v>82</v>
      </c>
      <c r="B168" s="25" t="s">
        <v>85</v>
      </c>
      <c r="C168" s="27" t="s">
        <v>140</v>
      </c>
      <c r="D168" s="28"/>
      <c r="E168" s="20">
        <v>640000</v>
      </c>
      <c r="F168" s="20">
        <v>67805460.235249966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15.75" x14ac:dyDescent="0.25">
      <c r="A169" s="26" t="s">
        <v>82</v>
      </c>
      <c r="B169" s="25" t="s">
        <v>86</v>
      </c>
      <c r="C169" s="27" t="s">
        <v>141</v>
      </c>
      <c r="D169" s="28"/>
      <c r="E169" s="20">
        <v>114920</v>
      </c>
      <c r="F169" s="20">
        <v>67690540.235249966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6" t="s">
        <v>82</v>
      </c>
      <c r="B170" s="25" t="s">
        <v>87</v>
      </c>
      <c r="C170" s="27" t="s">
        <v>142</v>
      </c>
      <c r="D170" s="28"/>
      <c r="E170" s="20">
        <v>125000</v>
      </c>
      <c r="F170" s="20">
        <v>67565540.235249966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31.5" x14ac:dyDescent="0.25">
      <c r="A171" s="26" t="s">
        <v>82</v>
      </c>
      <c r="B171" s="25" t="s">
        <v>88</v>
      </c>
      <c r="C171" s="27" t="s">
        <v>143</v>
      </c>
      <c r="D171" s="28"/>
      <c r="E171" s="20">
        <v>20174</v>
      </c>
      <c r="F171" s="20">
        <v>67545366.235249966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31.5" x14ac:dyDescent="0.25">
      <c r="A172" s="26" t="s">
        <v>82</v>
      </c>
      <c r="B172" s="25" t="s">
        <v>89</v>
      </c>
      <c r="C172" s="27" t="s">
        <v>144</v>
      </c>
      <c r="D172" s="28"/>
      <c r="E172" s="20">
        <v>7854</v>
      </c>
      <c r="F172" s="20">
        <v>67537512.235249966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31.5" x14ac:dyDescent="0.25">
      <c r="A173" s="26" t="s">
        <v>82</v>
      </c>
      <c r="B173" s="25" t="s">
        <v>90</v>
      </c>
      <c r="C173" s="27" t="s">
        <v>145</v>
      </c>
      <c r="D173" s="28"/>
      <c r="E173" s="20">
        <v>310914.40999999997</v>
      </c>
      <c r="F173" s="30">
        <v>67226597.82524997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6" t="s">
        <v>91</v>
      </c>
      <c r="B174" s="25"/>
      <c r="C174" s="27" t="s">
        <v>31</v>
      </c>
      <c r="D174" s="28">
        <v>49990</v>
      </c>
      <c r="E174" s="20"/>
      <c r="F174" s="20">
        <v>67276587.82524997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26" t="s">
        <v>91</v>
      </c>
      <c r="B175" s="25"/>
      <c r="C175" s="27" t="s">
        <v>23</v>
      </c>
      <c r="D175" s="28">
        <v>0.6</v>
      </c>
      <c r="E175" s="20">
        <v>1.4999999999999999E-2</v>
      </c>
      <c r="F175" s="20">
        <v>67276588.410249963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6" t="s">
        <v>91</v>
      </c>
      <c r="B176" s="25"/>
      <c r="C176" s="27" t="s">
        <v>23</v>
      </c>
      <c r="D176" s="28">
        <v>974.86</v>
      </c>
      <c r="E176" s="20">
        <v>24.371500000000001</v>
      </c>
      <c r="F176" s="20">
        <v>67277538.898749962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6" t="s">
        <v>91</v>
      </c>
      <c r="B177" s="25"/>
      <c r="C177" s="27" t="s">
        <v>23</v>
      </c>
      <c r="D177" s="28">
        <v>1683.7</v>
      </c>
      <c r="E177" s="20">
        <v>42.092500000000001</v>
      </c>
      <c r="F177" s="20">
        <v>67279180.506249964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26" t="s">
        <v>91</v>
      </c>
      <c r="B178" s="25"/>
      <c r="C178" s="27" t="s">
        <v>23</v>
      </c>
      <c r="D178" s="28">
        <v>1280</v>
      </c>
      <c r="E178" s="20">
        <v>32</v>
      </c>
      <c r="F178" s="20">
        <v>67280428.506249964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6" t="s">
        <v>91</v>
      </c>
      <c r="B179" s="25"/>
      <c r="C179" s="27" t="s">
        <v>23</v>
      </c>
      <c r="D179" s="28">
        <v>3853.42</v>
      </c>
      <c r="E179" s="20">
        <v>96.33550000000001</v>
      </c>
      <c r="F179" s="20">
        <v>67284185.590749964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6" t="s">
        <v>91</v>
      </c>
      <c r="B180" s="25"/>
      <c r="C180" s="27" t="s">
        <v>23</v>
      </c>
      <c r="D180" s="28">
        <v>2710.3</v>
      </c>
      <c r="E180" s="20">
        <v>67.757500000000007</v>
      </c>
      <c r="F180" s="20">
        <v>67286828.133249968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15.75" x14ac:dyDescent="0.25">
      <c r="A181" s="26" t="s">
        <v>91</v>
      </c>
      <c r="B181" s="25"/>
      <c r="C181" s="27" t="s">
        <v>19</v>
      </c>
      <c r="D181" s="28">
        <v>1710304.31</v>
      </c>
      <c r="E181" s="20"/>
      <c r="F181" s="20">
        <v>68997132.443249971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26" t="s">
        <v>91</v>
      </c>
      <c r="B182" s="25"/>
      <c r="C182" s="27" t="s">
        <v>19</v>
      </c>
      <c r="D182" s="28">
        <v>1007299.01</v>
      </c>
      <c r="E182" s="20"/>
      <c r="F182" s="20">
        <v>70004431.453249976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6" t="s">
        <v>91</v>
      </c>
      <c r="B183" s="25"/>
      <c r="C183" s="27" t="s">
        <v>24</v>
      </c>
      <c r="D183" s="28">
        <v>512962.82</v>
      </c>
      <c r="E183" s="20"/>
      <c r="F183" s="20">
        <v>70517394.273249969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26" t="s">
        <v>91</v>
      </c>
      <c r="B184" s="25"/>
      <c r="C184" s="27" t="s">
        <v>28</v>
      </c>
      <c r="D184" s="28">
        <v>339498.98</v>
      </c>
      <c r="E184" s="20"/>
      <c r="F184" s="20">
        <v>70856893.253249973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26" t="s">
        <v>91</v>
      </c>
      <c r="B185" s="25"/>
      <c r="C185" s="27" t="s">
        <v>19</v>
      </c>
      <c r="D185" s="28">
        <v>101600</v>
      </c>
      <c r="E185" s="20"/>
      <c r="F185" s="20">
        <v>70958493.253249973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26" t="s">
        <v>91</v>
      </c>
      <c r="B186" s="25"/>
      <c r="C186" s="27" t="s">
        <v>28</v>
      </c>
      <c r="D186" s="28">
        <v>12862.02</v>
      </c>
      <c r="E186" s="20"/>
      <c r="F186" s="20">
        <v>70971355.273249969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6" t="s">
        <v>91</v>
      </c>
      <c r="B187" s="25" t="s">
        <v>92</v>
      </c>
      <c r="C187" s="27" t="s">
        <v>146</v>
      </c>
      <c r="D187" s="28"/>
      <c r="E187" s="20">
        <v>184788</v>
      </c>
      <c r="F187" s="20">
        <v>70786567.273249969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26" t="s">
        <v>91</v>
      </c>
      <c r="B188" s="25" t="s">
        <v>93</v>
      </c>
      <c r="C188" s="27" t="s">
        <v>147</v>
      </c>
      <c r="D188" s="28"/>
      <c r="E188" s="20">
        <v>265500</v>
      </c>
      <c r="F188" s="30">
        <v>70521067.273249969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15.75" x14ac:dyDescent="0.25">
      <c r="A189" s="26" t="s">
        <v>94</v>
      </c>
      <c r="B189" s="25" t="s">
        <v>95</v>
      </c>
      <c r="C189" s="27" t="s">
        <v>148</v>
      </c>
      <c r="D189" s="28"/>
      <c r="E189" s="20">
        <v>1317493.6000000001</v>
      </c>
      <c r="F189" s="20">
        <v>69203573.673249975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15.75" x14ac:dyDescent="0.25">
      <c r="A190" s="26" t="s">
        <v>94</v>
      </c>
      <c r="B190" s="25" t="s">
        <v>96</v>
      </c>
      <c r="C190" s="27" t="s">
        <v>149</v>
      </c>
      <c r="D190" s="28"/>
      <c r="E190" s="20">
        <v>110000</v>
      </c>
      <c r="F190" s="20">
        <v>69093573.673249975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15.75" x14ac:dyDescent="0.25">
      <c r="A191" s="26" t="s">
        <v>94</v>
      </c>
      <c r="B191" s="25" t="s">
        <v>97</v>
      </c>
      <c r="C191" s="27" t="s">
        <v>150</v>
      </c>
      <c r="D191" s="28"/>
      <c r="E191" s="20">
        <v>220000</v>
      </c>
      <c r="F191" s="20">
        <v>68873573.673249975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15.75" x14ac:dyDescent="0.25">
      <c r="A192" s="26" t="s">
        <v>94</v>
      </c>
      <c r="B192" s="25"/>
      <c r="C192" s="27" t="s">
        <v>31</v>
      </c>
      <c r="D192" s="28">
        <v>35275</v>
      </c>
      <c r="E192" s="20"/>
      <c r="F192" s="20">
        <v>68908848.673249975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15.75" x14ac:dyDescent="0.25">
      <c r="A193" s="26" t="s">
        <v>94</v>
      </c>
      <c r="B193" s="25"/>
      <c r="C193" s="27" t="s">
        <v>23</v>
      </c>
      <c r="D193" s="28">
        <v>800</v>
      </c>
      <c r="E193" s="20">
        <v>20</v>
      </c>
      <c r="F193" s="20">
        <v>68909628.673249975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15.75" x14ac:dyDescent="0.25">
      <c r="A194" s="26" t="s">
        <v>94</v>
      </c>
      <c r="B194" s="25"/>
      <c r="C194" s="27" t="s">
        <v>23</v>
      </c>
      <c r="D194" s="28">
        <v>454.12</v>
      </c>
      <c r="E194" s="20">
        <v>11.353000000000002</v>
      </c>
      <c r="F194" s="20">
        <v>68910071.440249979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15.75" x14ac:dyDescent="0.25">
      <c r="A195" s="26" t="s">
        <v>94</v>
      </c>
      <c r="B195" s="25"/>
      <c r="C195" s="27" t="s">
        <v>23</v>
      </c>
      <c r="D195" s="28">
        <v>1663.06</v>
      </c>
      <c r="E195" s="20">
        <v>41.576500000000003</v>
      </c>
      <c r="F195" s="30">
        <v>68911692.923749983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15.75" x14ac:dyDescent="0.25">
      <c r="A196" s="26" t="s">
        <v>98</v>
      </c>
      <c r="B196" s="25"/>
      <c r="C196" s="27" t="s">
        <v>31</v>
      </c>
      <c r="D196" s="28">
        <v>84180</v>
      </c>
      <c r="E196" s="20"/>
      <c r="F196" s="20">
        <v>68995872.923749983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15.75" x14ac:dyDescent="0.25">
      <c r="A197" s="26" t="s">
        <v>98</v>
      </c>
      <c r="B197" s="25"/>
      <c r="C197" s="27" t="s">
        <v>23</v>
      </c>
      <c r="D197" s="28">
        <v>2400</v>
      </c>
      <c r="E197" s="20">
        <v>60</v>
      </c>
      <c r="F197" s="20">
        <v>68998212.923749983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15.75" x14ac:dyDescent="0.25">
      <c r="A198" s="26" t="s">
        <v>98</v>
      </c>
      <c r="B198" s="25"/>
      <c r="C198" s="27" t="s">
        <v>23</v>
      </c>
      <c r="D198" s="28">
        <v>2080.52</v>
      </c>
      <c r="E198" s="20">
        <v>52.013000000000005</v>
      </c>
      <c r="F198" s="20">
        <v>69000241.430749983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15.75" x14ac:dyDescent="0.25">
      <c r="A199" s="26" t="s">
        <v>98</v>
      </c>
      <c r="B199" s="25"/>
      <c r="C199" s="27" t="s">
        <v>23</v>
      </c>
      <c r="D199" s="28">
        <v>1172.01</v>
      </c>
      <c r="E199" s="20">
        <v>29.300250000000002</v>
      </c>
      <c r="F199" s="20">
        <v>69001384.140499994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15.75" x14ac:dyDescent="0.25">
      <c r="A200" s="26" t="s">
        <v>98</v>
      </c>
      <c r="B200" s="25"/>
      <c r="C200" s="27" t="s">
        <v>23</v>
      </c>
      <c r="D200" s="28">
        <v>868.38</v>
      </c>
      <c r="E200" s="20">
        <v>21.709500000000002</v>
      </c>
      <c r="F200" s="20">
        <v>69002230.81099999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15.75" x14ac:dyDescent="0.25">
      <c r="A201" s="26" t="s">
        <v>98</v>
      </c>
      <c r="B201" s="25"/>
      <c r="C201" s="27" t="s">
        <v>151</v>
      </c>
      <c r="D201" s="28">
        <v>1608591.81</v>
      </c>
      <c r="E201" s="20"/>
      <c r="F201" s="20">
        <v>70610822.620999992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15.75" x14ac:dyDescent="0.25">
      <c r="A202" s="26" t="s">
        <v>98</v>
      </c>
      <c r="B202" s="25"/>
      <c r="C202" s="27" t="s">
        <v>19</v>
      </c>
      <c r="D202" s="28">
        <v>1269281.29</v>
      </c>
      <c r="E202" s="20"/>
      <c r="F202" s="20">
        <v>71880103.910999998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15.75" x14ac:dyDescent="0.25">
      <c r="A203" s="26" t="s">
        <v>98</v>
      </c>
      <c r="B203" s="25"/>
      <c r="C203" s="27" t="s">
        <v>35</v>
      </c>
      <c r="D203" s="28">
        <v>278006.48</v>
      </c>
      <c r="E203" s="20"/>
      <c r="F203" s="20">
        <v>72158110.391000003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15.75" x14ac:dyDescent="0.25">
      <c r="A204" s="26" t="s">
        <v>98</v>
      </c>
      <c r="B204" s="25"/>
      <c r="C204" s="27" t="s">
        <v>19</v>
      </c>
      <c r="D204" s="28">
        <v>64000</v>
      </c>
      <c r="E204" s="20"/>
      <c r="F204" s="20">
        <v>72222110.391000003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15.75" x14ac:dyDescent="0.25">
      <c r="A205" s="26" t="s">
        <v>98</v>
      </c>
      <c r="B205" s="25"/>
      <c r="C205" s="27" t="s">
        <v>19</v>
      </c>
      <c r="D205" s="28">
        <v>60532.92</v>
      </c>
      <c r="E205" s="20"/>
      <c r="F205" s="20">
        <v>72282643.311000004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15.75" x14ac:dyDescent="0.25">
      <c r="A206" s="26" t="s">
        <v>98</v>
      </c>
      <c r="B206" s="25"/>
      <c r="C206" s="27" t="s">
        <v>19</v>
      </c>
      <c r="D206" s="28">
        <v>9005.1200000000008</v>
      </c>
      <c r="E206" s="20"/>
      <c r="F206" s="20">
        <v>72291648.431000009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15.75" x14ac:dyDescent="0.25">
      <c r="A207" s="26" t="s">
        <v>98</v>
      </c>
      <c r="B207" s="25"/>
      <c r="C207" s="27" t="s">
        <v>152</v>
      </c>
      <c r="D207" s="28">
        <v>389797.03</v>
      </c>
      <c r="E207" s="20"/>
      <c r="F207" s="20">
        <v>72681445.46100001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15.75" x14ac:dyDescent="0.25">
      <c r="A208" s="26" t="s">
        <v>98</v>
      </c>
      <c r="B208" s="25"/>
      <c r="C208" s="27" t="s">
        <v>153</v>
      </c>
      <c r="D208" s="28">
        <v>60660.15</v>
      </c>
      <c r="E208" s="20"/>
      <c r="F208" s="20">
        <v>72742105.611000016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15.75" x14ac:dyDescent="0.25">
      <c r="A209" s="26" t="s">
        <v>98</v>
      </c>
      <c r="B209" s="25"/>
      <c r="C209" s="27" t="s">
        <v>153</v>
      </c>
      <c r="D209" s="28">
        <v>110850.27</v>
      </c>
      <c r="E209" s="20"/>
      <c r="F209" s="20">
        <v>72852955.881000012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15.75" x14ac:dyDescent="0.25">
      <c r="A210" s="26" t="s">
        <v>98</v>
      </c>
      <c r="B210" s="25"/>
      <c r="C210" s="27" t="s">
        <v>153</v>
      </c>
      <c r="D210" s="28">
        <v>50000</v>
      </c>
      <c r="E210" s="20"/>
      <c r="F210" s="20">
        <v>72902955.881000012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15.75" x14ac:dyDescent="0.25">
      <c r="A211" s="26" t="s">
        <v>98</v>
      </c>
      <c r="B211" s="25"/>
      <c r="C211" s="27" t="s">
        <v>153</v>
      </c>
      <c r="D211" s="28">
        <v>138846.10999999999</v>
      </c>
      <c r="E211" s="20"/>
      <c r="F211" s="20">
        <v>73041801.991000012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15.75" x14ac:dyDescent="0.25">
      <c r="A212" s="26" t="s">
        <v>98</v>
      </c>
      <c r="B212" s="25"/>
      <c r="C212" s="27" t="s">
        <v>29</v>
      </c>
      <c r="D212" s="28"/>
      <c r="E212" s="20">
        <v>2745.01</v>
      </c>
      <c r="F212" s="20">
        <v>73039056.981000006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47.25" x14ac:dyDescent="0.25">
      <c r="A213" s="26" t="s">
        <v>98</v>
      </c>
      <c r="B213" s="25" t="s">
        <v>99</v>
      </c>
      <c r="C213" s="27" t="s">
        <v>154</v>
      </c>
      <c r="D213" s="28"/>
      <c r="E213" s="20">
        <v>33550</v>
      </c>
      <c r="F213" s="30">
        <v>73005506.981000006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thickBot="1" x14ac:dyDescent="0.3">
      <c r="A214" s="3"/>
      <c r="B214" s="1"/>
      <c r="C214" s="2"/>
      <c r="D214" s="24">
        <f>SUM(D12:D213)</f>
        <v>92002184.560000017</v>
      </c>
      <c r="E214" s="24">
        <f>SUM(E12:E213)</f>
        <v>64099201.707000002</v>
      </c>
      <c r="F214" s="2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thickTop="1" x14ac:dyDescent="0.25">
      <c r="A215" s="3"/>
      <c r="B215" s="1"/>
      <c r="C215" s="2"/>
      <c r="D215" s="7"/>
      <c r="E215" s="7"/>
      <c r="F215" s="14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15.75" x14ac:dyDescent="0.25">
      <c r="A216" s="3"/>
      <c r="B216" s="1"/>
      <c r="C216" s="2"/>
      <c r="D216" s="7"/>
      <c r="E216" s="7"/>
      <c r="F216" s="14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15.75" x14ac:dyDescent="0.25">
      <c r="A217" s="3"/>
      <c r="B217" s="1"/>
      <c r="C217" s="2"/>
      <c r="D217" s="7"/>
      <c r="E217" s="7"/>
      <c r="F217" s="14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15.75" x14ac:dyDescent="0.25">
      <c r="A218" s="3"/>
      <c r="B218" s="1"/>
      <c r="C218" s="2"/>
      <c r="D218" s="7"/>
      <c r="E218" s="7"/>
      <c r="F218" s="14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15.75" x14ac:dyDescent="0.25">
      <c r="A219" s="3"/>
      <c r="B219" s="1"/>
      <c r="C219" s="2"/>
      <c r="D219" s="7"/>
      <c r="E219" s="7"/>
      <c r="F219" s="14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15.75" x14ac:dyDescent="0.25">
      <c r="A220" s="3"/>
      <c r="B220" s="1"/>
      <c r="C220" s="2"/>
      <c r="D220" s="7"/>
      <c r="E220" s="7"/>
      <c r="F220" s="14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15.75" x14ac:dyDescent="0.25">
      <c r="A221" s="3"/>
      <c r="B221" s="1"/>
      <c r="C221" s="2"/>
      <c r="D221" s="7"/>
      <c r="E221" s="7"/>
      <c r="F221" s="14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15.75" x14ac:dyDescent="0.25">
      <c r="A222" s="3"/>
      <c r="B222" s="1"/>
      <c r="C222" s="2"/>
      <c r="D222" s="7"/>
      <c r="E222" s="7"/>
      <c r="F222" s="14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15.75" x14ac:dyDescent="0.25">
      <c r="A223" s="36" t="s">
        <v>13</v>
      </c>
      <c r="B223" s="36"/>
      <c r="C223" s="36"/>
      <c r="D223" s="36"/>
      <c r="E223" s="36"/>
      <c r="F223" s="36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15.75" x14ac:dyDescent="0.25">
      <c r="A224" s="35" t="s">
        <v>14</v>
      </c>
      <c r="B224" s="35"/>
      <c r="C224" s="35"/>
      <c r="D224" s="35"/>
      <c r="E224" s="35"/>
      <c r="F224" s="3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15.75" x14ac:dyDescent="0.25">
      <c r="A225" s="16"/>
      <c r="B225" s="16"/>
      <c r="C225" s="16"/>
      <c r="D225" s="16"/>
      <c r="E225" s="16"/>
      <c r="F225" s="16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15.75" x14ac:dyDescent="0.25">
      <c r="A226" s="21"/>
      <c r="B226" s="21"/>
      <c r="C226" s="21"/>
      <c r="D226" s="21"/>
      <c r="E226" s="21"/>
      <c r="F226" s="21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21"/>
      <c r="B227" s="21"/>
      <c r="C227" s="21"/>
      <c r="D227" s="21"/>
      <c r="E227" s="21"/>
      <c r="F227" s="21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21"/>
      <c r="B228" s="21"/>
      <c r="C228" s="21"/>
      <c r="D228" s="21"/>
      <c r="E228" s="21"/>
      <c r="F228" s="21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21"/>
      <c r="B229" s="21"/>
      <c r="C229" s="21"/>
      <c r="D229" s="21"/>
      <c r="E229" s="21"/>
      <c r="F229" s="21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15.75" x14ac:dyDescent="0.25">
      <c r="A230" s="16"/>
      <c r="B230" s="16"/>
      <c r="C230" s="16"/>
      <c r="D230" s="16"/>
      <c r="E230" s="16"/>
      <c r="F230" s="16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5.75" x14ac:dyDescent="0.25">
      <c r="A231" s="16"/>
      <c r="B231" s="16"/>
      <c r="C231" s="16"/>
      <c r="D231" s="16"/>
      <c r="E231" s="16"/>
      <c r="F231" s="16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x14ac:dyDescent="0.25">
      <c r="A232" s="16"/>
      <c r="B232" s="16"/>
      <c r="C232" s="16"/>
      <c r="D232" s="16"/>
      <c r="E232" s="16"/>
      <c r="F232" s="16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16"/>
      <c r="B233" s="16"/>
      <c r="C233" s="16"/>
      <c r="D233" s="16"/>
      <c r="E233" s="16"/>
      <c r="F233" s="16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5.75" x14ac:dyDescent="0.25">
      <c r="A234" s="16"/>
      <c r="B234" s="16"/>
      <c r="C234" s="16"/>
      <c r="D234" s="16"/>
      <c r="E234" s="16"/>
      <c r="F234" s="16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15.75" x14ac:dyDescent="0.25">
      <c r="A235" s="16"/>
      <c r="B235" s="16"/>
      <c r="C235" s="16"/>
      <c r="D235" s="16"/>
      <c r="E235" s="16"/>
      <c r="F235" s="16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15.75" x14ac:dyDescent="0.25">
      <c r="A236" s="16"/>
      <c r="B236" s="16"/>
      <c r="C236" s="16"/>
      <c r="D236" s="16"/>
      <c r="E236" s="16"/>
      <c r="F236" s="16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15.75" x14ac:dyDescent="0.25">
      <c r="A237" s="4"/>
      <c r="B237" s="4"/>
      <c r="C237" s="4"/>
      <c r="D237" s="4"/>
      <c r="E237" s="4"/>
      <c r="F237" s="4"/>
    </row>
    <row r="238" spans="1:128" s="6" customFormat="1" ht="15.75" x14ac:dyDescent="0.25">
      <c r="A238" s="4"/>
      <c r="B238" s="4"/>
      <c r="C238" s="4"/>
      <c r="D238" s="4"/>
      <c r="E238" s="4"/>
      <c r="F238" s="4"/>
    </row>
    <row r="239" spans="1:128" s="6" customFormat="1" ht="15.75" x14ac:dyDescent="0.25">
      <c r="A239" s="36" t="s">
        <v>15</v>
      </c>
      <c r="B239" s="36"/>
      <c r="C239" s="36"/>
      <c r="D239" s="23"/>
      <c r="E239" s="22" t="s">
        <v>20</v>
      </c>
      <c r="F239" s="22"/>
    </row>
    <row r="240" spans="1:128" s="6" customFormat="1" ht="15.75" x14ac:dyDescent="0.25">
      <c r="A240" s="35" t="s">
        <v>18</v>
      </c>
      <c r="B240" s="35"/>
      <c r="C240" s="35"/>
      <c r="D240" s="39" t="s">
        <v>16</v>
      </c>
      <c r="E240" s="39"/>
      <c r="F240" s="39"/>
    </row>
    <row r="241" spans="1:6" s="6" customFormat="1" ht="15.75" x14ac:dyDescent="0.25">
      <c r="A241" s="4"/>
      <c r="B241" s="4"/>
      <c r="C241" s="4"/>
      <c r="D241" s="4"/>
      <c r="E241" s="4"/>
      <c r="F241" s="4"/>
    </row>
    <row r="242" spans="1:6" s="6" customFormat="1" ht="15.75" x14ac:dyDescent="0.25">
      <c r="A242" s="4"/>
      <c r="B242" s="17"/>
      <c r="C242" s="4"/>
      <c r="D242" s="4"/>
      <c r="E242" s="18"/>
      <c r="F242" s="18"/>
    </row>
    <row r="243" spans="1:6" s="6" customFormat="1" ht="15.75" x14ac:dyDescent="0.25">
      <c r="A243" s="4"/>
      <c r="B243" s="17"/>
      <c r="C243" s="4"/>
      <c r="D243" s="4"/>
      <c r="E243" s="18"/>
      <c r="F243" s="18"/>
    </row>
    <row r="244" spans="1:6" s="6" customFormat="1" ht="15.75" x14ac:dyDescent="0.25">
      <c r="A244" s="4"/>
      <c r="B244" s="17"/>
      <c r="C244" s="4"/>
      <c r="D244" s="4"/>
      <c r="E244" s="18"/>
      <c r="F244" s="18"/>
    </row>
    <row r="245" spans="1:6" s="6" customFormat="1" ht="15.75" x14ac:dyDescent="0.25"/>
    <row r="246" spans="1:6" s="6" customFormat="1" ht="15.75" x14ac:dyDescent="0.25"/>
    <row r="247" spans="1:6" s="6" customFormat="1" ht="15.75" x14ac:dyDescent="0.25"/>
    <row r="248" spans="1:6" s="6" customFormat="1" ht="15.75" x14ac:dyDescent="0.25"/>
    <row r="249" spans="1:6" s="6" customFormat="1" ht="15.75" x14ac:dyDescent="0.25"/>
    <row r="250" spans="1:6" s="6" customFormat="1" ht="15.75" x14ac:dyDescent="0.25"/>
    <row r="251" spans="1:6" s="6" customFormat="1" ht="15.75" x14ac:dyDescent="0.25"/>
    <row r="252" spans="1:6" s="6" customFormat="1" ht="15.75" x14ac:dyDescent="0.25"/>
    <row r="253" spans="1:6" s="6" customFormat="1" ht="15.75" x14ac:dyDescent="0.25"/>
    <row r="254" spans="1:6" s="6" customFormat="1" ht="15.75" x14ac:dyDescent="0.25"/>
    <row r="255" spans="1:6" s="6" customFormat="1" ht="15.75" x14ac:dyDescent="0.25"/>
    <row r="256" spans="1:6" s="6" customFormat="1" ht="15.75" x14ac:dyDescent="0.25"/>
    <row r="257" s="6" customFormat="1" ht="15.75" x14ac:dyDescent="0.25"/>
    <row r="258" s="6" customFormat="1" ht="15.75" x14ac:dyDescent="0.25"/>
    <row r="259" s="6" customFormat="1" ht="15.75" x14ac:dyDescent="0.25"/>
    <row r="260" s="6" customFormat="1" ht="15.75" x14ac:dyDescent="0.25"/>
    <row r="261" s="6" customFormat="1" ht="15.75" x14ac:dyDescent="0.25"/>
    <row r="262" s="6" customFormat="1" ht="15.75" x14ac:dyDescent="0.25"/>
    <row r="263" s="6" customFormat="1" ht="15.75" x14ac:dyDescent="0.25"/>
    <row r="264" s="6" customFormat="1" ht="15.75" x14ac:dyDescent="0.25"/>
    <row r="265" s="6" customFormat="1" ht="15.75" x14ac:dyDescent="0.25"/>
    <row r="266" s="6" customFormat="1" ht="15.75" x14ac:dyDescent="0.25"/>
    <row r="267" s="6" customFormat="1" ht="15.75" x14ac:dyDescent="0.25"/>
    <row r="268" s="6" customFormat="1" ht="15.75" x14ac:dyDescent="0.25"/>
    <row r="269" s="6" customFormat="1" ht="15.75" x14ac:dyDescent="0.25"/>
    <row r="270" s="6" customFormat="1" ht="15.75" x14ac:dyDescent="0.25"/>
    <row r="271" s="6" customFormat="1" ht="15.75" x14ac:dyDescent="0.25"/>
    <row r="272" s="6" customFormat="1" ht="15.75" x14ac:dyDescent="0.25"/>
    <row r="273" s="6" customFormat="1" ht="15.75" x14ac:dyDescent="0.25"/>
    <row r="274" s="6" customFormat="1" ht="15.75" x14ac:dyDescent="0.25"/>
    <row r="275" s="6" customFormat="1" ht="15.75" x14ac:dyDescent="0.25"/>
    <row r="276" s="6" customFormat="1" ht="15.75" x14ac:dyDescent="0.25"/>
    <row r="277" s="6" customFormat="1" ht="15.75" x14ac:dyDescent="0.25"/>
    <row r="278" s="6" customFormat="1" ht="15.75" x14ac:dyDescent="0.25"/>
    <row r="279" s="6" customFormat="1" ht="15.75" x14ac:dyDescent="0.25"/>
    <row r="280" s="6" customFormat="1" ht="15.75" x14ac:dyDescent="0.25"/>
    <row r="281" s="6" customFormat="1" ht="15.75" x14ac:dyDescent="0.25"/>
    <row r="282" s="6" customFormat="1" ht="15.75" x14ac:dyDescent="0.25"/>
    <row r="283" s="6" customFormat="1" ht="15.75" x14ac:dyDescent="0.25"/>
    <row r="284" s="6" customFormat="1" ht="15.75" x14ac:dyDescent="0.25"/>
    <row r="285" s="6" customFormat="1" ht="15.75" x14ac:dyDescent="0.25"/>
    <row r="286" s="6" customFormat="1" ht="15.75" x14ac:dyDescent="0.25"/>
    <row r="287" s="6" customFormat="1" ht="15.75" x14ac:dyDescent="0.25"/>
    <row r="288" s="6" customFormat="1" ht="15.75" x14ac:dyDescent="0.25"/>
    <row r="289" s="6" customFormat="1" ht="15.75" x14ac:dyDescent="0.25"/>
    <row r="290" s="6" customFormat="1" ht="15.75" x14ac:dyDescent="0.25"/>
    <row r="291" s="6" customFormat="1" ht="15.75" x14ac:dyDescent="0.25"/>
    <row r="292" s="6" customFormat="1" ht="15.75" x14ac:dyDescent="0.25"/>
    <row r="293" s="6" customFormat="1" ht="15.75" x14ac:dyDescent="0.25"/>
    <row r="294" s="6" customFormat="1" ht="15.75" x14ac:dyDescent="0.25"/>
    <row r="295" s="6" customFormat="1" ht="15.75" x14ac:dyDescent="0.25"/>
    <row r="296" s="6" customFormat="1" ht="15.75" x14ac:dyDescent="0.25"/>
    <row r="297" s="6" customFormat="1" ht="15.75" x14ac:dyDescent="0.25"/>
    <row r="298" s="6" customFormat="1" ht="15.75" x14ac:dyDescent="0.25"/>
    <row r="299" s="6" customFormat="1" ht="15.75" x14ac:dyDescent="0.25"/>
    <row r="300" s="6" customFormat="1" ht="15.75" x14ac:dyDescent="0.25"/>
    <row r="301" s="6" customFormat="1" ht="15.75" x14ac:dyDescent="0.25"/>
    <row r="302" s="6" customFormat="1" ht="15.75" x14ac:dyDescent="0.25"/>
    <row r="303" s="6" customFormat="1" ht="15.75" x14ac:dyDescent="0.25"/>
    <row r="304" s="6" customFormat="1" ht="15.75" x14ac:dyDescent="0.25"/>
    <row r="305" s="6" customFormat="1" ht="15.75" x14ac:dyDescent="0.25"/>
    <row r="306" s="6" customFormat="1" ht="15.75" x14ac:dyDescent="0.25"/>
    <row r="307" s="6" customFormat="1" ht="15.75" x14ac:dyDescent="0.25"/>
    <row r="308" s="6" customFormat="1" ht="15.75" x14ac:dyDescent="0.25"/>
    <row r="309" s="6" customFormat="1" ht="15.75" x14ac:dyDescent="0.25"/>
    <row r="310" s="6" customFormat="1" ht="15.75" x14ac:dyDescent="0.25"/>
    <row r="311" s="6" customFormat="1" ht="15.75" x14ac:dyDescent="0.25"/>
    <row r="312" s="6" customFormat="1" ht="15.75" x14ac:dyDescent="0.25"/>
    <row r="313" s="6" customFormat="1" ht="15.75" x14ac:dyDescent="0.25"/>
    <row r="314" s="6" customFormat="1" ht="15.75" x14ac:dyDescent="0.25"/>
    <row r="315" s="6" customFormat="1" ht="15.75" x14ac:dyDescent="0.25"/>
    <row r="316" s="6" customFormat="1" ht="15.75" x14ac:dyDescent="0.25"/>
    <row r="317" s="6" customFormat="1" ht="15.75" x14ac:dyDescent="0.25"/>
    <row r="318" s="6" customFormat="1" ht="15.75" x14ac:dyDescent="0.25"/>
    <row r="319" s="6" customFormat="1" ht="15.75" x14ac:dyDescent="0.25"/>
    <row r="320" s="6" customFormat="1" ht="15.75" x14ac:dyDescent="0.25"/>
    <row r="321" spans="1:7" s="6" customFormat="1" ht="15.75" x14ac:dyDescent="0.25"/>
    <row r="322" spans="1:7" s="6" customFormat="1" ht="15.75" x14ac:dyDescent="0.25"/>
    <row r="323" spans="1:7" s="6" customFormat="1" ht="15.75" x14ac:dyDescent="0.25"/>
    <row r="324" spans="1:7" s="6" customFormat="1" ht="15.75" x14ac:dyDescent="0.25"/>
    <row r="325" spans="1:7" s="6" customFormat="1" ht="15.75" x14ac:dyDescent="0.25"/>
    <row r="326" spans="1:7" s="6" customFormat="1" ht="15.75" x14ac:dyDescent="0.25"/>
    <row r="327" spans="1:7" s="6" customFormat="1" ht="15.75" x14ac:dyDescent="0.25"/>
    <row r="328" spans="1:7" s="6" customFormat="1" ht="15.75" x14ac:dyDescent="0.25"/>
    <row r="329" spans="1:7" s="6" customFormat="1" ht="15.75" x14ac:dyDescent="0.25"/>
    <row r="330" spans="1:7" s="6" customFormat="1" ht="15.75" x14ac:dyDescent="0.25"/>
    <row r="331" spans="1:7" s="6" customFormat="1" ht="15.75" x14ac:dyDescent="0.25"/>
    <row r="332" spans="1:7" s="6" customFormat="1" ht="15.75" x14ac:dyDescent="0.25"/>
    <row r="333" spans="1:7" s="6" customFormat="1" ht="15.75" x14ac:dyDescent="0.25"/>
    <row r="334" spans="1:7" s="6" customFormat="1" ht="15.75" x14ac:dyDescent="0.25"/>
    <row r="335" spans="1:7" s="6" customFormat="1" ht="15.75" x14ac:dyDescent="0.25">
      <c r="G335" s="4"/>
    </row>
    <row r="336" spans="1:7" ht="15.75" x14ac:dyDescent="0.25">
      <c r="A336" s="4"/>
      <c r="B336" s="6"/>
      <c r="C336" s="6"/>
      <c r="D336" s="6"/>
      <c r="E336" s="6"/>
      <c r="F336" s="6"/>
    </row>
    <row r="337" spans="1:6" ht="15.75" x14ac:dyDescent="0.25">
      <c r="A337" s="4"/>
      <c r="B337" s="6"/>
      <c r="C337" s="6"/>
      <c r="D337" s="6"/>
      <c r="E337" s="6"/>
      <c r="F337" s="6"/>
    </row>
    <row r="338" spans="1:6" ht="15.75" x14ac:dyDescent="0.25">
      <c r="A338" s="4"/>
      <c r="B338" s="6"/>
      <c r="C338" s="6"/>
      <c r="D338" s="6"/>
      <c r="E338" s="6"/>
      <c r="F338" s="6"/>
    </row>
    <row r="339" spans="1:6" ht="15.75" x14ac:dyDescent="0.25">
      <c r="A339" s="4"/>
      <c r="B339" s="6"/>
      <c r="C339" s="6"/>
      <c r="D339" s="6"/>
      <c r="E339" s="6"/>
    </row>
    <row r="340" spans="1:6" ht="15.75" x14ac:dyDescent="0.25">
      <c r="A340" s="4"/>
      <c r="B340" s="6"/>
      <c r="C340" s="6"/>
      <c r="D340" s="6"/>
      <c r="E340" s="6"/>
    </row>
    <row r="341" spans="1:6" ht="15.75" x14ac:dyDescent="0.25"/>
    <row r="729" spans="1:6" ht="16.5" customHeight="1" x14ac:dyDescent="0.25">
      <c r="A729" s="4"/>
      <c r="F729" s="8"/>
    </row>
    <row r="730" spans="1:6" ht="15.75" x14ac:dyDescent="0.25">
      <c r="A730" s="4"/>
    </row>
    <row r="731" spans="1:6" ht="15.75" x14ac:dyDescent="0.25"/>
  </sheetData>
  <mergeCells count="14">
    <mergeCell ref="A224:F224"/>
    <mergeCell ref="A223:F223"/>
    <mergeCell ref="D10:E10"/>
    <mergeCell ref="A239:C239"/>
    <mergeCell ref="A240:C240"/>
    <mergeCell ref="D240:F240"/>
    <mergeCell ref="A6:F6"/>
    <mergeCell ref="A7:F7"/>
    <mergeCell ref="A8:F8"/>
    <mergeCell ref="A1:F1"/>
    <mergeCell ref="A2:F2"/>
    <mergeCell ref="A3:F3"/>
    <mergeCell ref="A4:F4"/>
    <mergeCell ref="A5:F5"/>
  </mergeCells>
  <pageMargins left="0.19685039370078741" right="0.19685039370078741" top="0.19685039370078741" bottom="0.19685039370078741" header="0.31496062992125984" footer="0.31496062992125984"/>
  <pageSetup scale="71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"/>
  <sheetViews>
    <sheetView workbookViewId="0">
      <selection activeCell="D44" sqref="D44"/>
    </sheetView>
  </sheetViews>
  <sheetFormatPr baseColWidth="10" defaultRowHeight="15" x14ac:dyDescent="0.25"/>
  <cols>
    <col min="4" max="4" width="16.28515625" customWidth="1"/>
    <col min="7" max="7" width="25.85546875" customWidth="1"/>
  </cols>
  <sheetData>
    <row r="2" spans="1:7" x14ac:dyDescent="0.25">
      <c r="B2" s="40" t="s">
        <v>155</v>
      </c>
      <c r="C2" s="40"/>
      <c r="D2" s="40"/>
      <c r="E2" s="40"/>
      <c r="F2" s="40"/>
      <c r="G2" s="40"/>
    </row>
    <row r="3" spans="1:7" x14ac:dyDescent="0.25">
      <c r="B3" s="40" t="s">
        <v>7</v>
      </c>
      <c r="C3" s="40"/>
      <c r="D3" s="40"/>
      <c r="E3" s="40"/>
      <c r="F3" s="40"/>
      <c r="G3" s="40"/>
    </row>
    <row r="4" spans="1:7" x14ac:dyDescent="0.25">
      <c r="B4" s="41" t="s">
        <v>9</v>
      </c>
      <c r="C4" s="41"/>
      <c r="D4" s="41"/>
      <c r="E4" s="41"/>
      <c r="F4" s="41"/>
      <c r="G4" s="41"/>
    </row>
    <row r="5" spans="1:7" x14ac:dyDescent="0.25">
      <c r="A5" s="42" t="s">
        <v>8</v>
      </c>
      <c r="B5" s="42"/>
      <c r="C5" s="42"/>
      <c r="D5" s="42"/>
      <c r="E5" s="42"/>
      <c r="F5" s="42"/>
      <c r="G5" s="42"/>
    </row>
    <row r="6" spans="1:7" x14ac:dyDescent="0.25">
      <c r="B6" s="41" t="s">
        <v>10</v>
      </c>
      <c r="C6" s="41"/>
      <c r="D6" s="41"/>
      <c r="E6" s="41"/>
      <c r="F6" s="41"/>
      <c r="G6" s="41"/>
    </row>
    <row r="7" spans="1:7" x14ac:dyDescent="0.25">
      <c r="A7" s="42" t="s">
        <v>11</v>
      </c>
      <c r="B7" s="42"/>
      <c r="C7" s="42"/>
      <c r="D7" s="42"/>
      <c r="E7" s="42"/>
      <c r="F7" s="42"/>
      <c r="G7" s="42"/>
    </row>
    <row r="8" spans="1:7" x14ac:dyDescent="0.25">
      <c r="A8" s="42" t="s">
        <v>12</v>
      </c>
      <c r="B8" s="42"/>
      <c r="C8" s="42"/>
      <c r="D8" s="42"/>
      <c r="E8" s="42"/>
      <c r="F8" s="42"/>
      <c r="G8" s="42"/>
    </row>
    <row r="9" spans="1:7" x14ac:dyDescent="0.25">
      <c r="A9" s="42" t="s">
        <v>156</v>
      </c>
      <c r="B9" s="42"/>
      <c r="C9" s="42"/>
      <c r="D9" s="42"/>
      <c r="E9" s="42"/>
      <c r="F9" s="42"/>
      <c r="G9" s="42"/>
    </row>
    <row r="10" spans="1:7" ht="16.5" x14ac:dyDescent="0.25">
      <c r="A10" s="43" t="s">
        <v>157</v>
      </c>
      <c r="B10" s="43"/>
      <c r="C10" s="43"/>
      <c r="D10" s="43"/>
      <c r="E10" s="43"/>
      <c r="F10" s="43"/>
      <c r="G10" s="43"/>
    </row>
    <row r="11" spans="1:7" ht="16.5" x14ac:dyDescent="0.25">
      <c r="A11" s="44"/>
      <c r="B11" s="44"/>
      <c r="C11" s="44"/>
      <c r="D11" s="44"/>
      <c r="E11" s="44"/>
      <c r="F11" s="44"/>
      <c r="G11" s="44"/>
    </row>
    <row r="12" spans="1:7" ht="16.5" x14ac:dyDescent="0.25">
      <c r="A12" s="44"/>
      <c r="B12" s="44"/>
      <c r="C12" s="44"/>
      <c r="D12" s="44"/>
      <c r="E12" s="44"/>
      <c r="F12" s="44"/>
      <c r="G12" s="44"/>
    </row>
    <row r="13" spans="1:7" ht="17.25" thickBot="1" x14ac:dyDescent="0.3">
      <c r="A13" s="45"/>
      <c r="B13" s="46"/>
      <c r="C13" s="46"/>
      <c r="D13" s="47"/>
      <c r="E13" s="48" t="s">
        <v>0</v>
      </c>
      <c r="F13" s="48"/>
      <c r="G13" s="49">
        <v>6140.26</v>
      </c>
    </row>
    <row r="14" spans="1:7" ht="49.5" x14ac:dyDescent="0.25">
      <c r="A14" s="50"/>
      <c r="B14" s="51" t="s">
        <v>1</v>
      </c>
      <c r="C14" s="52" t="s">
        <v>158</v>
      </c>
      <c r="D14" s="53" t="s">
        <v>2</v>
      </c>
      <c r="E14" s="54" t="s">
        <v>3</v>
      </c>
      <c r="F14" s="54" t="s">
        <v>4</v>
      </c>
      <c r="G14" s="54" t="s">
        <v>5</v>
      </c>
    </row>
    <row r="15" spans="1:7" ht="47.25" x14ac:dyDescent="0.25">
      <c r="A15" s="55"/>
      <c r="B15" s="26" t="s">
        <v>159</v>
      </c>
      <c r="C15" s="25"/>
      <c r="D15" s="56" t="s">
        <v>160</v>
      </c>
      <c r="E15" s="57">
        <v>0</v>
      </c>
      <c r="F15" s="58">
        <v>175</v>
      </c>
      <c r="G15" s="59">
        <f>+G13+E15-F15</f>
        <v>5965.26</v>
      </c>
    </row>
    <row r="16" spans="1:7" ht="63" x14ac:dyDescent="0.25">
      <c r="A16" s="55"/>
      <c r="B16" s="26" t="s">
        <v>159</v>
      </c>
      <c r="C16" s="25"/>
      <c r="D16" s="56" t="s">
        <v>161</v>
      </c>
      <c r="E16" s="60">
        <v>0</v>
      </c>
      <c r="F16" s="61">
        <v>150</v>
      </c>
      <c r="G16" s="59">
        <f>+G15+E16-F16</f>
        <v>5815.26</v>
      </c>
    </row>
    <row r="17" spans="1:7" ht="16.5" thickBot="1" x14ac:dyDescent="0.3">
      <c r="C17" s="62"/>
      <c r="D17" s="63"/>
      <c r="E17" s="64">
        <f>SUM(E15:E16)</f>
        <v>0</v>
      </c>
      <c r="F17" s="65">
        <f>SUM(F15:F16)</f>
        <v>325</v>
      </c>
      <c r="G17" s="66"/>
    </row>
    <row r="18" spans="1:7" ht="16.5" thickTop="1" x14ac:dyDescent="0.25">
      <c r="D18" s="67"/>
      <c r="E18" s="68"/>
      <c r="F18" s="69"/>
      <c r="G18" s="66"/>
    </row>
    <row r="19" spans="1:7" ht="15.75" x14ac:dyDescent="0.25">
      <c r="E19" s="68"/>
      <c r="F19" s="69"/>
      <c r="G19" s="66"/>
    </row>
    <row r="20" spans="1:7" ht="15.75" x14ac:dyDescent="0.25">
      <c r="E20" s="68"/>
      <c r="F20" s="68"/>
      <c r="G20" s="66"/>
    </row>
    <row r="21" spans="1:7" ht="15.75" x14ac:dyDescent="0.25">
      <c r="E21" s="68"/>
      <c r="F21" s="68"/>
      <c r="G21" s="66"/>
    </row>
    <row r="22" spans="1:7" x14ac:dyDescent="0.25">
      <c r="F22" s="70"/>
      <c r="G22" s="71"/>
    </row>
    <row r="23" spans="1:7" x14ac:dyDescent="0.25">
      <c r="F23" s="71"/>
      <c r="G23" s="71"/>
    </row>
    <row r="24" spans="1:7" ht="15.75" x14ac:dyDescent="0.25">
      <c r="A24" s="36" t="s">
        <v>13</v>
      </c>
      <c r="B24" s="36"/>
      <c r="C24" s="36"/>
      <c r="D24" s="36"/>
      <c r="E24" s="36"/>
      <c r="F24" s="36"/>
      <c r="G24" s="36"/>
    </row>
    <row r="25" spans="1:7" x14ac:dyDescent="0.25">
      <c r="A25" s="72" t="s">
        <v>14</v>
      </c>
      <c r="B25" s="72"/>
      <c r="C25" s="72"/>
      <c r="D25" s="72"/>
      <c r="E25" s="72"/>
      <c r="F25" s="72"/>
      <c r="G25" s="72"/>
    </row>
    <row r="26" spans="1:7" x14ac:dyDescent="0.25">
      <c r="A26" s="73"/>
      <c r="B26" s="73"/>
      <c r="C26" s="73"/>
      <c r="D26" s="73"/>
      <c r="E26" s="73"/>
      <c r="F26" s="73"/>
      <c r="G26" s="73"/>
    </row>
    <row r="27" spans="1:7" x14ac:dyDescent="0.25">
      <c r="A27" s="73"/>
      <c r="B27" s="73"/>
      <c r="C27" s="73"/>
      <c r="D27" s="73"/>
      <c r="E27" s="73"/>
      <c r="F27" s="73"/>
      <c r="G27" s="73"/>
    </row>
    <row r="28" spans="1:7" x14ac:dyDescent="0.25">
      <c r="A28" s="73"/>
      <c r="B28" s="73"/>
      <c r="C28" s="73"/>
      <c r="D28" s="73"/>
      <c r="E28" s="73"/>
      <c r="F28" s="73"/>
      <c r="G28" s="73"/>
    </row>
    <row r="29" spans="1:7" x14ac:dyDescent="0.25">
      <c r="A29" s="73"/>
      <c r="B29" s="73"/>
      <c r="C29" s="73"/>
      <c r="D29" s="73"/>
      <c r="E29" s="73"/>
      <c r="F29" s="73"/>
      <c r="G29" s="73"/>
    </row>
    <row r="30" spans="1:7" x14ac:dyDescent="0.25">
      <c r="A30" s="73"/>
      <c r="B30" s="73"/>
      <c r="C30" s="73"/>
      <c r="D30" s="73"/>
      <c r="E30" s="73"/>
      <c r="F30" s="73"/>
      <c r="G30" s="73"/>
    </row>
    <row r="31" spans="1:7" x14ac:dyDescent="0.25">
      <c r="A31" s="73"/>
      <c r="B31" s="73"/>
      <c r="C31" s="73"/>
      <c r="D31" s="73"/>
      <c r="E31" s="73"/>
      <c r="F31" s="73"/>
      <c r="G31" s="73"/>
    </row>
    <row r="32" spans="1:7" x14ac:dyDescent="0.25">
      <c r="A32" s="73"/>
      <c r="B32" s="73"/>
      <c r="C32" s="73"/>
      <c r="D32" s="73"/>
      <c r="E32" s="73"/>
      <c r="F32" s="73"/>
      <c r="G32" s="74"/>
    </row>
    <row r="35" spans="2:7" ht="15.75" x14ac:dyDescent="0.25">
      <c r="B35" s="75" t="s">
        <v>162</v>
      </c>
      <c r="E35" s="36" t="s">
        <v>20</v>
      </c>
      <c r="F35" s="36"/>
      <c r="G35" s="22"/>
    </row>
    <row r="36" spans="2:7" x14ac:dyDescent="0.25">
      <c r="B36" s="76" t="s">
        <v>163</v>
      </c>
      <c r="E36" s="72" t="s">
        <v>16</v>
      </c>
      <c r="F36" s="72"/>
      <c r="G36" s="77"/>
    </row>
    <row r="38" spans="2:7" x14ac:dyDescent="0.25">
      <c r="B38" s="78"/>
      <c r="E38" s="79"/>
      <c r="F38" s="79"/>
    </row>
    <row r="39" spans="2:7" x14ac:dyDescent="0.25">
      <c r="B39" s="78"/>
      <c r="E39" s="79"/>
      <c r="F39" s="79"/>
    </row>
    <row r="40" spans="2:7" x14ac:dyDescent="0.25">
      <c r="B40" s="78"/>
      <c r="E40" s="79"/>
      <c r="F40" s="79"/>
    </row>
    <row r="41" spans="2:7" x14ac:dyDescent="0.25">
      <c r="B41" s="78"/>
      <c r="E41" s="79"/>
      <c r="F41" s="79"/>
    </row>
    <row r="42" spans="2:7" x14ac:dyDescent="0.25">
      <c r="B42" s="78"/>
      <c r="E42" s="79"/>
      <c r="F42" s="79"/>
    </row>
    <row r="43" spans="2:7" x14ac:dyDescent="0.25">
      <c r="B43" s="78"/>
      <c r="E43" s="79"/>
      <c r="F43" s="79"/>
    </row>
    <row r="44" spans="2:7" x14ac:dyDescent="0.25">
      <c r="B44" s="78"/>
      <c r="E44" s="79"/>
      <c r="F44" s="79"/>
    </row>
    <row r="45" spans="2:7" x14ac:dyDescent="0.25">
      <c r="B45" s="78"/>
      <c r="E45" s="79"/>
      <c r="F45" s="79"/>
    </row>
    <row r="46" spans="2:7" x14ac:dyDescent="0.25">
      <c r="B46" s="78"/>
      <c r="E46" s="79"/>
      <c r="F46" s="79"/>
    </row>
    <row r="47" spans="2:7" x14ac:dyDescent="0.25">
      <c r="B47" s="78"/>
      <c r="E47" s="79"/>
      <c r="F47" s="79"/>
    </row>
    <row r="48" spans="2:7" x14ac:dyDescent="0.25">
      <c r="B48" s="78"/>
      <c r="E48" s="79"/>
      <c r="F48" s="79"/>
    </row>
    <row r="49" spans="2:6" x14ac:dyDescent="0.25">
      <c r="B49" s="78"/>
      <c r="E49" s="79"/>
      <c r="F49" s="79"/>
    </row>
  </sheetData>
  <mergeCells count="15">
    <mergeCell ref="A25:G25"/>
    <mergeCell ref="E35:F35"/>
    <mergeCell ref="E36:F36"/>
    <mergeCell ref="A8:G8"/>
    <mergeCell ref="A9:G9"/>
    <mergeCell ref="A10:G10"/>
    <mergeCell ref="B13:C13"/>
    <mergeCell ref="E13:F13"/>
    <mergeCell ref="A24:G24"/>
    <mergeCell ref="B2:G2"/>
    <mergeCell ref="B3:G3"/>
    <mergeCell ref="B4:G4"/>
    <mergeCell ref="A5:G5"/>
    <mergeCell ref="B6:G6"/>
    <mergeCell ref="A7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tabSelected="1" workbookViewId="0">
      <selection activeCell="E46" sqref="E46"/>
    </sheetView>
  </sheetViews>
  <sheetFormatPr baseColWidth="10" defaultRowHeight="15" x14ac:dyDescent="0.25"/>
  <cols>
    <col min="2" max="2" width="13.5703125" customWidth="1"/>
    <col min="4" max="4" width="16.42578125" customWidth="1"/>
    <col min="7" max="7" width="18.42578125" customWidth="1"/>
  </cols>
  <sheetData>
    <row r="2" spans="1:7" x14ac:dyDescent="0.25">
      <c r="B2" s="40" t="s">
        <v>155</v>
      </c>
      <c r="C2" s="40"/>
      <c r="D2" s="40"/>
      <c r="E2" s="40"/>
      <c r="F2" s="40"/>
      <c r="G2" s="40"/>
    </row>
    <row r="3" spans="1:7" x14ac:dyDescent="0.25">
      <c r="B3" s="40" t="s">
        <v>7</v>
      </c>
      <c r="C3" s="40"/>
      <c r="D3" s="40"/>
      <c r="E3" s="40"/>
      <c r="F3" s="40"/>
      <c r="G3" s="40"/>
    </row>
    <row r="4" spans="1:7" x14ac:dyDescent="0.25">
      <c r="B4" s="41" t="s">
        <v>9</v>
      </c>
      <c r="C4" s="41"/>
      <c r="D4" s="41"/>
      <c r="E4" s="41"/>
      <c r="F4" s="41"/>
      <c r="G4" s="41"/>
    </row>
    <row r="5" spans="1:7" x14ac:dyDescent="0.25">
      <c r="A5" s="42" t="s">
        <v>8</v>
      </c>
      <c r="B5" s="42"/>
      <c r="C5" s="42"/>
      <c r="D5" s="42"/>
      <c r="E5" s="42"/>
      <c r="F5" s="42"/>
      <c r="G5" s="42"/>
    </row>
    <row r="6" spans="1:7" x14ac:dyDescent="0.25">
      <c r="B6" s="41" t="s">
        <v>10</v>
      </c>
      <c r="C6" s="41"/>
      <c r="D6" s="41"/>
      <c r="E6" s="41"/>
      <c r="F6" s="41"/>
      <c r="G6" s="41"/>
    </row>
    <row r="7" spans="1:7" x14ac:dyDescent="0.25">
      <c r="A7" s="42" t="s">
        <v>11</v>
      </c>
      <c r="B7" s="42"/>
      <c r="C7" s="42"/>
      <c r="D7" s="42"/>
      <c r="E7" s="42"/>
      <c r="F7" s="42"/>
      <c r="G7" s="42"/>
    </row>
    <row r="8" spans="1:7" x14ac:dyDescent="0.25">
      <c r="A8" s="42" t="s">
        <v>12</v>
      </c>
      <c r="B8" s="42"/>
      <c r="C8" s="42"/>
      <c r="D8" s="42"/>
      <c r="E8" s="42"/>
      <c r="F8" s="42"/>
      <c r="G8" s="42"/>
    </row>
    <row r="9" spans="1:7" x14ac:dyDescent="0.25">
      <c r="A9" s="42" t="s">
        <v>156</v>
      </c>
      <c r="B9" s="42"/>
      <c r="C9" s="42"/>
      <c r="D9" s="42"/>
      <c r="E9" s="42"/>
      <c r="F9" s="42"/>
      <c r="G9" s="42"/>
    </row>
    <row r="10" spans="1:7" ht="16.5" x14ac:dyDescent="0.25">
      <c r="A10" s="43" t="s">
        <v>164</v>
      </c>
      <c r="B10" s="43"/>
      <c r="C10" s="43"/>
      <c r="D10" s="43"/>
      <c r="E10" s="43"/>
      <c r="F10" s="43"/>
      <c r="G10" s="43"/>
    </row>
    <row r="11" spans="1:7" ht="16.5" x14ac:dyDescent="0.25">
      <c r="A11" s="44"/>
      <c r="B11" s="44"/>
      <c r="C11" s="44"/>
      <c r="D11" s="44"/>
      <c r="E11" s="44"/>
      <c r="F11" s="44"/>
      <c r="G11" s="44"/>
    </row>
    <row r="12" spans="1:7" ht="16.5" x14ac:dyDescent="0.25">
      <c r="A12" s="44"/>
      <c r="B12" s="44"/>
      <c r="C12" s="44"/>
      <c r="D12" s="44"/>
      <c r="E12" s="44"/>
      <c r="F12" s="44"/>
      <c r="G12" s="44"/>
    </row>
    <row r="13" spans="1:7" ht="17.25" thickBot="1" x14ac:dyDescent="0.3">
      <c r="A13" s="45"/>
      <c r="B13" s="46"/>
      <c r="C13" s="46"/>
      <c r="D13" s="47"/>
      <c r="E13" s="48" t="s">
        <v>0</v>
      </c>
      <c r="F13" s="48"/>
      <c r="G13" s="49">
        <v>86004.14</v>
      </c>
    </row>
    <row r="14" spans="1:7" ht="49.5" x14ac:dyDescent="0.25">
      <c r="A14" s="50"/>
      <c r="B14" s="51" t="s">
        <v>1</v>
      </c>
      <c r="C14" s="52" t="s">
        <v>158</v>
      </c>
      <c r="D14" s="53" t="s">
        <v>2</v>
      </c>
      <c r="E14" s="54" t="s">
        <v>3</v>
      </c>
      <c r="F14" s="54" t="s">
        <v>4</v>
      </c>
      <c r="G14" s="54" t="s">
        <v>5</v>
      </c>
    </row>
    <row r="15" spans="1:7" ht="47.25" x14ac:dyDescent="0.25">
      <c r="A15" s="55"/>
      <c r="B15" s="26" t="s">
        <v>159</v>
      </c>
      <c r="C15" s="25"/>
      <c r="D15" s="56" t="s">
        <v>160</v>
      </c>
      <c r="E15" s="57"/>
      <c r="F15" s="58">
        <v>175</v>
      </c>
      <c r="G15" s="80">
        <f>+G13+E15-F15</f>
        <v>85829.14</v>
      </c>
    </row>
    <row r="16" spans="1:7" ht="16.5" thickBot="1" x14ac:dyDescent="0.3">
      <c r="E16" s="81">
        <f>+E15</f>
        <v>0</v>
      </c>
      <c r="F16" s="81">
        <f>+F15</f>
        <v>175</v>
      </c>
      <c r="G16" s="66"/>
    </row>
    <row r="17" spans="1:7" ht="16.5" thickTop="1" x14ac:dyDescent="0.25">
      <c r="E17" s="68"/>
      <c r="F17" s="69"/>
      <c r="G17" s="66"/>
    </row>
    <row r="18" spans="1:7" x14ac:dyDescent="0.25">
      <c r="F18" s="70"/>
      <c r="G18" s="71"/>
    </row>
    <row r="19" spans="1:7" x14ac:dyDescent="0.25">
      <c r="F19" s="71"/>
      <c r="G19" s="71"/>
    </row>
    <row r="20" spans="1:7" ht="15.75" x14ac:dyDescent="0.25">
      <c r="A20" s="36" t="s">
        <v>13</v>
      </c>
      <c r="B20" s="36"/>
      <c r="C20" s="36"/>
      <c r="D20" s="36"/>
      <c r="E20" s="36"/>
      <c r="F20" s="36"/>
      <c r="G20" s="36"/>
    </row>
    <row r="21" spans="1:7" x14ac:dyDescent="0.25">
      <c r="A21" s="72" t="s">
        <v>14</v>
      </c>
      <c r="B21" s="72"/>
      <c r="C21" s="72"/>
      <c r="D21" s="72"/>
      <c r="E21" s="72"/>
      <c r="F21" s="72"/>
      <c r="G21" s="72"/>
    </row>
    <row r="22" spans="1:7" x14ac:dyDescent="0.25">
      <c r="A22" s="73"/>
      <c r="B22" s="73"/>
      <c r="C22" s="73"/>
      <c r="D22" s="73"/>
      <c r="E22" s="73"/>
      <c r="F22" s="73"/>
      <c r="G22" s="73"/>
    </row>
    <row r="23" spans="1:7" x14ac:dyDescent="0.25">
      <c r="A23" s="73"/>
      <c r="B23" s="73"/>
      <c r="C23" s="73"/>
      <c r="D23" s="73"/>
      <c r="E23" s="73"/>
      <c r="F23" s="73"/>
      <c r="G23" s="73"/>
    </row>
    <row r="24" spans="1:7" x14ac:dyDescent="0.25">
      <c r="A24" s="73"/>
      <c r="B24" s="73"/>
      <c r="C24" s="73"/>
      <c r="D24" s="73"/>
      <c r="E24" s="73"/>
      <c r="F24" s="73"/>
      <c r="G24" s="73"/>
    </row>
    <row r="25" spans="1:7" x14ac:dyDescent="0.25">
      <c r="A25" s="73"/>
      <c r="B25" s="73"/>
      <c r="C25" s="73"/>
      <c r="D25" s="73"/>
      <c r="E25" s="73"/>
      <c r="F25" s="73"/>
      <c r="G25" s="73"/>
    </row>
    <row r="26" spans="1:7" x14ac:dyDescent="0.25">
      <c r="A26" s="73"/>
      <c r="B26" s="73"/>
      <c r="C26" s="73"/>
      <c r="D26" s="73"/>
      <c r="E26" s="73"/>
      <c r="F26" s="73"/>
      <c r="G26" s="73"/>
    </row>
    <row r="27" spans="1:7" x14ac:dyDescent="0.25">
      <c r="A27" s="73"/>
      <c r="B27" s="73"/>
      <c r="C27" s="73"/>
      <c r="D27" s="73"/>
      <c r="E27" s="73"/>
      <c r="F27" s="73"/>
      <c r="G27" s="73"/>
    </row>
    <row r="28" spans="1:7" x14ac:dyDescent="0.25">
      <c r="A28" s="73"/>
      <c r="B28" s="73"/>
      <c r="C28" s="73"/>
      <c r="D28" s="73"/>
      <c r="E28" s="73"/>
      <c r="F28" s="73"/>
      <c r="G28" s="74"/>
    </row>
    <row r="31" spans="1:7" ht="15.75" x14ac:dyDescent="0.25">
      <c r="B31" s="75" t="s">
        <v>165</v>
      </c>
      <c r="E31" s="36" t="s">
        <v>20</v>
      </c>
      <c r="F31" s="36"/>
      <c r="G31" s="22"/>
    </row>
    <row r="32" spans="1:7" x14ac:dyDescent="0.25">
      <c r="B32" s="76" t="s">
        <v>166</v>
      </c>
      <c r="E32" s="72" t="s">
        <v>16</v>
      </c>
      <c r="F32" s="72"/>
      <c r="G32" s="77"/>
    </row>
    <row r="34" spans="2:6" x14ac:dyDescent="0.25">
      <c r="B34" s="78"/>
      <c r="E34" s="79"/>
      <c r="F34" s="79"/>
    </row>
    <row r="35" spans="2:6" x14ac:dyDescent="0.25">
      <c r="B35" s="78"/>
      <c r="E35" s="79"/>
      <c r="F35" s="79"/>
    </row>
    <row r="36" spans="2:6" x14ac:dyDescent="0.25">
      <c r="B36" s="78"/>
      <c r="E36" s="79"/>
      <c r="F36" s="79"/>
    </row>
    <row r="37" spans="2:6" x14ac:dyDescent="0.25">
      <c r="B37" s="78"/>
      <c r="E37" s="79"/>
      <c r="F37" s="79"/>
    </row>
    <row r="38" spans="2:6" x14ac:dyDescent="0.25">
      <c r="B38" s="78"/>
      <c r="E38" s="79"/>
      <c r="F38" s="79"/>
    </row>
    <row r="39" spans="2:6" x14ac:dyDescent="0.25">
      <c r="B39" s="78"/>
      <c r="E39" s="79"/>
      <c r="F39" s="79"/>
    </row>
    <row r="40" spans="2:6" x14ac:dyDescent="0.25">
      <c r="B40" s="78"/>
      <c r="E40" s="79"/>
      <c r="F40" s="79"/>
    </row>
    <row r="41" spans="2:6" x14ac:dyDescent="0.25">
      <c r="B41" s="78"/>
      <c r="E41" s="79"/>
      <c r="F41" s="79"/>
    </row>
    <row r="42" spans="2:6" x14ac:dyDescent="0.25">
      <c r="B42" s="78"/>
      <c r="E42" s="79"/>
      <c r="F42" s="79"/>
    </row>
    <row r="43" spans="2:6" x14ac:dyDescent="0.25">
      <c r="B43" s="78"/>
      <c r="E43" s="79"/>
      <c r="F43" s="79"/>
    </row>
  </sheetData>
  <mergeCells count="15">
    <mergeCell ref="A21:G21"/>
    <mergeCell ref="E31:F31"/>
    <mergeCell ref="E32:F32"/>
    <mergeCell ref="A8:G8"/>
    <mergeCell ref="A9:G9"/>
    <mergeCell ref="A10:G10"/>
    <mergeCell ref="B13:C13"/>
    <mergeCell ref="E13:F13"/>
    <mergeCell ref="A20:G20"/>
    <mergeCell ref="B2:G2"/>
    <mergeCell ref="B3:G3"/>
    <mergeCell ref="B4:G4"/>
    <mergeCell ref="A5:G5"/>
    <mergeCell ref="B6:G6"/>
    <mergeCell ref="A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UNICA </vt:lpstr>
      <vt:lpstr>CUENTA SUBVENCION</vt:lpstr>
      <vt:lpstr>CUENTA OPERATIVA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Paola Isabel. Sanchez Alvarez</cp:lastModifiedBy>
  <cp:lastPrinted>2026-02-04T13:44:50Z</cp:lastPrinted>
  <dcterms:created xsi:type="dcterms:W3CDTF">2015-02-19T20:04:54Z</dcterms:created>
  <dcterms:modified xsi:type="dcterms:W3CDTF">2026-02-19T18:35:23Z</dcterms:modified>
</cp:coreProperties>
</file>