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ÑO 2026\FEBRERO 2026\"/>
    </mc:Choice>
  </mc:AlternateContent>
  <bookViews>
    <workbookView xWindow="0" yWindow="0" windowWidth="19200" windowHeight="10875" activeTab="2"/>
  </bookViews>
  <sheets>
    <sheet name="CUENTA UNICA " sheetId="7" r:id="rId1"/>
    <sheet name="CUENTA SUBVENCION" sheetId="8" r:id="rId2"/>
    <sheet name="CUENTA OPERATIVA" sheetId="9" r:id="rId3"/>
  </sheets>
  <definedNames>
    <definedName name="_xlnm.Print_Area" localSheetId="0">'CUENTA UNICA '!$A$1:$F$329</definedName>
  </definedNames>
  <calcPr calcId="152511"/>
</workbook>
</file>

<file path=xl/calcChain.xml><?xml version="1.0" encoding="utf-8"?>
<calcChain xmlns="http://schemas.openxmlformats.org/spreadsheetml/2006/main">
  <c r="F16" i="9" l="1"/>
  <c r="E16" i="9"/>
  <c r="G15" i="9"/>
  <c r="F17" i="8" l="1"/>
  <c r="E17" i="8"/>
  <c r="G15" i="8"/>
  <c r="G16" i="8" s="1"/>
  <c r="D279" i="7" l="1"/>
  <c r="E279" i="7"/>
</calcChain>
</file>

<file path=xl/sharedStrings.xml><?xml version="1.0" encoding="utf-8"?>
<sst xmlns="http://schemas.openxmlformats.org/spreadsheetml/2006/main" count="581" uniqueCount="276">
  <si>
    <t xml:space="preserve">Balance Inicial: </t>
  </si>
  <si>
    <t>Fecha</t>
  </si>
  <si>
    <t>Descripcion</t>
  </si>
  <si>
    <t>Debito</t>
  </si>
  <si>
    <t>Credito</t>
  </si>
  <si>
    <t>Balance</t>
  </si>
  <si>
    <t>No. Libramiento</t>
  </si>
  <si>
    <t>SERVICIO NACIONAL DE SALUD</t>
  </si>
  <si>
    <t>CIUDAD SANITARIA DRA. ANDREA EVANGELINA RODRIGUEZ PEROZO</t>
  </si>
  <si>
    <t>HOSPITAL  MATERNO  DR. REYNALDO ALMANZAR</t>
  </si>
  <si>
    <t>RNC 4-30-12802-3</t>
  </si>
  <si>
    <t>LIBRO BANCO</t>
  </si>
  <si>
    <t>BANCO DEL RESERVAS</t>
  </si>
  <si>
    <t>Dr. Freddy Manuel Novas Cuevas</t>
  </si>
  <si>
    <t>Director General</t>
  </si>
  <si>
    <r>
      <rPr>
        <b/>
        <sz val="12"/>
        <color theme="1"/>
        <rFont val="Calibri"/>
        <family val="2"/>
        <scheme val="minor"/>
      </rPr>
      <t xml:space="preserve">                            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</si>
  <si>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>CUENTA UNICA N0. 010-252486-6</t>
  </si>
  <si>
    <t xml:space="preserve">                                 Sub-Director Administrativo y Financiero</t>
  </si>
  <si>
    <t>ARS SENASA CONTRIBUTIVO</t>
  </si>
  <si>
    <t>NULO</t>
  </si>
  <si>
    <t>ARS SENASA SUBSIDIADO</t>
  </si>
  <si>
    <t>COBRO DE TARJETAS</t>
  </si>
  <si>
    <t>ARS SEMMA</t>
  </si>
  <si>
    <t>ARS BANCO CENTRAL</t>
  </si>
  <si>
    <t>ARS UNIVERSAL</t>
  </si>
  <si>
    <t>COMISION CARNET</t>
  </si>
  <si>
    <t xml:space="preserve">COBRO PACIENTES </t>
  </si>
  <si>
    <t>ARS MONUMENTAL</t>
  </si>
  <si>
    <t>129-1</t>
  </si>
  <si>
    <t>ARS CMD</t>
  </si>
  <si>
    <t>ARS FUTURO</t>
  </si>
  <si>
    <t>DEL 1 AL 28 DE FEBRERO 2026</t>
  </si>
  <si>
    <t>365-1</t>
  </si>
  <si>
    <t>381-1</t>
  </si>
  <si>
    <t>383-1</t>
  </si>
  <si>
    <t>414-1</t>
  </si>
  <si>
    <t>417-1</t>
  </si>
  <si>
    <t>419-1</t>
  </si>
  <si>
    <t>421-1</t>
  </si>
  <si>
    <t>423-1</t>
  </si>
  <si>
    <t>425-1</t>
  </si>
  <si>
    <t>427-1</t>
  </si>
  <si>
    <t>499-1</t>
  </si>
  <si>
    <t>512-1</t>
  </si>
  <si>
    <t>514-1</t>
  </si>
  <si>
    <t>516-1</t>
  </si>
  <si>
    <t>518-1</t>
  </si>
  <si>
    <t>520-1</t>
  </si>
  <si>
    <t>522-1</t>
  </si>
  <si>
    <t>524-1</t>
  </si>
  <si>
    <t>526-1</t>
  </si>
  <si>
    <t>528-1</t>
  </si>
  <si>
    <t>530-1</t>
  </si>
  <si>
    <t>532-1</t>
  </si>
  <si>
    <t>534-1</t>
  </si>
  <si>
    <t>536-1</t>
  </si>
  <si>
    <t>538-1</t>
  </si>
  <si>
    <t>540-1</t>
  </si>
  <si>
    <t>543-1</t>
  </si>
  <si>
    <t>545-1</t>
  </si>
  <si>
    <t>547-1</t>
  </si>
  <si>
    <t>549-1</t>
  </si>
  <si>
    <t>551-1</t>
  </si>
  <si>
    <t>553-1</t>
  </si>
  <si>
    <t>555-1</t>
  </si>
  <si>
    <t>565-1</t>
  </si>
  <si>
    <t>567-1</t>
  </si>
  <si>
    <t>569-1</t>
  </si>
  <si>
    <t>15/2/2026</t>
  </si>
  <si>
    <t>16/2/2026</t>
  </si>
  <si>
    <t>651-1</t>
  </si>
  <si>
    <t>17/2/2026</t>
  </si>
  <si>
    <t>678-1</t>
  </si>
  <si>
    <t>680-1</t>
  </si>
  <si>
    <t>682-1</t>
  </si>
  <si>
    <t>684-1</t>
  </si>
  <si>
    <t>686-1</t>
  </si>
  <si>
    <t>688-1</t>
  </si>
  <si>
    <t>690-1</t>
  </si>
  <si>
    <t>692-1</t>
  </si>
  <si>
    <t>694-1</t>
  </si>
  <si>
    <t>696-1</t>
  </si>
  <si>
    <t>699-1</t>
  </si>
  <si>
    <t>702-1</t>
  </si>
  <si>
    <t>704-1</t>
  </si>
  <si>
    <t>706-1</t>
  </si>
  <si>
    <t>708-1</t>
  </si>
  <si>
    <t>710-1</t>
  </si>
  <si>
    <t>712-1</t>
  </si>
  <si>
    <t>714-1</t>
  </si>
  <si>
    <t>716-1</t>
  </si>
  <si>
    <t>718-1</t>
  </si>
  <si>
    <t>720-1</t>
  </si>
  <si>
    <t>722-1</t>
  </si>
  <si>
    <t>725-1</t>
  </si>
  <si>
    <t>727-1</t>
  </si>
  <si>
    <t>729-1</t>
  </si>
  <si>
    <t>731-1</t>
  </si>
  <si>
    <t>733-1</t>
  </si>
  <si>
    <t>735-1</t>
  </si>
  <si>
    <t>738-1</t>
  </si>
  <si>
    <t>18/2/2026</t>
  </si>
  <si>
    <t>19/2/2026</t>
  </si>
  <si>
    <t>747-1</t>
  </si>
  <si>
    <t>759-1</t>
  </si>
  <si>
    <t>822-1</t>
  </si>
  <si>
    <t>22/2/2026</t>
  </si>
  <si>
    <t>23/2/2026</t>
  </si>
  <si>
    <t>24/2/2026</t>
  </si>
  <si>
    <t>856-1</t>
  </si>
  <si>
    <t>858-1</t>
  </si>
  <si>
    <t>860-1</t>
  </si>
  <si>
    <t>862-1</t>
  </si>
  <si>
    <t>864-1</t>
  </si>
  <si>
    <t>866-1</t>
  </si>
  <si>
    <t>868-1</t>
  </si>
  <si>
    <t>870-1</t>
  </si>
  <si>
    <t>872-1</t>
  </si>
  <si>
    <t>874-1</t>
  </si>
  <si>
    <t>876-1</t>
  </si>
  <si>
    <t>878-1</t>
  </si>
  <si>
    <t>880-1</t>
  </si>
  <si>
    <t>25/2/2026</t>
  </si>
  <si>
    <t>892-1</t>
  </si>
  <si>
    <t>894-1</t>
  </si>
  <si>
    <t>896-1</t>
  </si>
  <si>
    <t>898-1</t>
  </si>
  <si>
    <t>918-1</t>
  </si>
  <si>
    <t>920-1</t>
  </si>
  <si>
    <t>922-1</t>
  </si>
  <si>
    <t>924-1</t>
  </si>
  <si>
    <t>926-1</t>
  </si>
  <si>
    <t>928-1</t>
  </si>
  <si>
    <t>930-1</t>
  </si>
  <si>
    <t>932-1</t>
  </si>
  <si>
    <t>934-1</t>
  </si>
  <si>
    <t>936-1</t>
  </si>
  <si>
    <t>938-1</t>
  </si>
  <si>
    <t>940-1</t>
  </si>
  <si>
    <t>955-1</t>
  </si>
  <si>
    <t>957-1</t>
  </si>
  <si>
    <t>1001-1</t>
  </si>
  <si>
    <t>1007-1</t>
  </si>
  <si>
    <t>1010-1</t>
  </si>
  <si>
    <t>1012-1</t>
  </si>
  <si>
    <t>1015-1</t>
  </si>
  <si>
    <t>28/2/2026</t>
  </si>
  <si>
    <t>PAGO FACT. 22090, SERVICIO DE INTERNET Y TV POR CABLE.</t>
  </si>
  <si>
    <t>PAGO FACT. 10046, COMPRA DE PRODUCTOS QUIMICOS.</t>
  </si>
  <si>
    <t>PAGO FACT. 5808, COMPRA DE MEDICAMENTOS Y ALIMENTOS.</t>
  </si>
  <si>
    <t>PAGO FACT. 185, COMPRA DE INSUMOS MEDICOS.</t>
  </si>
  <si>
    <t>PAGO FACT. 184, COMPRA DE INSUMOS MEDICOS.</t>
  </si>
  <si>
    <t>PAGO FACT. 183, COMPRA DE INSUMOS MEDICOS.</t>
  </si>
  <si>
    <t>PAGO FACT. 276, COMPRA DE ALIMENTOS Y BEBIDAS.</t>
  </si>
  <si>
    <t>PAGO FACT. 275, COMPRA DE ALIMENTOS Y BEBIDAS.</t>
  </si>
  <si>
    <t>PAGO FACT. 274, COMPRA DE ALIMENTOS Y BEBIDAS.</t>
  </si>
  <si>
    <t>PAGO FACT. 272, COMPRA DE ALIMENTOS Y BEBIDAS.</t>
  </si>
  <si>
    <t>TRANSFERENCIA NO IDENTIFICADA AL 31/1/2026. ARS YUNEN</t>
  </si>
  <si>
    <t>TRANSFERENCIA NO IDENTIFICADA AL 31/1/2026. RAMON TAV. CAF.</t>
  </si>
  <si>
    <t>AROMA COFFE SERVICE</t>
  </si>
  <si>
    <t>PAGO FACT. 20561 Y 22484, SERVICIO DE AGUA POTABLE.</t>
  </si>
  <si>
    <t>APORTE NOMINA</t>
  </si>
  <si>
    <t>PAGO FACT. 82, COMPRA DE INSUMOS MEDICOS.</t>
  </si>
  <si>
    <t>PAGO FACT. 453, COMPRA DE PRODUCTOS ELECTRICOS Y AFINES.</t>
  </si>
  <si>
    <t>PAGO FACT. 494, COMPRA DE PRODUCTOS QUIMICOS E INSUMOS MEDICOS.</t>
  </si>
  <si>
    <t>PAGO FACT. 106, COMPRA DE PRODUCTOS QUIMICOS.</t>
  </si>
  <si>
    <t>PAGO FACT. 494, COMPRA DE PRODUCTOS QUIMICOS.</t>
  </si>
  <si>
    <t>PAGO FACT. 491, COMPRA DE PRODUCTOS QUIMICOS.</t>
  </si>
  <si>
    <t>PAGO FACT. 448, COMPRA DE MEDICAMENTOS.</t>
  </si>
  <si>
    <t>PAGO FACT. 354, COMPRA DE PRODUCTOS QUIMICOS.</t>
  </si>
  <si>
    <t>PAGO FACT. 105, COMPRA DE MATERIALES DE HIGUIENE.</t>
  </si>
  <si>
    <t>PAGO FACT. 25, COMPRA DE MATERIALES DE HIGUIENE.</t>
  </si>
  <si>
    <t>PAGO FACT. 24, COMPRA DE MATERIALES DE HIGUIENE.</t>
  </si>
  <si>
    <t>PAGO FACT. 23, COMPRA DE MATERIALES DE HIGUIENE.</t>
  </si>
  <si>
    <t>PAGO FACT. 361, COMPRA DE PRODUCTOS QUIMICOS.</t>
  </si>
  <si>
    <t>PAGO FACT. 1034, COMPRA DE INSUMOS MEDICOS.</t>
  </si>
  <si>
    <t>PAGO FACT. 64, COMPRA DE PRODUCTOS QUIMICOS.</t>
  </si>
  <si>
    <t>PAGO FACT. 63, COMPRA DE INSUMOS MEDICOS E INSTRUMENTAL MEDICO.</t>
  </si>
  <si>
    <t>PAGO FACT. 2707, 2710 Y 2718, COMPRA DE PRODUCTOS QUIMICOS.</t>
  </si>
  <si>
    <t>PAGO FACT. 188, COMPRA DE MEDICAMENTOS.</t>
  </si>
  <si>
    <t>PAGO FACT. 187, COMPRA DE INSUMOS MEDICOS.</t>
  </si>
  <si>
    <t>PAGO FACT. 186, COMPRA DE INSUMOS MEDICOS.</t>
  </si>
  <si>
    <t>PAGO FACT. 183, COMPRA DE MEDICAMENTOS.</t>
  </si>
  <si>
    <t>PAGO FACT. 181, COMPRA DE INSUMOS MEDICOS.</t>
  </si>
  <si>
    <t>PAGO FACT. 182, COMPRA DE MEDICAMENTOS.</t>
  </si>
  <si>
    <t>TRANSFERENCIA NO IDENTIFICADA AL 31/1/2026. ARS SEMMA</t>
  </si>
  <si>
    <t>PAGO FACT. 203, SERVICIOS MEDICOS.</t>
  </si>
  <si>
    <t>ARS RENACER</t>
  </si>
  <si>
    <t>TRANSFERENCIA NO IDENTIFICADA AL 31/1/2026. ARS RESERVAS</t>
  </si>
  <si>
    <t>PAGO NOMINA CARÁCTER TEMPORAL FEBRERO 2026.</t>
  </si>
  <si>
    <t>NOMINA POR TESORERIA CORRESPONDIENTE AL MES DE FEBRERO, 2026</t>
  </si>
  <si>
    <t>PAGO RETENCION IMPUESTO SOBRE SALARIO  CORRESPONDIENTE A FEBRERO, 2026. (IR-3).</t>
  </si>
  <si>
    <t>PAGO RETENCION SEGURIDAD SOCIAL FEBRERO, 2026.</t>
  </si>
  <si>
    <t>PAGO NOMINA COMPENSACION ESPECIAL FEBRERO 2026.</t>
  </si>
  <si>
    <t>PAGO FACT. 187, COMPRA DE INSUMOS MEDICOS E INSTRUMENTAL MEDICO.</t>
  </si>
  <si>
    <t>PAGO FACT. 293, COMPRA DE COMBUSTIBLE.</t>
  </si>
  <si>
    <t>PAGO FACT. 269, SERVICIOS JURIDICOS.</t>
  </si>
  <si>
    <t>PAGO FACT. 355, COMPRA DE MEDICAMENTOS.</t>
  </si>
  <si>
    <t>PAGO FACT. 447, COMPRA DE MEDICAMENTOS.</t>
  </si>
  <si>
    <t>PAGO FACT. 444, COMPRA DE MEDICAMENTOS.</t>
  </si>
  <si>
    <t>PAGO FACT. 443, COMPRA DE MEDICAMENTOS.</t>
  </si>
  <si>
    <t>PAGO FACT. 441, COMPRA DE MEDICAMENTOS.</t>
  </si>
  <si>
    <t>PAGO FACT. 367, COMPRA DE PRODUCTOS QUIMICOS.</t>
  </si>
  <si>
    <t>PAGO FACT. 61, COMPRA DE EQUIPO DE COMUNICACIÓN.</t>
  </si>
  <si>
    <t>PAGO FACT. 112, COMPRA DE MATERIALES E INSUMOS Y PAPEL Y CARTON.</t>
  </si>
  <si>
    <t>PAGO FACT. 1484, COMPRA DE MEDICAMENTOS.</t>
  </si>
  <si>
    <t>PAGO FACT. 273, COMPRA DE ALIMENTOS Y BEBIDAS.</t>
  </si>
  <si>
    <t>PAGO FACT. 528, COMPRA DE PAPEL Y CARTON Y PRODUCTOS QUIMICOS.</t>
  </si>
  <si>
    <t>PAGO FACT. 495, COMPRA DE PRODUCTOS QUIMICOS.</t>
  </si>
  <si>
    <t>PAGO FACT. 1245, COMPRA DE MEDICAMENTOS.</t>
  </si>
  <si>
    <t>PAGO FACT. 487, COMPRA DE PRODUCTOS QUIMICOS.</t>
  </si>
  <si>
    <t>PAGO FACT. 194, COMPRA DE PRODUCTOS QUIMICOS E INSUMOS MEDICOS.</t>
  </si>
  <si>
    <t>PAGO FACT. 193, COMPRA DE PRODUCTOS QUIMICOS.</t>
  </si>
  <si>
    <t>PAGO FACT. 192, COMPRA DE PRODUCTOS QUIMICOS E INSUMOS MEDICOS.</t>
  </si>
  <si>
    <t>PAGO FACT. 191, COMPRA DE PRODUCTOS QUIMICOS.</t>
  </si>
  <si>
    <t>PAGO FACT. 133, SERVICIOS DE RECOLECCION DE RESIDUOS.</t>
  </si>
  <si>
    <t>PAGO FACT. 100, COMPRA DE INSUMOS DE COMIDA.</t>
  </si>
  <si>
    <t>PAGO FACT. 67, COMPRA DE FUMIGACION.</t>
  </si>
  <si>
    <t>PAGO FACT. 28, COMPRA DE PRODUCTOS QUIMICOS.</t>
  </si>
  <si>
    <t>PAGO FACT. 101, COMPRA DE PRODUCTOS QUIMICOS E INSUMOS MEDICOS.</t>
  </si>
  <si>
    <t>PAGO FACT. 298, COMPRA DE MEDICAMENTOS.</t>
  </si>
  <si>
    <t>PAGO FACT. 28, COMPRA DE MEDICAMENTOS.</t>
  </si>
  <si>
    <t>PAGO FACT. 24426, SERVICIOS DE AGUA POTABLE.</t>
  </si>
  <si>
    <t>ARS PRIMERA</t>
  </si>
  <si>
    <t>ARS HUMANO SEGUROS</t>
  </si>
  <si>
    <t>ARS APS</t>
  </si>
  <si>
    <t>ARS MAFRE SALUD</t>
  </si>
  <si>
    <t>PAGO FACT. 547, COMPRA DE PRODUCTOS QUIMICOS.</t>
  </si>
  <si>
    <t>PAGO FACT. 31, COMPRA DE PRODUCTOS QUIMICOS.</t>
  </si>
  <si>
    <t>PAGO FACT. 424, COMPRA DE PRODUCTOS DE ARTES GRAFICAS.</t>
  </si>
  <si>
    <t>PAGO FACT. 520, MANTENIMIENTO DE EQUIPO.</t>
  </si>
  <si>
    <t>PAGO FACT. 521, COMPRA DE INSUMOS MEDICOS.</t>
  </si>
  <si>
    <t>PAGO FACT. 2737, COMPRA DE PRODUCTOS QUIMICOS.</t>
  </si>
  <si>
    <t>PAGO FACT. 213, COMPRA DE MEDICAMENTOS.</t>
  </si>
  <si>
    <t>PAGO FACT. 216, COMPRA DE MEDICAMENTOS.</t>
  </si>
  <si>
    <t>PAGO FACT. 203, COMPRA DE INSUMOS MEDICOS.</t>
  </si>
  <si>
    <t>PAGO FACT.451, COMPRA DE MEDICAMENTOS.</t>
  </si>
  <si>
    <t>PAGO FACT. 449, COMPRA DE PRODUCTOS QUIMICOS.</t>
  </si>
  <si>
    <t>PAGO FACT. 359, COMPRA DE MEDICAMENTOS.</t>
  </si>
  <si>
    <t>PAGO FACT. 189, COMPRA DE INSUMOS MEDICOS.</t>
  </si>
  <si>
    <t>PAGO FACT. 684, COMPRA DE ALIMENTOS Y BEBIDAS.</t>
  </si>
  <si>
    <t>PAGO FACT. 509, COMPRA DE PAPEL DE ESCRITORIO.</t>
  </si>
  <si>
    <t>PAGO FACT. 508, COMPRA DE UTILES DE ESCRITORIO.</t>
  </si>
  <si>
    <t>PAGO FACT. 608, COMPRA DE UTILES VARIOS.</t>
  </si>
  <si>
    <t>PAGO FACT. 707, COMPRA DE UTILES VARIOS.</t>
  </si>
  <si>
    <t>PAGO FACT. 1326, COMPRA DE UTILES DE VARIOS.</t>
  </si>
  <si>
    <t>PAGO FACT. 594, COMPRA DE INSUMOS MEDICOS.</t>
  </si>
  <si>
    <t>PAGO FACT. 632, COMPRA DE INUSMOS MEDICOS.</t>
  </si>
  <si>
    <t>PAGO FACT. 566, COMPRA DE INSUMOS MEDICOS.</t>
  </si>
  <si>
    <t>PAGO FACT. 25, COMPRA DE ALIMENTOS Y BEBIDAS.</t>
  </si>
  <si>
    <t>PAGO FACT. 23, COMPRA DE ALIMENTOS Y BEBIDAS.</t>
  </si>
  <si>
    <t>PAGO FACT. 22, COMPRA DE INSUMOS MEDICOS.</t>
  </si>
  <si>
    <t>PAGO FACT. 21, COMPRA DE ALIMENTOS Y BEBIDAS.</t>
  </si>
  <si>
    <t>PAGO FACT. 20, COMPRA DE ALIMENTOS Y BEBDIAS.</t>
  </si>
  <si>
    <t>PAGO FACT. 19, COMPRA DE PAPEL Y CARTON.</t>
  </si>
  <si>
    <t>PAGO FACT. 18, COMPRA DE PAPEL Y CARTON.</t>
  </si>
  <si>
    <t>PAGO FACT. 17, COMPRA DE PAPEL Y CARTON.</t>
  </si>
  <si>
    <t>PAGO FACT. 16, COMPRA DE ALIMENTOS Y BEBIDAS.</t>
  </si>
  <si>
    <t>PAGO FACT. 102068, COMPRA DE COMBUSTIBLE.</t>
  </si>
  <si>
    <t>PAGO FACT. 774, ALQUILER DE EQUIPO DE TECNOLOGIA.</t>
  </si>
  <si>
    <t>PAGO FACT. 519, SERVICIO DE MANTENIMIENTO.</t>
  </si>
  <si>
    <t>PAGO FACT. 452, COMPRA DE MEDICAMENTOS.</t>
  </si>
  <si>
    <t>PAGO FACT. 27, MANTENIMIENTO DE EQUIPOS.</t>
  </si>
  <si>
    <t>TRANSFERENCIA NO IDENTIFICADA AL 28/2/2026</t>
  </si>
  <si>
    <t>REINTEGRO REALIZADOS DE AÑOS ANTERIORES DE PAGOS NO EMITIDOS.</t>
  </si>
  <si>
    <t xml:space="preserve"> Licda. Luz Maireny Gonzalez</t>
  </si>
  <si>
    <t>Encargada de la División de Contabilidad</t>
  </si>
  <si>
    <t xml:space="preserve">     </t>
  </si>
  <si>
    <t>CUENTA SUBVENCION N0. 033-002877-4</t>
  </si>
  <si>
    <t>No. Ck/Transf.</t>
  </si>
  <si>
    <t>MANEJO DE CUENTA</t>
  </si>
  <si>
    <t>CARGO BALANCE PROMEDIO MINIMO</t>
  </si>
  <si>
    <t xml:space="preserve">                                            Sub-Director Administrativo y Financiero</t>
  </si>
  <si>
    <t>Contadora</t>
  </si>
  <si>
    <t>CUENTA OPERATIVA N0. 960-0737439-5</t>
  </si>
  <si>
    <t xml:space="preserve"> Licda. Luz 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</si>
</sst>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horizontal="center"/>
    </xf>
    <xf numFmtId="0" fontId="3" fillId="0" borderId="0" xfId="0" applyFont="1"/>
    <xf numFmtId="0" fontId="3" fillId="2" borderId="0" xfId="0" applyFont="1" applyFill="1" applyBorder="1"/>
    <xf numFmtId="0" fontId="3" fillId="2" borderId="0" xfId="0" applyFont="1" applyFill="1"/>
    <xf numFmtId="43" fontId="2" fillId="2" borderId="0" xfId="0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center" vertical="top"/>
    </xf>
    <xf numFmtId="43" fontId="6" fillId="4" borderId="1" xfId="1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3" fontId="7" fillId="0" borderId="0" xfId="1" applyFont="1" applyBorder="1"/>
    <xf numFmtId="0" fontId="5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3" fillId="0" borderId="0" xfId="1" applyNumberFormat="1" applyFont="1"/>
    <xf numFmtId="43" fontId="3" fillId="0" borderId="0" xfId="1" applyFont="1"/>
    <xf numFmtId="0" fontId="5" fillId="0" borderId="0" xfId="0" applyFont="1" applyFill="1" applyBorder="1" applyAlignment="1">
      <alignment horizontal="center" vertical="center"/>
    </xf>
    <xf numFmtId="43" fontId="0" fillId="0" borderId="1" xfId="0" applyNumberFormat="1" applyFont="1" applyBorder="1"/>
    <xf numFmtId="0" fontId="3" fillId="0" borderId="0" xfId="0" applyFont="1" applyAlignment="1">
      <alignment horizontal="center"/>
    </xf>
    <xf numFmtId="0" fontId="8" fillId="0" borderId="0" xfId="0" applyFont="1" applyAlignment="1"/>
    <xf numFmtId="0" fontId="3" fillId="0" borderId="0" xfId="0" applyFont="1" applyAlignment="1"/>
    <xf numFmtId="43" fontId="2" fillId="2" borderId="6" xfId="0" applyNumberFormat="1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3" fillId="2" borderId="1" xfId="0" applyNumberFormat="1" applyFont="1" applyFill="1" applyBorder="1" applyAlignment="1">
      <alignment horizontal="left" wrapText="1"/>
    </xf>
    <xf numFmtId="43" fontId="0" fillId="0" borderId="1" xfId="0" applyNumberFormat="1" applyFont="1" applyFill="1" applyBorder="1"/>
    <xf numFmtId="43" fontId="0" fillId="0" borderId="7" xfId="0" applyNumberFormat="1" applyFont="1" applyBorder="1"/>
    <xf numFmtId="43" fontId="9" fillId="0" borderId="1" xfId="0" applyNumberFormat="1" applyFont="1" applyBorder="1"/>
    <xf numFmtId="14" fontId="3" fillId="2" borderId="1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vertical="center" wrapText="1"/>
    </xf>
    <xf numFmtId="0" fontId="10" fillId="3" borderId="10" xfId="0" applyFont="1" applyFill="1" applyBorder="1" applyAlignment="1">
      <alignment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4" fontId="0" fillId="0" borderId="0" xfId="1" applyNumberFormat="1" applyFont="1"/>
    <xf numFmtId="0" fontId="10" fillId="3" borderId="2" xfId="0" applyFont="1" applyFill="1" applyBorder="1" applyAlignment="1">
      <alignment horizontal="center" vertical="center" wrapText="1"/>
    </xf>
    <xf numFmtId="0" fontId="0" fillId="0" borderId="7" xfId="0" applyBorder="1"/>
    <xf numFmtId="0" fontId="10" fillId="0" borderId="1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43" fontId="3" fillId="2" borderId="1" xfId="0" applyNumberFormat="1" applyFont="1" applyFill="1" applyBorder="1" applyAlignment="1">
      <alignment wrapText="1"/>
    </xf>
    <xf numFmtId="43" fontId="3" fillId="2" borderId="7" xfId="0" applyNumberFormat="1" applyFont="1" applyFill="1" applyBorder="1" applyAlignment="1">
      <alignment wrapText="1"/>
    </xf>
    <xf numFmtId="0" fontId="0" fillId="0" borderId="0" xfId="0" applyBorder="1"/>
    <xf numFmtId="0" fontId="10" fillId="3" borderId="1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43" fontId="0" fillId="0" borderId="1" xfId="1" applyFont="1" applyBorder="1"/>
    <xf numFmtId="43" fontId="0" fillId="0" borderId="1" xfId="1" applyFont="1" applyBorder="1" applyAlignment="1">
      <alignment horizontal="center"/>
    </xf>
    <xf numFmtId="43" fontId="9" fillId="0" borderId="6" xfId="1" applyFont="1" applyBorder="1"/>
    <xf numFmtId="43" fontId="9" fillId="0" borderId="0" xfId="1" applyFont="1" applyBorder="1"/>
    <xf numFmtId="43" fontId="0" fillId="0" borderId="0" xfId="1" applyFont="1"/>
    <xf numFmtId="43" fontId="1" fillId="0" borderId="1" xfId="1" applyFont="1" applyBorder="1"/>
    <xf numFmtId="43" fontId="1" fillId="0" borderId="1" xfId="1" applyFont="1" applyBorder="1" applyAlignment="1">
      <alignment horizontal="center"/>
    </xf>
    <xf numFmtId="43" fontId="2" fillId="0" borderId="12" xfId="1" applyFont="1" applyBorder="1"/>
    <xf numFmtId="43" fontId="2" fillId="0" borderId="0" xfId="1" applyFont="1" applyBorder="1"/>
    <xf numFmtId="4" fontId="0" fillId="0" borderId="0" xfId="0" applyNumberFormat="1"/>
    <xf numFmtId="43" fontId="0" fillId="0" borderId="0" xfId="0" applyNumberFormat="1"/>
    <xf numFmtId="43" fontId="2" fillId="2" borderId="1" xfId="1" applyFont="1" applyFill="1" applyBorder="1" applyAlignment="1">
      <alignment horizontal="center" wrapText="1"/>
    </xf>
    <xf numFmtId="4" fontId="3" fillId="2" borderId="1" xfId="0" applyNumberFormat="1" applyFont="1" applyFill="1" applyBorder="1" applyAlignment="1">
      <alignment wrapText="1"/>
    </xf>
    <xf numFmtId="43" fontId="2" fillId="2" borderId="0" xfId="1" applyFont="1" applyFill="1" applyBorder="1" applyAlignment="1">
      <alignment horizontal="center" wrapText="1"/>
    </xf>
    <xf numFmtId="43" fontId="0" fillId="0" borderId="0" xfId="0" applyNumberFormat="1" applyFont="1" applyAlignment="1">
      <alignment horizontal="center"/>
    </xf>
    <xf numFmtId="0" fontId="0" fillId="0" borderId="0" xfId="0" applyFont="1" applyAlignment="1"/>
    <xf numFmtId="4" fontId="2" fillId="2" borderId="1" xfId="0" applyNumberFormat="1" applyFont="1" applyFill="1" applyBorder="1" applyAlignment="1">
      <alignment wrapText="1"/>
    </xf>
    <xf numFmtId="43" fontId="9" fillId="0" borderId="12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197908</xdr:rowOff>
    </xdr:from>
    <xdr:to>
      <xdr:col>2</xdr:col>
      <xdr:colOff>238125</xdr:colOff>
      <xdr:row>7</xdr:row>
      <xdr:rowOff>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7908"/>
          <a:ext cx="2619375" cy="1202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984250</xdr:colOff>
      <xdr:row>323</xdr:row>
      <xdr:rowOff>66675</xdr:rowOff>
    </xdr:from>
    <xdr:to>
      <xdr:col>5</xdr:col>
      <xdr:colOff>647700</xdr:colOff>
      <xdr:row>329</xdr:row>
      <xdr:rowOff>39355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32950" y="65370075"/>
          <a:ext cx="1673225" cy="11728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47625</xdr:rowOff>
    </xdr:from>
    <xdr:to>
      <xdr:col>2</xdr:col>
      <xdr:colOff>466725</xdr:colOff>
      <xdr:row>5</xdr:row>
      <xdr:rowOff>19050</xdr:rowOff>
    </xdr:to>
    <xdr:pic>
      <xdr:nvPicPr>
        <xdr:cNvPr id="4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38125"/>
          <a:ext cx="200977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39</xdr:row>
      <xdr:rowOff>184185</xdr:rowOff>
    </xdr:from>
    <xdr:to>
      <xdr:col>6</xdr:col>
      <xdr:colOff>1314450</xdr:colOff>
      <xdr:row>43</xdr:row>
      <xdr:rowOff>183183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29500" y="12014235"/>
          <a:ext cx="1314450" cy="7609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152400</xdr:rowOff>
    </xdr:from>
    <xdr:to>
      <xdr:col>1</xdr:col>
      <xdr:colOff>619125</xdr:colOff>
      <xdr:row>4</xdr:row>
      <xdr:rowOff>123825</xdr:rowOff>
    </xdr:to>
    <xdr:pic>
      <xdr:nvPicPr>
        <xdr:cNvPr id="4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52400"/>
          <a:ext cx="143827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180974</xdr:colOff>
      <xdr:row>27</xdr:row>
      <xdr:rowOff>114300</xdr:rowOff>
    </xdr:from>
    <xdr:to>
      <xdr:col>7</xdr:col>
      <xdr:colOff>26841</xdr:colOff>
      <xdr:row>31</xdr:row>
      <xdr:rowOff>47625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43624" y="6238875"/>
          <a:ext cx="1217467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796"/>
  <sheetViews>
    <sheetView zoomScaleNormal="100" workbookViewId="0">
      <selection activeCell="G325" sqref="G325"/>
    </sheetView>
  </sheetViews>
  <sheetFormatPr baseColWidth="10" defaultRowHeight="16.5" customHeight="1" x14ac:dyDescent="0.25"/>
  <cols>
    <col min="1" max="1" width="18.140625" style="6" customWidth="1"/>
    <col min="2" max="2" width="14.140625" style="4" customWidth="1"/>
    <col min="3" max="3" width="73.7109375" style="4" customWidth="1"/>
    <col min="4" max="4" width="23.7109375" style="4" bestFit="1" customWidth="1"/>
    <col min="5" max="5" width="30.140625" style="4" bestFit="1" customWidth="1"/>
    <col min="6" max="6" width="23.7109375" style="4" bestFit="1" customWidth="1"/>
    <col min="7" max="7" width="17.5703125" style="4" bestFit="1" customWidth="1"/>
    <col min="8" max="8" width="13.42578125" style="4" bestFit="1" customWidth="1"/>
    <col min="9" max="9" width="15.5703125" style="4" bestFit="1" customWidth="1"/>
    <col min="10" max="10" width="16.42578125" style="4" bestFit="1" customWidth="1"/>
    <col min="11" max="16384" width="11.42578125" style="4"/>
  </cols>
  <sheetData>
    <row r="1" spans="1:128" ht="15.75" x14ac:dyDescent="0.25">
      <c r="A1" s="34" t="s">
        <v>7</v>
      </c>
      <c r="B1" s="34"/>
      <c r="C1" s="34"/>
      <c r="D1" s="34"/>
      <c r="E1" s="34"/>
      <c r="F1" s="34"/>
    </row>
    <row r="2" spans="1:128" ht="15.75" x14ac:dyDescent="0.25">
      <c r="A2" s="35" t="s">
        <v>9</v>
      </c>
      <c r="B2" s="35"/>
      <c r="C2" s="35"/>
      <c r="D2" s="35"/>
      <c r="E2" s="35"/>
      <c r="F2" s="35"/>
    </row>
    <row r="3" spans="1:128" ht="15.75" x14ac:dyDescent="0.25">
      <c r="A3" s="35" t="s">
        <v>8</v>
      </c>
      <c r="B3" s="35"/>
      <c r="C3" s="35"/>
      <c r="D3" s="35"/>
      <c r="E3" s="35"/>
      <c r="F3" s="35"/>
    </row>
    <row r="4" spans="1:128" ht="15.75" x14ac:dyDescent="0.25">
      <c r="A4" s="35" t="s">
        <v>10</v>
      </c>
      <c r="B4" s="35"/>
      <c r="C4" s="35"/>
      <c r="D4" s="35"/>
      <c r="E4" s="35"/>
      <c r="F4" s="35"/>
    </row>
    <row r="5" spans="1:128" ht="15.75" x14ac:dyDescent="0.25">
      <c r="A5" s="32" t="s">
        <v>11</v>
      </c>
      <c r="B5" s="32"/>
      <c r="C5" s="32"/>
      <c r="D5" s="32"/>
      <c r="E5" s="32"/>
      <c r="F5" s="32"/>
    </row>
    <row r="6" spans="1:128" s="6" customFormat="1" ht="15.75" x14ac:dyDescent="0.25">
      <c r="A6" s="32" t="s">
        <v>12</v>
      </c>
      <c r="B6" s="32"/>
      <c r="C6" s="32"/>
      <c r="D6" s="32"/>
      <c r="E6" s="32"/>
      <c r="F6" s="32"/>
    </row>
    <row r="7" spans="1:128" s="6" customFormat="1" ht="15.75" x14ac:dyDescent="0.25">
      <c r="A7" s="32" t="s">
        <v>31</v>
      </c>
      <c r="B7" s="32"/>
      <c r="C7" s="32"/>
      <c r="D7" s="32"/>
      <c r="E7" s="32"/>
      <c r="F7" s="32"/>
    </row>
    <row r="8" spans="1:128" s="6" customFormat="1" ht="15.75" x14ac:dyDescent="0.25">
      <c r="A8" s="33" t="s">
        <v>16</v>
      </c>
      <c r="B8" s="33"/>
      <c r="C8" s="33"/>
      <c r="D8" s="33"/>
      <c r="E8" s="33"/>
      <c r="F8" s="33"/>
    </row>
    <row r="9" spans="1:128" s="6" customFormat="1" ht="15.75" x14ac:dyDescent="0.25">
      <c r="A9" s="19"/>
      <c r="B9" s="19"/>
      <c r="C9" s="19"/>
      <c r="D9" s="19"/>
      <c r="E9" s="19"/>
      <c r="F9" s="19"/>
    </row>
    <row r="10" spans="1:128" s="6" customFormat="1" ht="15.75" x14ac:dyDescent="0.25">
      <c r="B10" s="9"/>
      <c r="C10" s="9"/>
      <c r="D10" s="38" t="s">
        <v>0</v>
      </c>
      <c r="E10" s="39"/>
      <c r="F10" s="10">
        <v>73005506.981000006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</row>
    <row r="11" spans="1:128" s="6" customFormat="1" ht="47.25" x14ac:dyDescent="0.25">
      <c r="A11" s="11" t="s">
        <v>1</v>
      </c>
      <c r="B11" s="12" t="s">
        <v>6</v>
      </c>
      <c r="C11" s="13" t="s">
        <v>2</v>
      </c>
      <c r="D11" s="15" t="s">
        <v>3</v>
      </c>
      <c r="E11" s="15" t="s">
        <v>4</v>
      </c>
      <c r="F11" s="15" t="s">
        <v>5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</row>
    <row r="12" spans="1:128" s="6" customFormat="1" ht="15.75" x14ac:dyDescent="0.25">
      <c r="A12" s="26">
        <v>46024</v>
      </c>
      <c r="B12" s="25"/>
      <c r="C12" s="27" t="s">
        <v>26</v>
      </c>
      <c r="D12" s="28">
        <v>1990</v>
      </c>
      <c r="E12" s="20"/>
      <c r="F12" s="20">
        <v>73007496.981000006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</row>
    <row r="13" spans="1:128" s="6" customFormat="1" ht="15.75" x14ac:dyDescent="0.25">
      <c r="A13" s="26">
        <v>46024</v>
      </c>
      <c r="B13" s="25"/>
      <c r="C13" s="27" t="s">
        <v>21</v>
      </c>
      <c r="D13" s="28">
        <v>823.3</v>
      </c>
      <c r="E13" s="20">
        <v>20.5825</v>
      </c>
      <c r="F13" s="30">
        <v>73008299.698500007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</row>
    <row r="14" spans="1:128" s="6" customFormat="1" ht="15.75" x14ac:dyDescent="0.25">
      <c r="A14" s="26">
        <v>46024</v>
      </c>
      <c r="B14" s="25"/>
      <c r="C14" s="27" t="s">
        <v>21</v>
      </c>
      <c r="D14" s="28">
        <v>823.3</v>
      </c>
      <c r="E14" s="20">
        <v>20.5825</v>
      </c>
      <c r="F14" s="20">
        <v>73009102.416000009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</row>
    <row r="15" spans="1:128" s="6" customFormat="1" ht="15.75" x14ac:dyDescent="0.25">
      <c r="A15" s="26">
        <v>46055</v>
      </c>
      <c r="B15" s="25"/>
      <c r="C15" s="27" t="s">
        <v>26</v>
      </c>
      <c r="D15" s="28">
        <v>58590</v>
      </c>
      <c r="E15" s="20"/>
      <c r="F15" s="20">
        <v>73067692.416000009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</row>
    <row r="16" spans="1:128" s="6" customFormat="1" ht="15.75" x14ac:dyDescent="0.25">
      <c r="A16" s="26">
        <v>46055</v>
      </c>
      <c r="B16" s="25"/>
      <c r="C16" s="27" t="s">
        <v>21</v>
      </c>
      <c r="D16" s="28">
        <v>1981.96</v>
      </c>
      <c r="E16" s="20">
        <v>49.549000000000007</v>
      </c>
      <c r="F16" s="20">
        <v>73069624.827000007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</row>
    <row r="17" spans="1:128" s="6" customFormat="1" ht="15.75" x14ac:dyDescent="0.25">
      <c r="A17" s="26">
        <v>46055</v>
      </c>
      <c r="B17" s="25"/>
      <c r="C17" s="27" t="s">
        <v>21</v>
      </c>
      <c r="D17" s="28">
        <v>3000</v>
      </c>
      <c r="E17" s="20">
        <v>75</v>
      </c>
      <c r="F17" s="20">
        <v>73072549.827000007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</row>
    <row r="18" spans="1:128" s="6" customFormat="1" ht="15.75" x14ac:dyDescent="0.25">
      <c r="A18" s="26">
        <v>46055</v>
      </c>
      <c r="B18" s="25"/>
      <c r="C18" s="27" t="s">
        <v>21</v>
      </c>
      <c r="D18" s="28">
        <v>1751.84</v>
      </c>
      <c r="E18" s="20">
        <v>43.795999999999999</v>
      </c>
      <c r="F18" s="20">
        <v>73074257.871000007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</row>
    <row r="19" spans="1:128" s="6" customFormat="1" ht="15.75" x14ac:dyDescent="0.25">
      <c r="A19" s="26">
        <v>46055</v>
      </c>
      <c r="B19" s="25"/>
      <c r="C19" s="27" t="s">
        <v>21</v>
      </c>
      <c r="D19" s="28">
        <v>5511.74</v>
      </c>
      <c r="E19" s="20">
        <v>137.79349999999999</v>
      </c>
      <c r="F19" s="20">
        <v>73079631.817499995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</row>
    <row r="20" spans="1:128" s="6" customFormat="1" ht="15.75" x14ac:dyDescent="0.25">
      <c r="A20" s="26">
        <v>46055</v>
      </c>
      <c r="B20" s="25" t="s">
        <v>32</v>
      </c>
      <c r="C20" s="27" t="s">
        <v>147</v>
      </c>
      <c r="D20" s="28"/>
      <c r="E20" s="20">
        <v>34926.410000000003</v>
      </c>
      <c r="F20" s="20">
        <v>73044705.407499999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</row>
    <row r="21" spans="1:128" s="6" customFormat="1" ht="15.75" x14ac:dyDescent="0.25">
      <c r="A21" s="26">
        <v>46083</v>
      </c>
      <c r="B21" s="25"/>
      <c r="C21" s="27" t="s">
        <v>26</v>
      </c>
      <c r="D21" s="28">
        <v>82687</v>
      </c>
      <c r="E21" s="20"/>
      <c r="F21" s="20">
        <v>73127392.407499999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</row>
    <row r="22" spans="1:128" s="6" customFormat="1" ht="15.75" x14ac:dyDescent="0.25">
      <c r="A22" s="26">
        <v>46083</v>
      </c>
      <c r="B22" s="25"/>
      <c r="C22" s="27" t="s">
        <v>21</v>
      </c>
      <c r="D22" s="28">
        <v>670.54</v>
      </c>
      <c r="E22" s="20">
        <v>16.763500000000001</v>
      </c>
      <c r="F22" s="20">
        <v>73128046.184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</row>
    <row r="23" spans="1:128" s="6" customFormat="1" ht="15.75" x14ac:dyDescent="0.25">
      <c r="A23" s="26">
        <v>46083</v>
      </c>
      <c r="B23" s="25"/>
      <c r="C23" s="27" t="s">
        <v>21</v>
      </c>
      <c r="D23" s="28">
        <v>910.48</v>
      </c>
      <c r="E23" s="20">
        <v>22.762</v>
      </c>
      <c r="F23" s="20">
        <v>73128933.90200001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</row>
    <row r="24" spans="1:128" s="6" customFormat="1" ht="15.75" x14ac:dyDescent="0.25">
      <c r="A24" s="26">
        <v>46083</v>
      </c>
      <c r="B24" s="25"/>
      <c r="C24" s="27" t="s">
        <v>21</v>
      </c>
      <c r="D24" s="28">
        <v>2106.52</v>
      </c>
      <c r="E24" s="20">
        <v>52.663000000000004</v>
      </c>
      <c r="F24" s="20">
        <v>73130987.759000003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</row>
    <row r="25" spans="1:128" s="6" customFormat="1" ht="15.75" x14ac:dyDescent="0.25">
      <c r="A25" s="26">
        <v>46083</v>
      </c>
      <c r="B25" s="25"/>
      <c r="C25" s="27" t="s">
        <v>21</v>
      </c>
      <c r="D25" s="28">
        <v>974.86</v>
      </c>
      <c r="E25" s="20">
        <v>24.371500000000001</v>
      </c>
      <c r="F25" s="20">
        <v>73131938.247500002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</row>
    <row r="26" spans="1:128" s="6" customFormat="1" ht="15.75" x14ac:dyDescent="0.25">
      <c r="A26" s="26">
        <v>46083</v>
      </c>
      <c r="B26" s="25"/>
      <c r="C26" s="27" t="s">
        <v>21</v>
      </c>
      <c r="D26" s="28">
        <v>900.3</v>
      </c>
      <c r="E26" s="20">
        <v>22.5075</v>
      </c>
      <c r="F26" s="20">
        <v>73132816.040000007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</row>
    <row r="27" spans="1:128" s="6" customFormat="1" ht="15.75" x14ac:dyDescent="0.25">
      <c r="A27" s="26">
        <v>46083</v>
      </c>
      <c r="B27" s="25" t="s">
        <v>33</v>
      </c>
      <c r="C27" s="27" t="s">
        <v>148</v>
      </c>
      <c r="D27" s="28"/>
      <c r="E27" s="20">
        <v>358456.17</v>
      </c>
      <c r="F27" s="20">
        <v>72774359.870000005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</row>
    <row r="28" spans="1:128" s="6" customFormat="1" ht="15.75" x14ac:dyDescent="0.25">
      <c r="A28" s="26">
        <v>46083</v>
      </c>
      <c r="B28" s="25" t="s">
        <v>34</v>
      </c>
      <c r="C28" s="27" t="s">
        <v>149</v>
      </c>
      <c r="D28" s="28"/>
      <c r="E28" s="20">
        <v>106753.77</v>
      </c>
      <c r="F28" s="20">
        <v>72667606.100000009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</row>
    <row r="29" spans="1:128" s="6" customFormat="1" ht="15.75" x14ac:dyDescent="0.25">
      <c r="A29" s="26">
        <v>46114</v>
      </c>
      <c r="B29" s="25"/>
      <c r="C29" s="27" t="s">
        <v>26</v>
      </c>
      <c r="D29" s="28">
        <v>33131</v>
      </c>
      <c r="E29" s="20"/>
      <c r="F29" s="20">
        <v>72700737.100000009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</row>
    <row r="30" spans="1:128" s="6" customFormat="1" ht="15.75" x14ac:dyDescent="0.25">
      <c r="A30" s="26">
        <v>46114</v>
      </c>
      <c r="B30" s="25"/>
      <c r="C30" s="27" t="s">
        <v>21</v>
      </c>
      <c r="D30" s="28">
        <v>317.87</v>
      </c>
      <c r="E30" s="20">
        <v>7.9467500000000006</v>
      </c>
      <c r="F30" s="20">
        <v>72701047.023250014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</row>
    <row r="31" spans="1:128" s="6" customFormat="1" ht="15.75" x14ac:dyDescent="0.25">
      <c r="A31" s="26">
        <v>46114</v>
      </c>
      <c r="B31" s="25"/>
      <c r="C31" s="27" t="s">
        <v>21</v>
      </c>
      <c r="D31" s="28">
        <v>1200</v>
      </c>
      <c r="E31" s="20">
        <v>30</v>
      </c>
      <c r="F31" s="20">
        <v>72702217.023250014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</row>
    <row r="32" spans="1:128" s="6" customFormat="1" ht="15.75" x14ac:dyDescent="0.25">
      <c r="A32" s="26">
        <v>46114</v>
      </c>
      <c r="B32" s="25"/>
      <c r="C32" s="27" t="s">
        <v>21</v>
      </c>
      <c r="D32" s="28">
        <v>7577.23</v>
      </c>
      <c r="E32" s="20">
        <v>189.43074999999999</v>
      </c>
      <c r="F32" s="20">
        <v>72709604.82250002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</row>
    <row r="33" spans="1:128" s="6" customFormat="1" ht="15.75" x14ac:dyDescent="0.25">
      <c r="A33" s="26">
        <v>46114</v>
      </c>
      <c r="B33" s="25"/>
      <c r="C33" s="27" t="s">
        <v>21</v>
      </c>
      <c r="D33" s="28">
        <v>1200</v>
      </c>
      <c r="E33" s="20">
        <v>30</v>
      </c>
      <c r="F33" s="20">
        <v>72710774.82250002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</row>
    <row r="34" spans="1:128" s="6" customFormat="1" ht="15.75" x14ac:dyDescent="0.25">
      <c r="A34" s="26">
        <v>46114</v>
      </c>
      <c r="B34" s="25" t="s">
        <v>28</v>
      </c>
      <c r="C34" s="27" t="s">
        <v>19</v>
      </c>
      <c r="D34" s="28">
        <v>218792</v>
      </c>
      <c r="E34" s="20"/>
      <c r="F34" s="20">
        <v>72929566.82250002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</row>
    <row r="35" spans="1:128" s="6" customFormat="1" ht="15.75" x14ac:dyDescent="0.25">
      <c r="A35" s="26">
        <v>46114</v>
      </c>
      <c r="B35" s="25" t="s">
        <v>35</v>
      </c>
      <c r="C35" s="27" t="s">
        <v>150</v>
      </c>
      <c r="D35" s="28"/>
      <c r="E35" s="20">
        <v>243072</v>
      </c>
      <c r="F35" s="20">
        <v>72686494.82250002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</row>
    <row r="36" spans="1:128" s="6" customFormat="1" ht="15.75" x14ac:dyDescent="0.25">
      <c r="A36" s="26">
        <v>46114</v>
      </c>
      <c r="B36" s="25" t="s">
        <v>36</v>
      </c>
      <c r="C36" s="27" t="s">
        <v>151</v>
      </c>
      <c r="D36" s="28"/>
      <c r="E36" s="20">
        <v>56863.02</v>
      </c>
      <c r="F36" s="20">
        <v>72629631.802500024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</row>
    <row r="37" spans="1:128" s="6" customFormat="1" ht="15.75" x14ac:dyDescent="0.25">
      <c r="A37" s="26">
        <v>46114</v>
      </c>
      <c r="B37" s="25" t="s">
        <v>37</v>
      </c>
      <c r="C37" s="27" t="s">
        <v>152</v>
      </c>
      <c r="D37" s="28"/>
      <c r="E37" s="20">
        <v>179830</v>
      </c>
      <c r="F37" s="20">
        <v>72449801.802500024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</row>
    <row r="38" spans="1:128" s="6" customFormat="1" ht="15.75" x14ac:dyDescent="0.25">
      <c r="A38" s="26">
        <v>46114</v>
      </c>
      <c r="B38" s="25" t="s">
        <v>38</v>
      </c>
      <c r="C38" s="27" t="s">
        <v>153</v>
      </c>
      <c r="D38" s="28"/>
      <c r="E38" s="20">
        <v>159182.39999999999</v>
      </c>
      <c r="F38" s="20">
        <v>72290619.402500018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</row>
    <row r="39" spans="1:128" s="6" customFormat="1" ht="15.75" x14ac:dyDescent="0.25">
      <c r="A39" s="26">
        <v>46114</v>
      </c>
      <c r="B39" s="25" t="s">
        <v>39</v>
      </c>
      <c r="C39" s="27" t="s">
        <v>154</v>
      </c>
      <c r="D39" s="28"/>
      <c r="E39" s="20">
        <v>117997.22</v>
      </c>
      <c r="F39" s="20">
        <v>72172622.18250002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</row>
    <row r="40" spans="1:128" s="6" customFormat="1" ht="15.75" x14ac:dyDescent="0.25">
      <c r="A40" s="26">
        <v>46114</v>
      </c>
      <c r="B40" s="25" t="s">
        <v>40</v>
      </c>
      <c r="C40" s="27" t="s">
        <v>155</v>
      </c>
      <c r="D40" s="28"/>
      <c r="E40" s="20">
        <v>138562.44</v>
      </c>
      <c r="F40" s="20">
        <v>72034059.742500022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</row>
    <row r="41" spans="1:128" s="6" customFormat="1" ht="15.75" x14ac:dyDescent="0.25">
      <c r="A41" s="26">
        <v>46114</v>
      </c>
      <c r="B41" s="25" t="s">
        <v>41</v>
      </c>
      <c r="C41" s="27" t="s">
        <v>156</v>
      </c>
      <c r="D41" s="28"/>
      <c r="E41" s="20">
        <v>197870.1</v>
      </c>
      <c r="F41" s="20">
        <v>71836189.642500028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</row>
    <row r="42" spans="1:128" s="6" customFormat="1" ht="15.75" x14ac:dyDescent="0.25">
      <c r="A42" s="26">
        <v>46144</v>
      </c>
      <c r="B42" s="25"/>
      <c r="C42" s="27" t="s">
        <v>26</v>
      </c>
      <c r="D42" s="28">
        <v>65519</v>
      </c>
      <c r="E42" s="20"/>
      <c r="F42" s="20">
        <v>71901708.642500028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</row>
    <row r="43" spans="1:128" s="6" customFormat="1" ht="15.75" x14ac:dyDescent="0.25">
      <c r="A43" s="26">
        <v>46144</v>
      </c>
      <c r="B43" s="25"/>
      <c r="C43" s="27" t="s">
        <v>21</v>
      </c>
      <c r="D43" s="28">
        <v>429.07</v>
      </c>
      <c r="E43" s="20">
        <v>10.726750000000001</v>
      </c>
      <c r="F43" s="20">
        <v>71902126.98575002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</row>
    <row r="44" spans="1:128" s="6" customFormat="1" ht="15.75" x14ac:dyDescent="0.25">
      <c r="A44" s="26">
        <v>46144</v>
      </c>
      <c r="B44" s="25"/>
      <c r="C44" s="27" t="s">
        <v>21</v>
      </c>
      <c r="D44" s="28">
        <v>39462.019999999997</v>
      </c>
      <c r="E44" s="20">
        <v>986.55049999999994</v>
      </c>
      <c r="F44" s="20">
        <v>71940602.45525001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</row>
    <row r="45" spans="1:128" s="6" customFormat="1" ht="15.75" x14ac:dyDescent="0.25">
      <c r="A45" s="26">
        <v>46144</v>
      </c>
      <c r="B45" s="25"/>
      <c r="C45" s="27" t="s">
        <v>21</v>
      </c>
      <c r="D45" s="28">
        <v>2282.96</v>
      </c>
      <c r="E45" s="20">
        <v>57.074000000000005</v>
      </c>
      <c r="F45" s="20">
        <v>71942828.341250002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</row>
    <row r="46" spans="1:128" s="6" customFormat="1" ht="15.75" x14ac:dyDescent="0.25">
      <c r="A46" s="26">
        <v>46144</v>
      </c>
      <c r="B46" s="25"/>
      <c r="C46" s="27" t="s">
        <v>21</v>
      </c>
      <c r="D46" s="28">
        <v>2050</v>
      </c>
      <c r="E46" s="20">
        <v>51.25</v>
      </c>
      <c r="F46" s="20">
        <v>71944827.091250002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</row>
    <row r="47" spans="1:128" s="6" customFormat="1" ht="15.75" x14ac:dyDescent="0.25">
      <c r="A47" s="26">
        <v>46144</v>
      </c>
      <c r="B47" s="25"/>
      <c r="C47" s="27" t="s">
        <v>18</v>
      </c>
      <c r="D47" s="28">
        <v>365390.84</v>
      </c>
      <c r="E47" s="20"/>
      <c r="F47" s="20">
        <v>72310217.931250006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</row>
    <row r="48" spans="1:128" s="6" customFormat="1" ht="15.75" x14ac:dyDescent="0.25">
      <c r="A48" s="26">
        <v>46144</v>
      </c>
      <c r="B48" s="25"/>
      <c r="C48" s="27" t="s">
        <v>18</v>
      </c>
      <c r="D48" s="28">
        <v>85318.96</v>
      </c>
      <c r="E48" s="20"/>
      <c r="F48" s="20">
        <v>72395536.891249999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</row>
    <row r="49" spans="1:128" s="6" customFormat="1" ht="15.75" x14ac:dyDescent="0.25">
      <c r="A49" s="26">
        <v>46144</v>
      </c>
      <c r="B49" s="25"/>
      <c r="C49" s="27" t="s">
        <v>157</v>
      </c>
      <c r="D49" s="28">
        <v>60660.15</v>
      </c>
      <c r="E49" s="20"/>
      <c r="F49" s="20">
        <v>72456197.041250005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</row>
    <row r="50" spans="1:128" s="6" customFormat="1" ht="15.75" x14ac:dyDescent="0.25">
      <c r="A50" s="26">
        <v>46144</v>
      </c>
      <c r="B50" s="25"/>
      <c r="C50" s="27" t="s">
        <v>157</v>
      </c>
      <c r="D50" s="28"/>
      <c r="E50" s="20">
        <v>60660.15</v>
      </c>
      <c r="F50" s="20">
        <v>72395536.891249999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</row>
    <row r="51" spans="1:128" s="6" customFormat="1" ht="15.75" x14ac:dyDescent="0.25">
      <c r="A51" s="26">
        <v>46144</v>
      </c>
      <c r="B51" s="25"/>
      <c r="C51" s="27" t="s">
        <v>158</v>
      </c>
      <c r="D51" s="28">
        <v>50000</v>
      </c>
      <c r="E51" s="20"/>
      <c r="F51" s="20">
        <v>72445536.891249999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</row>
    <row r="52" spans="1:128" s="6" customFormat="1" ht="15.75" x14ac:dyDescent="0.25">
      <c r="A52" s="26">
        <v>46144</v>
      </c>
      <c r="B52" s="25"/>
      <c r="C52" s="27" t="s">
        <v>158</v>
      </c>
      <c r="D52" s="28"/>
      <c r="E52" s="20">
        <v>50000</v>
      </c>
      <c r="F52" s="20">
        <v>72395536.891249999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</row>
    <row r="53" spans="1:128" s="6" customFormat="1" ht="15.75" x14ac:dyDescent="0.25">
      <c r="A53" s="26">
        <v>46144</v>
      </c>
      <c r="B53" s="25"/>
      <c r="C53" s="27" t="s">
        <v>159</v>
      </c>
      <c r="D53" s="28">
        <v>9000</v>
      </c>
      <c r="E53" s="20"/>
      <c r="F53" s="20">
        <v>72404536.891249999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</row>
    <row r="54" spans="1:128" s="6" customFormat="1" ht="15.75" x14ac:dyDescent="0.25">
      <c r="A54" s="26">
        <v>46236</v>
      </c>
      <c r="B54" s="25"/>
      <c r="C54" s="27" t="s">
        <v>26</v>
      </c>
      <c r="D54" s="28">
        <v>134590</v>
      </c>
      <c r="E54" s="20"/>
      <c r="F54" s="20">
        <v>72539126.891249999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</row>
    <row r="55" spans="1:128" s="6" customFormat="1" ht="15.75" x14ac:dyDescent="0.25">
      <c r="A55" s="26">
        <v>46236</v>
      </c>
      <c r="B55" s="25"/>
      <c r="C55" s="27" t="s">
        <v>21</v>
      </c>
      <c r="D55" s="28">
        <v>985.8</v>
      </c>
      <c r="E55" s="20">
        <v>24.645</v>
      </c>
      <c r="F55" s="20">
        <v>72540088.046250001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</row>
    <row r="56" spans="1:128" s="6" customFormat="1" ht="15.75" x14ac:dyDescent="0.25">
      <c r="A56" s="26">
        <v>46236</v>
      </c>
      <c r="B56" s="25"/>
      <c r="C56" s="27" t="s">
        <v>21</v>
      </c>
      <c r="D56" s="28">
        <v>792.08</v>
      </c>
      <c r="E56" s="20">
        <v>19.802000000000003</v>
      </c>
      <c r="F56" s="20">
        <v>72540860.324249998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</row>
    <row r="57" spans="1:128" s="6" customFormat="1" ht="15.75" x14ac:dyDescent="0.25">
      <c r="A57" s="26">
        <v>46236</v>
      </c>
      <c r="B57" s="25"/>
      <c r="C57" s="27" t="s">
        <v>21</v>
      </c>
      <c r="D57" s="28">
        <v>54653.120000000003</v>
      </c>
      <c r="E57" s="20">
        <v>1366.3280000000002</v>
      </c>
      <c r="F57" s="20">
        <v>72594147.116250008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</row>
    <row r="58" spans="1:128" s="6" customFormat="1" ht="15.75" x14ac:dyDescent="0.25">
      <c r="A58" s="26">
        <v>46236</v>
      </c>
      <c r="B58" s="25"/>
      <c r="C58" s="27" t="s">
        <v>21</v>
      </c>
      <c r="D58" s="28">
        <v>9006.0400000000009</v>
      </c>
      <c r="E58" s="20">
        <v>225.15100000000004</v>
      </c>
      <c r="F58" s="20">
        <v>72602928.005250022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</row>
    <row r="59" spans="1:128" s="6" customFormat="1" ht="15.75" x14ac:dyDescent="0.25">
      <c r="A59" s="26">
        <v>46236</v>
      </c>
      <c r="B59" s="25"/>
      <c r="C59" s="27" t="s">
        <v>21</v>
      </c>
      <c r="D59" s="28">
        <v>149.80000000000001</v>
      </c>
      <c r="E59" s="20">
        <v>3.7450000000000006</v>
      </c>
      <c r="F59" s="20">
        <v>72603074.060250014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</row>
    <row r="60" spans="1:128" s="6" customFormat="1" ht="15.75" x14ac:dyDescent="0.25">
      <c r="A60" s="26">
        <v>46236</v>
      </c>
      <c r="B60" s="25"/>
      <c r="C60" s="27" t="s">
        <v>21</v>
      </c>
      <c r="D60" s="28">
        <v>2833.58</v>
      </c>
      <c r="E60" s="20">
        <v>70.839500000000001</v>
      </c>
      <c r="F60" s="20">
        <v>72605836.800750017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</row>
    <row r="61" spans="1:128" s="6" customFormat="1" ht="15.75" x14ac:dyDescent="0.25">
      <c r="A61" s="26">
        <v>46236</v>
      </c>
      <c r="B61" s="25"/>
      <c r="C61" s="27" t="s">
        <v>21</v>
      </c>
      <c r="D61" s="28">
        <v>2235.48</v>
      </c>
      <c r="E61" s="20">
        <v>55.887</v>
      </c>
      <c r="F61" s="20">
        <v>72608016.393750027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</row>
    <row r="62" spans="1:128" s="6" customFormat="1" ht="15.75" x14ac:dyDescent="0.25">
      <c r="A62" s="26">
        <v>46236</v>
      </c>
      <c r="B62" s="25"/>
      <c r="C62" s="27" t="s">
        <v>21</v>
      </c>
      <c r="D62" s="28">
        <v>1654.49</v>
      </c>
      <c r="E62" s="20">
        <v>41.362250000000003</v>
      </c>
      <c r="F62" s="20">
        <v>72609629.521500021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</row>
    <row r="63" spans="1:128" s="6" customFormat="1" ht="15.75" x14ac:dyDescent="0.25">
      <c r="A63" s="26">
        <v>46267</v>
      </c>
      <c r="B63" s="25" t="s">
        <v>42</v>
      </c>
      <c r="C63" s="27" t="s">
        <v>160</v>
      </c>
      <c r="D63" s="28"/>
      <c r="E63" s="20">
        <v>58800</v>
      </c>
      <c r="F63" s="20">
        <v>72550829.521500021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</row>
    <row r="64" spans="1:128" s="6" customFormat="1" ht="15.75" x14ac:dyDescent="0.25">
      <c r="A64" s="26">
        <v>46267</v>
      </c>
      <c r="B64" s="25"/>
      <c r="C64" s="27" t="s">
        <v>26</v>
      </c>
      <c r="D64" s="28">
        <v>66685</v>
      </c>
      <c r="E64" s="20"/>
      <c r="F64" s="20">
        <v>72617514.521500021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</row>
    <row r="65" spans="1:128" s="6" customFormat="1" ht="15.75" x14ac:dyDescent="0.25">
      <c r="A65" s="26">
        <v>46267</v>
      </c>
      <c r="B65" s="25"/>
      <c r="C65" s="27" t="s">
        <v>21</v>
      </c>
      <c r="D65" s="28">
        <v>64.739999999999995</v>
      </c>
      <c r="E65" s="20">
        <v>1.6185</v>
      </c>
      <c r="F65" s="20">
        <v>72617577.643000022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</row>
    <row r="66" spans="1:128" s="6" customFormat="1" ht="15.75" x14ac:dyDescent="0.25">
      <c r="A66" s="26">
        <v>46267</v>
      </c>
      <c r="B66" s="25"/>
      <c r="C66" s="27" t="s">
        <v>21</v>
      </c>
      <c r="D66" s="28">
        <v>17600</v>
      </c>
      <c r="E66" s="20">
        <v>440</v>
      </c>
      <c r="F66" s="20">
        <v>72634737.643000022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</row>
    <row r="67" spans="1:128" s="6" customFormat="1" ht="15.75" x14ac:dyDescent="0.25">
      <c r="A67" s="26">
        <v>46267</v>
      </c>
      <c r="B67" s="25"/>
      <c r="C67" s="27" t="s">
        <v>21</v>
      </c>
      <c r="D67" s="28">
        <v>129.47</v>
      </c>
      <c r="E67" s="20">
        <v>3.2367500000000002</v>
      </c>
      <c r="F67" s="20">
        <v>72634863.876250014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</row>
    <row r="68" spans="1:128" s="6" customFormat="1" ht="15.75" x14ac:dyDescent="0.25">
      <c r="A68" s="26">
        <v>46267</v>
      </c>
      <c r="B68" s="25"/>
      <c r="C68" s="27" t="s">
        <v>21</v>
      </c>
      <c r="D68" s="28">
        <v>650</v>
      </c>
      <c r="E68" s="20">
        <v>16.25</v>
      </c>
      <c r="F68" s="20">
        <v>72635497.626250014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</row>
    <row r="69" spans="1:128" s="6" customFormat="1" ht="15.75" x14ac:dyDescent="0.25">
      <c r="A69" s="26">
        <v>46267</v>
      </c>
      <c r="B69" s="25"/>
      <c r="C69" s="27" t="s">
        <v>21</v>
      </c>
      <c r="D69" s="28">
        <v>1700</v>
      </c>
      <c r="E69" s="20">
        <v>42.5</v>
      </c>
      <c r="F69" s="20">
        <v>72637155.126250014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</row>
    <row r="70" spans="1:128" s="6" customFormat="1" ht="15.75" x14ac:dyDescent="0.25">
      <c r="A70" s="26">
        <v>46267</v>
      </c>
      <c r="B70" s="25"/>
      <c r="C70" s="27" t="s">
        <v>161</v>
      </c>
      <c r="D70" s="28">
        <v>50965798</v>
      </c>
      <c r="E70" s="20"/>
      <c r="F70" s="20">
        <v>123602953.12625001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</row>
    <row r="71" spans="1:128" s="6" customFormat="1" ht="15.75" x14ac:dyDescent="0.25">
      <c r="A71" s="26">
        <v>46297</v>
      </c>
      <c r="B71" s="25" t="s">
        <v>43</v>
      </c>
      <c r="C71" s="27" t="s">
        <v>162</v>
      </c>
      <c r="D71" s="28"/>
      <c r="E71" s="20">
        <v>250000</v>
      </c>
      <c r="F71" s="20">
        <v>123352953.12625001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</row>
    <row r="72" spans="1:128" s="6" customFormat="1" ht="15.75" x14ac:dyDescent="0.25">
      <c r="A72" s="26">
        <v>46297</v>
      </c>
      <c r="B72" s="25" t="s">
        <v>44</v>
      </c>
      <c r="C72" s="27" t="s">
        <v>163</v>
      </c>
      <c r="D72" s="28"/>
      <c r="E72" s="20">
        <v>19817.39</v>
      </c>
      <c r="F72" s="20">
        <v>123333135.73625001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</row>
    <row r="73" spans="1:128" s="6" customFormat="1" ht="16.5" customHeight="1" x14ac:dyDescent="0.25">
      <c r="A73" s="26">
        <v>46297</v>
      </c>
      <c r="B73" s="25" t="s">
        <v>45</v>
      </c>
      <c r="C73" s="27" t="s">
        <v>164</v>
      </c>
      <c r="D73" s="28"/>
      <c r="E73" s="20">
        <v>106117.4</v>
      </c>
      <c r="F73" s="20">
        <v>123227018.33625001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</row>
    <row r="74" spans="1:128" s="6" customFormat="1" ht="15.75" x14ac:dyDescent="0.25">
      <c r="A74" s="26">
        <v>46297</v>
      </c>
      <c r="B74" s="25" t="s">
        <v>46</v>
      </c>
      <c r="C74" s="27" t="s">
        <v>165</v>
      </c>
      <c r="D74" s="28"/>
      <c r="E74" s="20">
        <v>100724.8</v>
      </c>
      <c r="F74" s="20">
        <v>123126293.53625001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</row>
    <row r="75" spans="1:128" s="6" customFormat="1" ht="15.75" x14ac:dyDescent="0.25">
      <c r="A75" s="26">
        <v>46297</v>
      </c>
      <c r="B75" s="25" t="s">
        <v>47</v>
      </c>
      <c r="C75" s="27" t="s">
        <v>166</v>
      </c>
      <c r="D75" s="28"/>
      <c r="E75" s="20">
        <v>264213</v>
      </c>
      <c r="F75" s="20">
        <v>122862080.53625001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</row>
    <row r="76" spans="1:128" s="6" customFormat="1" ht="15.75" x14ac:dyDescent="0.25">
      <c r="A76" s="26">
        <v>46297</v>
      </c>
      <c r="B76" s="25" t="s">
        <v>48</v>
      </c>
      <c r="C76" s="27" t="s">
        <v>167</v>
      </c>
      <c r="D76" s="28"/>
      <c r="E76" s="20">
        <v>238656</v>
      </c>
      <c r="F76" s="20">
        <v>122623424.53625001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</row>
    <row r="77" spans="1:128" s="6" customFormat="1" ht="15.75" x14ac:dyDescent="0.25">
      <c r="A77" s="26">
        <v>46297</v>
      </c>
      <c r="B77" s="25" t="s">
        <v>49</v>
      </c>
      <c r="C77" s="27" t="s">
        <v>168</v>
      </c>
      <c r="D77" s="28"/>
      <c r="E77" s="20">
        <v>29400</v>
      </c>
      <c r="F77" s="20">
        <v>122594024.53625001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</row>
    <row r="78" spans="1:128" s="6" customFormat="1" ht="15.75" x14ac:dyDescent="0.25">
      <c r="A78" s="26">
        <v>46297</v>
      </c>
      <c r="B78" s="25" t="s">
        <v>50</v>
      </c>
      <c r="C78" s="27" t="s">
        <v>169</v>
      </c>
      <c r="D78" s="28"/>
      <c r="E78" s="20">
        <v>263500</v>
      </c>
      <c r="F78" s="20">
        <v>122330524.53625001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</row>
    <row r="79" spans="1:128" s="6" customFormat="1" ht="15.75" x14ac:dyDescent="0.25">
      <c r="A79" s="26">
        <v>46297</v>
      </c>
      <c r="B79" s="25" t="s">
        <v>51</v>
      </c>
      <c r="C79" s="27" t="s">
        <v>170</v>
      </c>
      <c r="D79" s="28"/>
      <c r="E79" s="20">
        <v>178487.86</v>
      </c>
      <c r="F79" s="20">
        <v>122152036.67625001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</row>
    <row r="80" spans="1:128" s="6" customFormat="1" ht="15.75" x14ac:dyDescent="0.25">
      <c r="A80" s="26">
        <v>46297</v>
      </c>
      <c r="B80" s="25" t="s">
        <v>52</v>
      </c>
      <c r="C80" s="27" t="s">
        <v>171</v>
      </c>
      <c r="D80" s="28"/>
      <c r="E80" s="20">
        <v>169658.04</v>
      </c>
      <c r="F80" s="20">
        <v>121982378.63625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</row>
    <row r="81" spans="1:128" s="6" customFormat="1" ht="15.75" x14ac:dyDescent="0.25">
      <c r="A81" s="26">
        <v>46297</v>
      </c>
      <c r="B81" s="25" t="s">
        <v>53</v>
      </c>
      <c r="C81" s="27" t="s">
        <v>172</v>
      </c>
      <c r="D81" s="28"/>
      <c r="E81" s="20">
        <v>59896.800000000003</v>
      </c>
      <c r="F81" s="20">
        <v>121922481.83625001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</row>
    <row r="82" spans="1:128" s="6" customFormat="1" ht="15.75" x14ac:dyDescent="0.25">
      <c r="A82" s="26">
        <v>46297</v>
      </c>
      <c r="B82" s="25" t="s">
        <v>54</v>
      </c>
      <c r="C82" s="27" t="s">
        <v>173</v>
      </c>
      <c r="D82" s="28"/>
      <c r="E82" s="20">
        <v>177590</v>
      </c>
      <c r="F82" s="20">
        <v>121744891.83625001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</row>
    <row r="83" spans="1:128" s="6" customFormat="1" ht="15.75" x14ac:dyDescent="0.25">
      <c r="A83" s="26">
        <v>46297</v>
      </c>
      <c r="B83" s="25" t="s">
        <v>55</v>
      </c>
      <c r="C83" s="27" t="s">
        <v>174</v>
      </c>
      <c r="D83" s="28"/>
      <c r="E83" s="20">
        <v>239683.1</v>
      </c>
      <c r="F83" s="20">
        <v>121505208.73625001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</row>
    <row r="84" spans="1:128" s="6" customFormat="1" ht="15.75" x14ac:dyDescent="0.25">
      <c r="A84" s="26">
        <v>46297</v>
      </c>
      <c r="B84" s="25" t="s">
        <v>56</v>
      </c>
      <c r="C84" s="27" t="s">
        <v>175</v>
      </c>
      <c r="D84" s="28"/>
      <c r="E84" s="20">
        <v>270000</v>
      </c>
      <c r="F84" s="20">
        <v>121235208.73625001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</row>
    <row r="85" spans="1:128" s="6" customFormat="1" ht="15.75" x14ac:dyDescent="0.25">
      <c r="A85" s="26">
        <v>46297</v>
      </c>
      <c r="B85" s="25" t="s">
        <v>57</v>
      </c>
      <c r="C85" s="27" t="s">
        <v>176</v>
      </c>
      <c r="D85" s="28"/>
      <c r="E85" s="20">
        <v>246750</v>
      </c>
      <c r="F85" s="20">
        <v>120988458.73625001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</row>
    <row r="86" spans="1:128" s="6" customFormat="1" ht="16.5" customHeight="1" x14ac:dyDescent="0.25">
      <c r="A86" s="26">
        <v>46297</v>
      </c>
      <c r="B86" s="25" t="s">
        <v>58</v>
      </c>
      <c r="C86" s="27" t="s">
        <v>177</v>
      </c>
      <c r="D86" s="28"/>
      <c r="E86" s="20">
        <v>144380</v>
      </c>
      <c r="F86" s="20">
        <v>120844078.73625001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</row>
    <row r="87" spans="1:128" s="6" customFormat="1" ht="15.75" x14ac:dyDescent="0.25">
      <c r="A87" s="26">
        <v>46297</v>
      </c>
      <c r="B87" s="25" t="s">
        <v>59</v>
      </c>
      <c r="C87" s="27" t="s">
        <v>178</v>
      </c>
      <c r="D87" s="28"/>
      <c r="E87" s="20">
        <v>12000</v>
      </c>
      <c r="F87" s="20">
        <v>120832078.73625001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</row>
    <row r="88" spans="1:128" s="6" customFormat="1" ht="15.75" x14ac:dyDescent="0.25">
      <c r="A88" s="26">
        <v>46297</v>
      </c>
      <c r="B88" s="25"/>
      <c r="C88" s="27" t="s">
        <v>26</v>
      </c>
      <c r="D88" s="28">
        <v>33980</v>
      </c>
      <c r="E88" s="20"/>
      <c r="F88" s="20">
        <v>120866058.73625001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</row>
    <row r="89" spans="1:128" s="6" customFormat="1" ht="15.75" x14ac:dyDescent="0.25">
      <c r="A89" s="26">
        <v>46297</v>
      </c>
      <c r="B89" s="25"/>
      <c r="C89" s="27" t="s">
        <v>21</v>
      </c>
      <c r="D89" s="28">
        <v>1200</v>
      </c>
      <c r="E89" s="20">
        <v>30</v>
      </c>
      <c r="F89" s="20">
        <v>120867228.73625001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</row>
    <row r="90" spans="1:128" s="6" customFormat="1" ht="15.75" x14ac:dyDescent="0.25">
      <c r="A90" s="26">
        <v>46297</v>
      </c>
      <c r="B90" s="25"/>
      <c r="C90" s="27" t="s">
        <v>21</v>
      </c>
      <c r="D90" s="28">
        <v>1100</v>
      </c>
      <c r="E90" s="20">
        <v>27.5</v>
      </c>
      <c r="F90" s="20">
        <v>120868301.23625001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</row>
    <row r="91" spans="1:128" s="6" customFormat="1" ht="15.75" x14ac:dyDescent="0.25">
      <c r="A91" s="26">
        <v>46297</v>
      </c>
      <c r="B91" s="25"/>
      <c r="C91" s="27" t="s">
        <v>21</v>
      </c>
      <c r="D91" s="28">
        <v>940</v>
      </c>
      <c r="E91" s="20">
        <v>23.5</v>
      </c>
      <c r="F91" s="20">
        <v>120869217.73625001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</row>
    <row r="92" spans="1:128" s="6" customFormat="1" ht="15.75" x14ac:dyDescent="0.25">
      <c r="A92" s="26">
        <v>46297</v>
      </c>
      <c r="B92" s="25"/>
      <c r="C92" s="27" t="s">
        <v>21</v>
      </c>
      <c r="D92" s="28">
        <v>3811.36</v>
      </c>
      <c r="E92" s="20">
        <v>95.284000000000006</v>
      </c>
      <c r="F92" s="20">
        <v>120872933.81225002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</row>
    <row r="93" spans="1:128" s="6" customFormat="1" ht="15.75" x14ac:dyDescent="0.25">
      <c r="A93" s="26">
        <v>46297</v>
      </c>
      <c r="B93" s="25"/>
      <c r="C93" s="27" t="s">
        <v>21</v>
      </c>
      <c r="D93" s="28">
        <v>3027.75</v>
      </c>
      <c r="E93" s="20">
        <v>75.693750000000009</v>
      </c>
      <c r="F93" s="20">
        <v>120875885.86850002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</row>
    <row r="94" spans="1:128" s="6" customFormat="1" ht="15.75" x14ac:dyDescent="0.25">
      <c r="A94" s="26">
        <v>46328</v>
      </c>
      <c r="B94" s="25" t="s">
        <v>60</v>
      </c>
      <c r="C94" s="27" t="s">
        <v>179</v>
      </c>
      <c r="D94" s="28"/>
      <c r="E94" s="20">
        <v>165900</v>
      </c>
      <c r="F94" s="20">
        <v>120709985.86850002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</row>
    <row r="95" spans="1:128" s="6" customFormat="1" ht="15.75" x14ac:dyDescent="0.25">
      <c r="A95" s="26">
        <v>46328</v>
      </c>
      <c r="B95" s="25" t="s">
        <v>61</v>
      </c>
      <c r="C95" s="27" t="s">
        <v>180</v>
      </c>
      <c r="D95" s="28"/>
      <c r="E95" s="20">
        <v>89000</v>
      </c>
      <c r="F95" s="20">
        <v>120620985.86850002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</row>
    <row r="96" spans="1:128" s="6" customFormat="1" ht="15.75" x14ac:dyDescent="0.25">
      <c r="A96" s="26">
        <v>46328</v>
      </c>
      <c r="B96" s="25" t="s">
        <v>62</v>
      </c>
      <c r="C96" s="27" t="s">
        <v>181</v>
      </c>
      <c r="D96" s="28"/>
      <c r="E96" s="20">
        <v>271872</v>
      </c>
      <c r="F96" s="20">
        <v>120349113.86850002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</row>
    <row r="97" spans="1:128" s="6" customFormat="1" ht="15.75" x14ac:dyDescent="0.25">
      <c r="A97" s="26">
        <v>46328</v>
      </c>
      <c r="B97" s="25" t="s">
        <v>63</v>
      </c>
      <c r="C97" s="27" t="s">
        <v>150</v>
      </c>
      <c r="D97" s="28"/>
      <c r="E97" s="20">
        <v>124400</v>
      </c>
      <c r="F97" s="20">
        <v>120224713.86850002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</row>
    <row r="98" spans="1:128" s="6" customFormat="1" ht="15.75" x14ac:dyDescent="0.25">
      <c r="A98" s="26">
        <v>46328</v>
      </c>
      <c r="B98" s="25" t="s">
        <v>64</v>
      </c>
      <c r="C98" s="27" t="s">
        <v>151</v>
      </c>
      <c r="D98" s="28"/>
      <c r="E98" s="20">
        <v>49560</v>
      </c>
      <c r="F98" s="20">
        <v>120175153.86850002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</row>
    <row r="99" spans="1:128" s="6" customFormat="1" ht="15.75" x14ac:dyDescent="0.25">
      <c r="A99" s="26">
        <v>46328</v>
      </c>
      <c r="B99" s="25" t="s">
        <v>65</v>
      </c>
      <c r="C99" s="27" t="s">
        <v>182</v>
      </c>
      <c r="D99" s="28"/>
      <c r="E99" s="20">
        <v>270000</v>
      </c>
      <c r="F99" s="20">
        <v>119905153.86850002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</row>
    <row r="100" spans="1:128" s="6" customFormat="1" ht="15.75" x14ac:dyDescent="0.25">
      <c r="A100" s="26">
        <v>46328</v>
      </c>
      <c r="B100" s="25" t="s">
        <v>66</v>
      </c>
      <c r="C100" s="27" t="s">
        <v>183</v>
      </c>
      <c r="D100" s="28"/>
      <c r="E100" s="20">
        <v>268686</v>
      </c>
      <c r="F100" s="20">
        <v>119636467.86850002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</row>
    <row r="101" spans="1:128" s="6" customFormat="1" ht="15.75" x14ac:dyDescent="0.25">
      <c r="A101" s="26">
        <v>46328</v>
      </c>
      <c r="B101" s="25" t="s">
        <v>67</v>
      </c>
      <c r="C101" s="27" t="s">
        <v>184</v>
      </c>
      <c r="D101" s="28"/>
      <c r="E101" s="20">
        <v>265440</v>
      </c>
      <c r="F101" s="20">
        <v>119371027.86850002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</row>
    <row r="102" spans="1:128" s="6" customFormat="1" ht="15.75" x14ac:dyDescent="0.25">
      <c r="A102" s="26">
        <v>46328</v>
      </c>
      <c r="B102" s="25"/>
      <c r="C102" s="27" t="s">
        <v>26</v>
      </c>
      <c r="D102" s="28">
        <v>20180</v>
      </c>
      <c r="E102" s="20"/>
      <c r="F102" s="20">
        <v>119391207.86850002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</row>
    <row r="103" spans="1:128" s="6" customFormat="1" ht="15.75" x14ac:dyDescent="0.25">
      <c r="A103" s="26">
        <v>46328</v>
      </c>
      <c r="B103" s="25"/>
      <c r="C103" s="27" t="s">
        <v>21</v>
      </c>
      <c r="D103" s="28">
        <v>2400</v>
      </c>
      <c r="E103" s="20">
        <v>60</v>
      </c>
      <c r="F103" s="20">
        <v>119393547.86850002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</row>
    <row r="104" spans="1:128" s="6" customFormat="1" ht="15.75" x14ac:dyDescent="0.25">
      <c r="A104" s="26">
        <v>46328</v>
      </c>
      <c r="B104" s="25"/>
      <c r="C104" s="27" t="s">
        <v>21</v>
      </c>
      <c r="D104" s="28">
        <v>1975</v>
      </c>
      <c r="E104" s="20">
        <v>49.375</v>
      </c>
      <c r="F104" s="20">
        <v>119395473.49350002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</row>
    <row r="105" spans="1:128" s="6" customFormat="1" ht="15.75" x14ac:dyDescent="0.25">
      <c r="A105" s="26">
        <v>46328</v>
      </c>
      <c r="B105" s="25"/>
      <c r="C105" s="27" t="s">
        <v>18</v>
      </c>
      <c r="D105" s="28">
        <v>4603800.93</v>
      </c>
      <c r="E105" s="20"/>
      <c r="F105" s="20">
        <v>123999274.42350003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</row>
    <row r="106" spans="1:128" s="6" customFormat="1" ht="15.75" x14ac:dyDescent="0.25">
      <c r="A106" s="26">
        <v>46328</v>
      </c>
      <c r="B106" s="25"/>
      <c r="C106" s="27" t="s">
        <v>185</v>
      </c>
      <c r="D106" s="28">
        <v>110850.27</v>
      </c>
      <c r="E106" s="20"/>
      <c r="F106" s="20">
        <v>124110124.69350003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</row>
    <row r="107" spans="1:128" s="6" customFormat="1" ht="15.75" x14ac:dyDescent="0.25">
      <c r="A107" s="26">
        <v>46328</v>
      </c>
      <c r="B107" s="25"/>
      <c r="C107" s="27" t="s">
        <v>185</v>
      </c>
      <c r="D107" s="28"/>
      <c r="E107" s="20">
        <v>110850.27</v>
      </c>
      <c r="F107" s="20">
        <v>123999274.42350003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</row>
    <row r="108" spans="1:128" s="6" customFormat="1" ht="15.75" x14ac:dyDescent="0.25">
      <c r="A108" s="26">
        <v>46328</v>
      </c>
      <c r="B108" s="25"/>
      <c r="C108" s="27" t="s">
        <v>27</v>
      </c>
      <c r="D108" s="28">
        <v>52964.01</v>
      </c>
      <c r="E108" s="20"/>
      <c r="F108" s="20">
        <v>124052238.43350004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</row>
    <row r="109" spans="1:128" s="6" customFormat="1" ht="15.75" x14ac:dyDescent="0.25">
      <c r="A109" s="26">
        <v>46328</v>
      </c>
      <c r="B109" s="25"/>
      <c r="C109" s="27" t="s">
        <v>18</v>
      </c>
      <c r="D109" s="28">
        <v>32000</v>
      </c>
      <c r="E109" s="20"/>
      <c r="F109" s="20">
        <v>124084238.43350004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</row>
    <row r="110" spans="1:128" s="6" customFormat="1" ht="15.75" x14ac:dyDescent="0.25">
      <c r="A110" s="26">
        <v>46358</v>
      </c>
      <c r="B110" s="25"/>
      <c r="C110" s="27" t="s">
        <v>26</v>
      </c>
      <c r="D110" s="28">
        <v>56545</v>
      </c>
      <c r="E110" s="20"/>
      <c r="F110" s="20">
        <v>124140783.43350004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</row>
    <row r="111" spans="1:128" s="6" customFormat="1" ht="15.75" x14ac:dyDescent="0.25">
      <c r="A111" s="26">
        <v>46358</v>
      </c>
      <c r="B111" s="25"/>
      <c r="C111" s="27" t="s">
        <v>21</v>
      </c>
      <c r="D111" s="28">
        <v>1129.48</v>
      </c>
      <c r="E111" s="20">
        <v>28.237000000000002</v>
      </c>
      <c r="F111" s="20">
        <v>124141884.67650004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</row>
    <row r="112" spans="1:128" s="6" customFormat="1" ht="15.75" x14ac:dyDescent="0.25">
      <c r="A112" s="26">
        <v>46358</v>
      </c>
      <c r="B112" s="25"/>
      <c r="C112" s="27" t="s">
        <v>21</v>
      </c>
      <c r="D112" s="28">
        <v>1658.01</v>
      </c>
      <c r="E112" s="20">
        <v>41.450250000000004</v>
      </c>
      <c r="F112" s="20">
        <v>124143501.23625004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</row>
    <row r="113" spans="1:128" s="6" customFormat="1" ht="15.75" x14ac:dyDescent="0.25">
      <c r="A113" s="26">
        <v>46358</v>
      </c>
      <c r="B113" s="25"/>
      <c r="C113" s="27" t="s">
        <v>21</v>
      </c>
      <c r="D113" s="28">
        <v>792.08</v>
      </c>
      <c r="E113" s="20">
        <v>19.802000000000003</v>
      </c>
      <c r="F113" s="20">
        <v>124144273.51425004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</row>
    <row r="114" spans="1:128" s="6" customFormat="1" ht="15.75" x14ac:dyDescent="0.25">
      <c r="A114" s="26">
        <v>46358</v>
      </c>
      <c r="B114" s="25"/>
      <c r="C114" s="27" t="s">
        <v>21</v>
      </c>
      <c r="D114" s="28">
        <v>2500</v>
      </c>
      <c r="E114" s="20">
        <v>62.5</v>
      </c>
      <c r="F114" s="20">
        <v>124146711.01425004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</row>
    <row r="115" spans="1:128" s="6" customFormat="1" ht="15.75" x14ac:dyDescent="0.25">
      <c r="A115" s="26">
        <v>46066</v>
      </c>
      <c r="B115" s="25"/>
      <c r="C115" s="27" t="s">
        <v>161</v>
      </c>
      <c r="D115" s="28">
        <v>452410.86</v>
      </c>
      <c r="E115" s="20"/>
      <c r="F115" s="20">
        <v>124599121.87425004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</row>
    <row r="116" spans="1:128" s="6" customFormat="1" ht="15.75" x14ac:dyDescent="0.25">
      <c r="A116" s="26" t="s">
        <v>68</v>
      </c>
      <c r="B116" s="25"/>
      <c r="C116" s="27" t="s">
        <v>26</v>
      </c>
      <c r="D116" s="28">
        <v>46775</v>
      </c>
      <c r="E116" s="20"/>
      <c r="F116" s="20">
        <v>124645896.87425004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</row>
    <row r="117" spans="1:128" s="6" customFormat="1" ht="15.75" x14ac:dyDescent="0.25">
      <c r="A117" s="26" t="s">
        <v>68</v>
      </c>
      <c r="B117" s="25"/>
      <c r="C117" s="27" t="s">
        <v>21</v>
      </c>
      <c r="D117" s="28">
        <v>951.68</v>
      </c>
      <c r="E117" s="20">
        <v>23.792000000000002</v>
      </c>
      <c r="F117" s="20">
        <v>124646824.76225005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</row>
    <row r="118" spans="1:128" s="6" customFormat="1" ht="15.75" x14ac:dyDescent="0.25">
      <c r="A118" s="26" t="s">
        <v>68</v>
      </c>
      <c r="B118" s="25"/>
      <c r="C118" s="27" t="s">
        <v>21</v>
      </c>
      <c r="D118" s="28">
        <v>10215.24</v>
      </c>
      <c r="E118" s="20">
        <v>255.381</v>
      </c>
      <c r="F118" s="20">
        <v>124656784.62125005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</row>
    <row r="119" spans="1:128" s="6" customFormat="1" ht="15.75" x14ac:dyDescent="0.25">
      <c r="A119" s="26" t="s">
        <v>68</v>
      </c>
      <c r="B119" s="25"/>
      <c r="C119" s="27" t="s">
        <v>21</v>
      </c>
      <c r="D119" s="28">
        <v>900</v>
      </c>
      <c r="E119" s="20">
        <v>22.5</v>
      </c>
      <c r="F119" s="20">
        <v>124657662.12125005</v>
      </c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</row>
    <row r="120" spans="1:128" s="6" customFormat="1" ht="15.75" x14ac:dyDescent="0.25">
      <c r="A120" s="26" t="s">
        <v>68</v>
      </c>
      <c r="B120" s="25"/>
      <c r="C120" s="27" t="s">
        <v>21</v>
      </c>
      <c r="D120" s="28">
        <v>23311.23</v>
      </c>
      <c r="E120" s="20">
        <v>582.78075000000001</v>
      </c>
      <c r="F120" s="20">
        <v>124680390.57050005</v>
      </c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</row>
    <row r="121" spans="1:128" s="6" customFormat="1" ht="15.75" x14ac:dyDescent="0.25">
      <c r="A121" s="26" t="s">
        <v>68</v>
      </c>
      <c r="B121" s="25"/>
      <c r="C121" s="27" t="s">
        <v>21</v>
      </c>
      <c r="D121" s="28">
        <v>126.15</v>
      </c>
      <c r="E121" s="20">
        <v>3.1537500000000005</v>
      </c>
      <c r="F121" s="20">
        <v>124680513.56675005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</row>
    <row r="122" spans="1:128" s="6" customFormat="1" ht="15.75" x14ac:dyDescent="0.25">
      <c r="A122" s="26" t="s">
        <v>69</v>
      </c>
      <c r="B122" s="25"/>
      <c r="C122" s="27" t="s">
        <v>26</v>
      </c>
      <c r="D122" s="28">
        <v>42906</v>
      </c>
      <c r="E122" s="20"/>
      <c r="F122" s="20">
        <v>124723419.56675005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</row>
    <row r="123" spans="1:128" s="6" customFormat="1" ht="15.75" x14ac:dyDescent="0.25">
      <c r="A123" s="26" t="s">
        <v>69</v>
      </c>
      <c r="B123" s="25"/>
      <c r="C123" s="27" t="s">
        <v>21</v>
      </c>
      <c r="D123" s="28">
        <v>1588.3</v>
      </c>
      <c r="E123" s="20">
        <v>39.707500000000003</v>
      </c>
      <c r="F123" s="20">
        <v>124724968.15925005</v>
      </c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</row>
    <row r="124" spans="1:128" s="6" customFormat="1" ht="15.75" x14ac:dyDescent="0.25">
      <c r="A124" s="26" t="s">
        <v>69</v>
      </c>
      <c r="B124" s="25"/>
      <c r="C124" s="27" t="s">
        <v>21</v>
      </c>
      <c r="D124" s="28">
        <v>1984</v>
      </c>
      <c r="E124" s="20">
        <v>49.6</v>
      </c>
      <c r="F124" s="20">
        <v>124726902.55925006</v>
      </c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</row>
    <row r="125" spans="1:128" s="6" customFormat="1" ht="15.75" x14ac:dyDescent="0.25">
      <c r="A125" s="26" t="s">
        <v>69</v>
      </c>
      <c r="B125" s="25"/>
      <c r="C125" s="27" t="s">
        <v>21</v>
      </c>
      <c r="D125" s="28">
        <v>1915.28</v>
      </c>
      <c r="E125" s="20">
        <v>47.882000000000005</v>
      </c>
      <c r="F125" s="20">
        <v>124728769.95725006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</row>
    <row r="126" spans="1:128" s="6" customFormat="1" ht="15.75" x14ac:dyDescent="0.25">
      <c r="A126" s="26" t="s">
        <v>69</v>
      </c>
      <c r="B126" s="25" t="s">
        <v>70</v>
      </c>
      <c r="C126" s="27" t="s">
        <v>186</v>
      </c>
      <c r="D126" s="28"/>
      <c r="E126" s="20">
        <v>100000</v>
      </c>
      <c r="F126" s="20">
        <v>124628769.95725006</v>
      </c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</row>
    <row r="127" spans="1:128" s="6" customFormat="1" ht="15.75" x14ac:dyDescent="0.25">
      <c r="A127" s="26" t="s">
        <v>71</v>
      </c>
      <c r="B127" s="25"/>
      <c r="C127" s="27" t="s">
        <v>26</v>
      </c>
      <c r="D127" s="28">
        <v>29945</v>
      </c>
      <c r="E127" s="20"/>
      <c r="F127" s="20">
        <v>124658714.95725006</v>
      </c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</row>
    <row r="128" spans="1:128" s="6" customFormat="1" ht="15.75" x14ac:dyDescent="0.25">
      <c r="A128" s="26" t="s">
        <v>71</v>
      </c>
      <c r="B128" s="25"/>
      <c r="C128" s="27" t="s">
        <v>21</v>
      </c>
      <c r="D128" s="28">
        <v>28300</v>
      </c>
      <c r="E128" s="20">
        <v>707.5</v>
      </c>
      <c r="F128" s="20">
        <v>124686307.45725006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</row>
    <row r="129" spans="1:128" s="6" customFormat="1" ht="15.75" x14ac:dyDescent="0.25">
      <c r="A129" s="26" t="s">
        <v>71</v>
      </c>
      <c r="B129" s="25"/>
      <c r="C129" s="27" t="s">
        <v>21</v>
      </c>
      <c r="D129" s="28">
        <v>1727.66</v>
      </c>
      <c r="E129" s="20">
        <v>43.191500000000005</v>
      </c>
      <c r="F129" s="20">
        <v>124687991.92575006</v>
      </c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</row>
    <row r="130" spans="1:128" s="6" customFormat="1" ht="15.75" x14ac:dyDescent="0.25">
      <c r="A130" s="26" t="s">
        <v>71</v>
      </c>
      <c r="B130" s="25"/>
      <c r="C130" s="27" t="s">
        <v>21</v>
      </c>
      <c r="D130" s="28">
        <v>2200</v>
      </c>
      <c r="E130" s="20">
        <v>55</v>
      </c>
      <c r="F130" s="20">
        <v>124690136.92575006</v>
      </c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</row>
    <row r="131" spans="1:128" s="6" customFormat="1" ht="15.75" x14ac:dyDescent="0.25">
      <c r="A131" s="26" t="s">
        <v>71</v>
      </c>
      <c r="B131" s="25"/>
      <c r="C131" s="27" t="s">
        <v>187</v>
      </c>
      <c r="D131" s="28">
        <v>499123.45</v>
      </c>
      <c r="E131" s="20"/>
      <c r="F131" s="20">
        <v>125189260.37575006</v>
      </c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</row>
    <row r="132" spans="1:128" s="6" customFormat="1" ht="15.75" x14ac:dyDescent="0.25">
      <c r="A132" s="26" t="s">
        <v>71</v>
      </c>
      <c r="B132" s="25"/>
      <c r="C132" s="27" t="s">
        <v>22</v>
      </c>
      <c r="D132" s="28">
        <v>140898.34</v>
      </c>
      <c r="E132" s="20"/>
      <c r="F132" s="20">
        <v>125330158.71575007</v>
      </c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</row>
    <row r="133" spans="1:128" s="6" customFormat="1" ht="15.75" x14ac:dyDescent="0.25">
      <c r="A133" s="26" t="s">
        <v>71</v>
      </c>
      <c r="B133" s="25"/>
      <c r="C133" s="27" t="s">
        <v>188</v>
      </c>
      <c r="D133" s="28">
        <v>138846.10999999999</v>
      </c>
      <c r="E133" s="20"/>
      <c r="F133" s="20">
        <v>125469004.82575007</v>
      </c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</row>
    <row r="134" spans="1:128" s="6" customFormat="1" ht="15.75" x14ac:dyDescent="0.25">
      <c r="A134" s="26" t="s">
        <v>71</v>
      </c>
      <c r="B134" s="25"/>
      <c r="C134" s="27" t="s">
        <v>188</v>
      </c>
      <c r="D134" s="28"/>
      <c r="E134" s="20">
        <v>138846.10999999999</v>
      </c>
      <c r="F134" s="20">
        <v>125330158.71575007</v>
      </c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</row>
    <row r="135" spans="1:128" s="6" customFormat="1" ht="15.75" x14ac:dyDescent="0.25">
      <c r="A135" s="26" t="s">
        <v>71</v>
      </c>
      <c r="B135" s="25"/>
      <c r="C135" s="27" t="s">
        <v>23</v>
      </c>
      <c r="D135" s="28">
        <v>63980.22</v>
      </c>
      <c r="E135" s="20"/>
      <c r="F135" s="20">
        <v>125394138.93575007</v>
      </c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</row>
    <row r="136" spans="1:128" s="6" customFormat="1" ht="15.75" x14ac:dyDescent="0.25">
      <c r="A136" s="26" t="s">
        <v>71</v>
      </c>
      <c r="B136" s="25" t="s">
        <v>72</v>
      </c>
      <c r="C136" s="27" t="s">
        <v>189</v>
      </c>
      <c r="D136" s="28"/>
      <c r="E136" s="20">
        <v>43056857.240000002</v>
      </c>
      <c r="F136" s="20">
        <v>82337281.695750058</v>
      </c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</row>
    <row r="137" spans="1:128" s="6" customFormat="1" ht="15.75" x14ac:dyDescent="0.25">
      <c r="A137" s="26" t="s">
        <v>71</v>
      </c>
      <c r="B137" s="25" t="s">
        <v>72</v>
      </c>
      <c r="C137" s="27" t="s">
        <v>190</v>
      </c>
      <c r="D137" s="28"/>
      <c r="E137" s="20">
        <v>3052731.64</v>
      </c>
      <c r="F137" s="20">
        <v>79284550.055750057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</row>
    <row r="138" spans="1:128" s="6" customFormat="1" ht="31.5" x14ac:dyDescent="0.25">
      <c r="A138" s="26" t="s">
        <v>71</v>
      </c>
      <c r="B138" s="25" t="s">
        <v>72</v>
      </c>
      <c r="C138" s="27" t="s">
        <v>191</v>
      </c>
      <c r="D138" s="28"/>
      <c r="E138" s="20">
        <v>3057035.71</v>
      </c>
      <c r="F138" s="20">
        <v>76227514.345750064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</row>
    <row r="139" spans="1:128" s="6" customFormat="1" ht="15.75" x14ac:dyDescent="0.25">
      <c r="A139" s="26" t="s">
        <v>71</v>
      </c>
      <c r="B139" s="25" t="s">
        <v>72</v>
      </c>
      <c r="C139" s="27" t="s">
        <v>192</v>
      </c>
      <c r="D139" s="28"/>
      <c r="E139" s="20">
        <v>511068.15999999997</v>
      </c>
      <c r="F139" s="20">
        <v>75716446.185750067</v>
      </c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</row>
    <row r="140" spans="1:128" s="6" customFormat="1" ht="15.75" x14ac:dyDescent="0.25">
      <c r="A140" s="26" t="s">
        <v>71</v>
      </c>
      <c r="B140" s="25" t="s">
        <v>73</v>
      </c>
      <c r="C140" s="27" t="s">
        <v>193</v>
      </c>
      <c r="D140" s="28"/>
      <c r="E140" s="20">
        <v>391364.19</v>
      </c>
      <c r="F140" s="20">
        <v>75325081.99575007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</row>
    <row r="141" spans="1:128" s="6" customFormat="1" ht="16.5" customHeight="1" x14ac:dyDescent="0.25">
      <c r="A141" s="26" t="s">
        <v>71</v>
      </c>
      <c r="B141" s="25" t="s">
        <v>74</v>
      </c>
      <c r="C141" s="27" t="s">
        <v>194</v>
      </c>
      <c r="D141" s="28"/>
      <c r="E141" s="20">
        <v>106500</v>
      </c>
      <c r="F141" s="20">
        <v>75218581.99575007</v>
      </c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</row>
    <row r="142" spans="1:128" s="6" customFormat="1" ht="15.75" x14ac:dyDescent="0.25">
      <c r="A142" s="26" t="s">
        <v>71</v>
      </c>
      <c r="B142" s="25" t="s">
        <v>75</v>
      </c>
      <c r="C142" s="27" t="s">
        <v>195</v>
      </c>
      <c r="D142" s="28"/>
      <c r="E142" s="20">
        <v>512750</v>
      </c>
      <c r="F142" s="20">
        <v>74705831.99575007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</row>
    <row r="143" spans="1:128" s="6" customFormat="1" ht="15.75" x14ac:dyDescent="0.25">
      <c r="A143" s="26" t="s">
        <v>71</v>
      </c>
      <c r="B143" s="25" t="s">
        <v>76</v>
      </c>
      <c r="C143" s="27" t="s">
        <v>196</v>
      </c>
      <c r="D143" s="28"/>
      <c r="E143" s="20">
        <v>28500</v>
      </c>
      <c r="F143" s="20">
        <v>74677331.99575007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</row>
    <row r="144" spans="1:128" s="6" customFormat="1" ht="15.75" x14ac:dyDescent="0.25">
      <c r="A144" s="26" t="s">
        <v>71</v>
      </c>
      <c r="B144" s="25" t="s">
        <v>77</v>
      </c>
      <c r="C144" s="27" t="s">
        <v>197</v>
      </c>
      <c r="D144" s="28"/>
      <c r="E144" s="20">
        <v>1824000</v>
      </c>
      <c r="F144" s="20">
        <v>72853331.99575007</v>
      </c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</row>
    <row r="145" spans="1:128" s="6" customFormat="1" ht="15.75" x14ac:dyDescent="0.25">
      <c r="A145" s="26" t="s">
        <v>71</v>
      </c>
      <c r="B145" s="25" t="s">
        <v>78</v>
      </c>
      <c r="C145" s="27" t="s">
        <v>198</v>
      </c>
      <c r="D145" s="28"/>
      <c r="E145" s="20">
        <v>118800</v>
      </c>
      <c r="F145" s="20">
        <v>72734531.99575007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</row>
    <row r="146" spans="1:128" s="6" customFormat="1" ht="15.75" x14ac:dyDescent="0.25">
      <c r="A146" s="26" t="s">
        <v>71</v>
      </c>
      <c r="B146" s="25" t="s">
        <v>79</v>
      </c>
      <c r="C146" s="27" t="s">
        <v>199</v>
      </c>
      <c r="D146" s="28"/>
      <c r="E146" s="20">
        <v>29500</v>
      </c>
      <c r="F146" s="20">
        <v>72705031.99575007</v>
      </c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</row>
    <row r="147" spans="1:128" s="6" customFormat="1" ht="15.75" x14ac:dyDescent="0.25">
      <c r="A147" s="26" t="s">
        <v>71</v>
      </c>
      <c r="B147" s="25" t="s">
        <v>80</v>
      </c>
      <c r="C147" s="27" t="s">
        <v>200</v>
      </c>
      <c r="D147" s="28"/>
      <c r="E147" s="20">
        <v>12000</v>
      </c>
      <c r="F147" s="20">
        <v>72693031.99575007</v>
      </c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</row>
    <row r="148" spans="1:128" s="6" customFormat="1" ht="15.75" x14ac:dyDescent="0.25">
      <c r="A148" s="26" t="s">
        <v>71</v>
      </c>
      <c r="B148" s="25" t="s">
        <v>81</v>
      </c>
      <c r="C148" s="27" t="s">
        <v>201</v>
      </c>
      <c r="D148" s="28"/>
      <c r="E148" s="20">
        <v>36000</v>
      </c>
      <c r="F148" s="20">
        <v>72657031.99575007</v>
      </c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</row>
    <row r="149" spans="1:128" s="6" customFormat="1" ht="15.75" x14ac:dyDescent="0.25">
      <c r="A149" s="26" t="s">
        <v>71</v>
      </c>
      <c r="B149" s="25" t="s">
        <v>82</v>
      </c>
      <c r="C149" s="27" t="s">
        <v>202</v>
      </c>
      <c r="D149" s="28"/>
      <c r="E149" s="20">
        <v>739071.74</v>
      </c>
      <c r="F149" s="20">
        <v>71917960.255750075</v>
      </c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</row>
    <row r="150" spans="1:128" s="6" customFormat="1" ht="15.75" x14ac:dyDescent="0.25">
      <c r="A150" s="26" t="s">
        <v>71</v>
      </c>
      <c r="B150" s="25" t="s">
        <v>83</v>
      </c>
      <c r="C150" s="27" t="s">
        <v>203</v>
      </c>
      <c r="D150" s="28"/>
      <c r="E150" s="20">
        <v>58764</v>
      </c>
      <c r="F150" s="20">
        <v>71859196.255750075</v>
      </c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</row>
    <row r="151" spans="1:128" s="6" customFormat="1" ht="15.75" x14ac:dyDescent="0.25">
      <c r="A151" s="26" t="s">
        <v>71</v>
      </c>
      <c r="B151" s="25" t="s">
        <v>84</v>
      </c>
      <c r="C151" s="27" t="s">
        <v>204</v>
      </c>
      <c r="D151" s="28"/>
      <c r="E151" s="20">
        <v>163422.5</v>
      </c>
      <c r="F151" s="20">
        <v>71695773.755750075</v>
      </c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</row>
    <row r="152" spans="1:128" s="6" customFormat="1" ht="15.75" x14ac:dyDescent="0.25">
      <c r="A152" s="26" t="s">
        <v>71</v>
      </c>
      <c r="B152" s="25" t="s">
        <v>85</v>
      </c>
      <c r="C152" s="27" t="s">
        <v>205</v>
      </c>
      <c r="D152" s="28"/>
      <c r="E152" s="20">
        <v>27378</v>
      </c>
      <c r="F152" s="20">
        <v>71668395.755750075</v>
      </c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</row>
    <row r="153" spans="1:128" s="6" customFormat="1" ht="15.75" x14ac:dyDescent="0.25">
      <c r="A153" s="26" t="s">
        <v>71</v>
      </c>
      <c r="B153" s="25" t="s">
        <v>86</v>
      </c>
      <c r="C153" s="27" t="s">
        <v>206</v>
      </c>
      <c r="D153" s="28"/>
      <c r="E153" s="20">
        <v>207333.76000000001</v>
      </c>
      <c r="F153" s="20">
        <v>71461061.99575007</v>
      </c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</row>
    <row r="154" spans="1:128" s="6" customFormat="1" ht="15.75" x14ac:dyDescent="0.25">
      <c r="A154" s="26" t="s">
        <v>71</v>
      </c>
      <c r="B154" s="25" t="s">
        <v>87</v>
      </c>
      <c r="C154" s="27" t="s">
        <v>207</v>
      </c>
      <c r="D154" s="28"/>
      <c r="E154" s="20">
        <v>190129.4</v>
      </c>
      <c r="F154" s="20">
        <v>71270932.595750064</v>
      </c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</row>
    <row r="155" spans="1:128" s="6" customFormat="1" ht="15.75" x14ac:dyDescent="0.25">
      <c r="A155" s="26" t="s">
        <v>71</v>
      </c>
      <c r="B155" s="25" t="s">
        <v>88</v>
      </c>
      <c r="C155" s="27" t="s">
        <v>208</v>
      </c>
      <c r="D155" s="28"/>
      <c r="E155" s="20">
        <v>15708</v>
      </c>
      <c r="F155" s="20">
        <v>71255224.595750064</v>
      </c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</row>
    <row r="156" spans="1:128" s="6" customFormat="1" ht="15.75" x14ac:dyDescent="0.25">
      <c r="A156" s="26" t="s">
        <v>71</v>
      </c>
      <c r="B156" s="25" t="s">
        <v>89</v>
      </c>
      <c r="C156" s="27" t="s">
        <v>209</v>
      </c>
      <c r="D156" s="28"/>
      <c r="E156" s="20">
        <v>109350</v>
      </c>
      <c r="F156" s="20">
        <v>71145874.595750064</v>
      </c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</row>
    <row r="157" spans="1:128" s="6" customFormat="1" ht="15.75" x14ac:dyDescent="0.25">
      <c r="A157" s="26" t="s">
        <v>71</v>
      </c>
      <c r="B157" s="25" t="s">
        <v>90</v>
      </c>
      <c r="C157" s="27" t="s">
        <v>210</v>
      </c>
      <c r="D157" s="28"/>
      <c r="E157" s="20">
        <v>164807</v>
      </c>
      <c r="F157" s="20">
        <v>70981067.595750064</v>
      </c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</row>
    <row r="158" spans="1:128" s="6" customFormat="1" ht="17.25" customHeight="1" x14ac:dyDescent="0.25">
      <c r="A158" s="26" t="s">
        <v>71</v>
      </c>
      <c r="B158" s="25" t="s">
        <v>91</v>
      </c>
      <c r="C158" s="27" t="s">
        <v>211</v>
      </c>
      <c r="D158" s="28"/>
      <c r="E158" s="20">
        <v>360519.01</v>
      </c>
      <c r="F158" s="20">
        <v>70620548.585750058</v>
      </c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</row>
    <row r="159" spans="1:128" s="6" customFormat="1" ht="15.75" x14ac:dyDescent="0.25">
      <c r="A159" s="26" t="s">
        <v>71</v>
      </c>
      <c r="B159" s="25" t="s">
        <v>92</v>
      </c>
      <c r="C159" s="27" t="s">
        <v>212</v>
      </c>
      <c r="D159" s="28"/>
      <c r="E159" s="20">
        <v>238994.32</v>
      </c>
      <c r="F159" s="20">
        <v>70381554.265750065</v>
      </c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</row>
    <row r="160" spans="1:128" s="6" customFormat="1" ht="17.25" customHeight="1" x14ac:dyDescent="0.25">
      <c r="A160" s="26" t="s">
        <v>71</v>
      </c>
      <c r="B160" s="25" t="s">
        <v>93</v>
      </c>
      <c r="C160" s="27" t="s">
        <v>213</v>
      </c>
      <c r="D160" s="28"/>
      <c r="E160" s="20">
        <v>61414.75</v>
      </c>
      <c r="F160" s="20">
        <v>70320139.515750065</v>
      </c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</row>
    <row r="161" spans="1:128" s="6" customFormat="1" ht="15.75" x14ac:dyDescent="0.25">
      <c r="A161" s="26" t="s">
        <v>71</v>
      </c>
      <c r="B161" s="25" t="s">
        <v>94</v>
      </c>
      <c r="C161" s="27" t="s">
        <v>214</v>
      </c>
      <c r="D161" s="28"/>
      <c r="E161" s="20">
        <v>518579.18</v>
      </c>
      <c r="F161" s="20">
        <v>69801560.335750058</v>
      </c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</row>
    <row r="162" spans="1:128" s="6" customFormat="1" ht="15.75" x14ac:dyDescent="0.25">
      <c r="A162" s="26" t="s">
        <v>71</v>
      </c>
      <c r="B162" s="25" t="s">
        <v>95</v>
      </c>
      <c r="C162" s="27" t="s">
        <v>215</v>
      </c>
      <c r="D162" s="28"/>
      <c r="E162" s="20">
        <v>220000</v>
      </c>
      <c r="F162" s="20">
        <v>69581560.335750058</v>
      </c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</row>
    <row r="163" spans="1:128" s="6" customFormat="1" ht="15.75" x14ac:dyDescent="0.25">
      <c r="A163" s="26" t="s">
        <v>71</v>
      </c>
      <c r="B163" s="25" t="s">
        <v>96</v>
      </c>
      <c r="C163" s="27" t="s">
        <v>216</v>
      </c>
      <c r="D163" s="28"/>
      <c r="E163" s="20">
        <v>52788.480000000003</v>
      </c>
      <c r="F163" s="20">
        <v>69528771.855750054</v>
      </c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</row>
    <row r="164" spans="1:128" s="6" customFormat="1" ht="15.75" x14ac:dyDescent="0.25">
      <c r="A164" s="26" t="s">
        <v>71</v>
      </c>
      <c r="B164" s="25" t="s">
        <v>97</v>
      </c>
      <c r="C164" s="27" t="s">
        <v>217</v>
      </c>
      <c r="D164" s="28"/>
      <c r="E164" s="20">
        <v>87320</v>
      </c>
      <c r="F164" s="20">
        <v>69441451.855750054</v>
      </c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</row>
    <row r="165" spans="1:128" s="6" customFormat="1" ht="15.75" x14ac:dyDescent="0.25">
      <c r="A165" s="26" t="s">
        <v>71</v>
      </c>
      <c r="B165" s="25" t="s">
        <v>98</v>
      </c>
      <c r="C165" s="27" t="s">
        <v>218</v>
      </c>
      <c r="D165" s="28"/>
      <c r="E165" s="20">
        <v>271821.74</v>
      </c>
      <c r="F165" s="20">
        <v>69169630.115750059</v>
      </c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</row>
    <row r="166" spans="1:128" s="6" customFormat="1" ht="16.5" customHeight="1" x14ac:dyDescent="0.25">
      <c r="A166" s="26" t="s">
        <v>71</v>
      </c>
      <c r="B166" s="25" t="s">
        <v>99</v>
      </c>
      <c r="C166" s="27" t="s">
        <v>219</v>
      </c>
      <c r="D166" s="28"/>
      <c r="E166" s="20">
        <v>412940</v>
      </c>
      <c r="F166" s="20">
        <v>68756690.115750059</v>
      </c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</row>
    <row r="167" spans="1:128" s="6" customFormat="1" ht="15.75" x14ac:dyDescent="0.25">
      <c r="A167" s="26" t="s">
        <v>71</v>
      </c>
      <c r="B167" s="25" t="s">
        <v>100</v>
      </c>
      <c r="C167" s="27" t="s">
        <v>220</v>
      </c>
      <c r="D167" s="28"/>
      <c r="E167" s="20">
        <v>86000</v>
      </c>
      <c r="F167" s="20">
        <v>68670690.115750059</v>
      </c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</row>
    <row r="168" spans="1:128" s="6" customFormat="1" ht="15.75" x14ac:dyDescent="0.25">
      <c r="A168" s="26" t="s">
        <v>101</v>
      </c>
      <c r="B168" s="25"/>
      <c r="C168" s="27" t="s">
        <v>26</v>
      </c>
      <c r="D168" s="28">
        <v>44563</v>
      </c>
      <c r="E168" s="20"/>
      <c r="F168" s="20">
        <v>68715253.115750059</v>
      </c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</row>
    <row r="169" spans="1:128" s="6" customFormat="1" ht="15.75" x14ac:dyDescent="0.25">
      <c r="A169" s="26" t="s">
        <v>101</v>
      </c>
      <c r="B169" s="25"/>
      <c r="C169" s="27" t="s">
        <v>21</v>
      </c>
      <c r="D169" s="28">
        <v>129.47</v>
      </c>
      <c r="E169" s="20">
        <v>3.2367500000000002</v>
      </c>
      <c r="F169" s="20">
        <v>68715379.349000052</v>
      </c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</row>
    <row r="170" spans="1:128" s="6" customFormat="1" ht="15.75" x14ac:dyDescent="0.25">
      <c r="A170" s="26" t="s">
        <v>101</v>
      </c>
      <c r="B170" s="25"/>
      <c r="C170" s="27" t="s">
        <v>21</v>
      </c>
      <c r="D170" s="28">
        <v>1520.05</v>
      </c>
      <c r="E170" s="20">
        <v>38.001249999999999</v>
      </c>
      <c r="F170" s="20">
        <v>68716861.39775005</v>
      </c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</row>
    <row r="171" spans="1:128" s="6" customFormat="1" ht="15.75" x14ac:dyDescent="0.25">
      <c r="A171" s="26" t="s">
        <v>101</v>
      </c>
      <c r="B171" s="25"/>
      <c r="C171" s="27" t="s">
        <v>21</v>
      </c>
      <c r="D171" s="28">
        <v>1000</v>
      </c>
      <c r="E171" s="20">
        <v>25</v>
      </c>
      <c r="F171" s="20">
        <v>68717836.39775005</v>
      </c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</row>
    <row r="172" spans="1:128" s="6" customFormat="1" ht="15.75" x14ac:dyDescent="0.25">
      <c r="A172" s="26" t="s">
        <v>101</v>
      </c>
      <c r="B172" s="25"/>
      <c r="C172" s="27" t="s">
        <v>21</v>
      </c>
      <c r="D172" s="28">
        <v>1510.3</v>
      </c>
      <c r="E172" s="20">
        <v>37.7575</v>
      </c>
      <c r="F172" s="20">
        <v>68719308.940250054</v>
      </c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</row>
    <row r="173" spans="1:128" s="6" customFormat="1" ht="15.75" x14ac:dyDescent="0.25">
      <c r="A173" s="26" t="s">
        <v>102</v>
      </c>
      <c r="B173" s="25"/>
      <c r="C173" s="27" t="s">
        <v>26</v>
      </c>
      <c r="D173" s="28">
        <v>16406</v>
      </c>
      <c r="E173" s="20"/>
      <c r="F173" s="20">
        <v>68735714.940250054</v>
      </c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</row>
    <row r="174" spans="1:128" s="6" customFormat="1" ht="15.75" x14ac:dyDescent="0.25">
      <c r="A174" s="26" t="s">
        <v>102</v>
      </c>
      <c r="B174" s="25"/>
      <c r="C174" s="27" t="s">
        <v>21</v>
      </c>
      <c r="D174" s="28">
        <v>411.6</v>
      </c>
      <c r="E174" s="20">
        <v>10.290000000000001</v>
      </c>
      <c r="F174" s="20">
        <v>68736116.250250041</v>
      </c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</row>
    <row r="175" spans="1:128" s="6" customFormat="1" ht="15.75" x14ac:dyDescent="0.25">
      <c r="A175" s="26" t="s">
        <v>102</v>
      </c>
      <c r="B175" s="25"/>
      <c r="C175" s="27" t="s">
        <v>21</v>
      </c>
      <c r="D175" s="28">
        <v>1000</v>
      </c>
      <c r="E175" s="20">
        <v>25</v>
      </c>
      <c r="F175" s="20">
        <v>68737091.250250041</v>
      </c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</row>
    <row r="176" spans="1:128" s="6" customFormat="1" ht="15.75" x14ac:dyDescent="0.25">
      <c r="A176" s="26" t="s">
        <v>102</v>
      </c>
      <c r="B176" s="25"/>
      <c r="C176" s="27" t="s">
        <v>21</v>
      </c>
      <c r="D176" s="28">
        <v>1131.67</v>
      </c>
      <c r="E176" s="20">
        <v>28.291750000000004</v>
      </c>
      <c r="F176" s="20">
        <v>68738194.628500044</v>
      </c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</row>
    <row r="177" spans="1:128" s="6" customFormat="1" ht="15.75" x14ac:dyDescent="0.25">
      <c r="A177" s="26" t="s">
        <v>102</v>
      </c>
      <c r="B177" s="25"/>
      <c r="C177" s="27" t="s">
        <v>21</v>
      </c>
      <c r="D177" s="28">
        <v>1538.3</v>
      </c>
      <c r="E177" s="20">
        <v>38.457500000000003</v>
      </c>
      <c r="F177" s="20">
        <v>68739694.471000046</v>
      </c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</row>
    <row r="178" spans="1:128" s="6" customFormat="1" ht="15.75" x14ac:dyDescent="0.25">
      <c r="A178" s="26" t="s">
        <v>102</v>
      </c>
      <c r="B178" s="25"/>
      <c r="C178" s="27" t="s">
        <v>21</v>
      </c>
      <c r="D178" s="28">
        <v>5623.01</v>
      </c>
      <c r="E178" s="20">
        <v>140.57525000000001</v>
      </c>
      <c r="F178" s="20">
        <v>68745176.905750051</v>
      </c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</row>
    <row r="179" spans="1:128" s="6" customFormat="1" ht="15.75" x14ac:dyDescent="0.25">
      <c r="A179" s="26" t="s">
        <v>102</v>
      </c>
      <c r="B179" s="25"/>
      <c r="C179" s="27" t="s">
        <v>21</v>
      </c>
      <c r="D179" s="28">
        <v>1500</v>
      </c>
      <c r="E179" s="20">
        <v>37.5</v>
      </c>
      <c r="F179" s="20">
        <v>68746639.405750051</v>
      </c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</row>
    <row r="180" spans="1:128" s="6" customFormat="1" ht="15.75" x14ac:dyDescent="0.25">
      <c r="A180" s="26" t="s">
        <v>102</v>
      </c>
      <c r="B180" s="25"/>
      <c r="C180" s="27" t="s">
        <v>21</v>
      </c>
      <c r="D180" s="28">
        <v>2515.02</v>
      </c>
      <c r="E180" s="20">
        <v>62.875500000000002</v>
      </c>
      <c r="F180" s="20">
        <v>68749091.550250053</v>
      </c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</row>
    <row r="181" spans="1:128" s="6" customFormat="1" ht="15.75" x14ac:dyDescent="0.25">
      <c r="A181" s="26" t="s">
        <v>102</v>
      </c>
      <c r="B181" s="25"/>
      <c r="C181" s="27" t="s">
        <v>29</v>
      </c>
      <c r="D181" s="28">
        <v>904682.57</v>
      </c>
      <c r="E181" s="20"/>
      <c r="F181" s="20">
        <v>69653774.120250046</v>
      </c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</row>
    <row r="182" spans="1:128" s="6" customFormat="1" ht="15.75" x14ac:dyDescent="0.25">
      <c r="A182" s="26" t="s">
        <v>102</v>
      </c>
      <c r="B182" s="25" t="s">
        <v>103</v>
      </c>
      <c r="C182" s="27" t="s">
        <v>221</v>
      </c>
      <c r="D182" s="28"/>
      <c r="E182" s="20">
        <v>160595</v>
      </c>
      <c r="F182" s="20">
        <v>69493179.120250046</v>
      </c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</row>
    <row r="183" spans="1:128" s="6" customFormat="1" ht="15.75" x14ac:dyDescent="0.25">
      <c r="A183" s="26" t="s">
        <v>102</v>
      </c>
      <c r="B183" s="25" t="s">
        <v>42</v>
      </c>
      <c r="C183" s="27" t="s">
        <v>19</v>
      </c>
      <c r="D183" s="28">
        <v>58800</v>
      </c>
      <c r="E183" s="20"/>
      <c r="F183" s="20">
        <v>69551979.120250046</v>
      </c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</row>
    <row r="184" spans="1:128" s="6" customFormat="1" ht="15.75" x14ac:dyDescent="0.25">
      <c r="A184" s="26" t="s">
        <v>102</v>
      </c>
      <c r="B184" s="25" t="s">
        <v>104</v>
      </c>
      <c r="C184" s="27" t="s">
        <v>160</v>
      </c>
      <c r="D184" s="28"/>
      <c r="E184" s="20">
        <v>58800</v>
      </c>
      <c r="F184" s="20">
        <v>69493179.120250046</v>
      </c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</row>
    <row r="185" spans="1:128" s="6" customFormat="1" ht="15.75" x14ac:dyDescent="0.25">
      <c r="A185" s="26">
        <v>46073</v>
      </c>
      <c r="B185" s="25" t="s">
        <v>105</v>
      </c>
      <c r="C185" s="27" t="s">
        <v>222</v>
      </c>
      <c r="D185" s="28"/>
      <c r="E185" s="20">
        <v>29400</v>
      </c>
      <c r="F185" s="20">
        <v>69463779.120250046</v>
      </c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</row>
    <row r="186" spans="1:128" s="6" customFormat="1" ht="15.75" x14ac:dyDescent="0.25">
      <c r="A186" s="26" t="s">
        <v>106</v>
      </c>
      <c r="B186" s="25"/>
      <c r="C186" s="27" t="s">
        <v>26</v>
      </c>
      <c r="D186" s="28">
        <v>75510</v>
      </c>
      <c r="E186" s="20"/>
      <c r="F186" s="20">
        <v>69539289.120250046</v>
      </c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</row>
    <row r="187" spans="1:128" s="6" customFormat="1" ht="15.75" x14ac:dyDescent="0.25">
      <c r="A187" s="26" t="s">
        <v>106</v>
      </c>
      <c r="B187" s="25"/>
      <c r="C187" s="27" t="s">
        <v>21</v>
      </c>
      <c r="D187" s="28">
        <v>1591.64</v>
      </c>
      <c r="E187" s="20">
        <v>39.791000000000004</v>
      </c>
      <c r="F187" s="20">
        <v>69540840.969250053</v>
      </c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</row>
    <row r="188" spans="1:128" s="6" customFormat="1" ht="15.75" x14ac:dyDescent="0.25">
      <c r="A188" s="26" t="s">
        <v>106</v>
      </c>
      <c r="B188" s="25"/>
      <c r="C188" s="27" t="s">
        <v>21</v>
      </c>
      <c r="D188" s="28">
        <v>15639.48</v>
      </c>
      <c r="E188" s="20">
        <v>390.98700000000002</v>
      </c>
      <c r="F188" s="20">
        <v>69556089.462250054</v>
      </c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</row>
    <row r="189" spans="1:128" s="6" customFormat="1" ht="15.75" x14ac:dyDescent="0.25">
      <c r="A189" s="26" t="s">
        <v>106</v>
      </c>
      <c r="B189" s="25"/>
      <c r="C189" s="27" t="s">
        <v>21</v>
      </c>
      <c r="D189" s="28">
        <v>1590.76</v>
      </c>
      <c r="E189" s="20">
        <v>39.769000000000005</v>
      </c>
      <c r="F189" s="20">
        <v>69557640.453250065</v>
      </c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</row>
    <row r="190" spans="1:128" s="6" customFormat="1" ht="15.75" x14ac:dyDescent="0.25">
      <c r="A190" s="26" t="s">
        <v>106</v>
      </c>
      <c r="B190" s="25"/>
      <c r="C190" s="27" t="s">
        <v>21</v>
      </c>
      <c r="D190" s="28">
        <v>1853.04</v>
      </c>
      <c r="E190" s="20">
        <v>46.326000000000001</v>
      </c>
      <c r="F190" s="20">
        <v>69559447.167250067</v>
      </c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</row>
    <row r="191" spans="1:128" s="6" customFormat="1" ht="15.75" x14ac:dyDescent="0.25">
      <c r="A191" s="26" t="s">
        <v>106</v>
      </c>
      <c r="B191" s="25"/>
      <c r="C191" s="27" t="s">
        <v>21</v>
      </c>
      <c r="D191" s="28">
        <v>900</v>
      </c>
      <c r="E191" s="20">
        <v>22.5</v>
      </c>
      <c r="F191" s="20">
        <v>69560324.667250067</v>
      </c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</row>
    <row r="192" spans="1:128" s="6" customFormat="1" ht="15.75" x14ac:dyDescent="0.25">
      <c r="A192" s="26" t="s">
        <v>106</v>
      </c>
      <c r="B192" s="25"/>
      <c r="C192" s="27" t="s">
        <v>21</v>
      </c>
      <c r="D192" s="28">
        <v>129.47</v>
      </c>
      <c r="E192" s="20">
        <v>3.2367500000000002</v>
      </c>
      <c r="F192" s="20">
        <v>69560450.900500059</v>
      </c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</row>
    <row r="193" spans="1:128" s="6" customFormat="1" ht="15.75" x14ac:dyDescent="0.25">
      <c r="A193" s="26" t="s">
        <v>106</v>
      </c>
      <c r="B193" s="25"/>
      <c r="C193" s="27" t="s">
        <v>21</v>
      </c>
      <c r="D193" s="28">
        <v>2335.3200000000002</v>
      </c>
      <c r="E193" s="20">
        <v>58.38300000000001</v>
      </c>
      <c r="F193" s="20">
        <v>69562727.837500051</v>
      </c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</row>
    <row r="194" spans="1:128" s="6" customFormat="1" ht="15.75" x14ac:dyDescent="0.25">
      <c r="A194" s="26" t="s">
        <v>106</v>
      </c>
      <c r="B194" s="25"/>
      <c r="C194" s="27" t="s">
        <v>21</v>
      </c>
      <c r="D194" s="28">
        <v>4600</v>
      </c>
      <c r="E194" s="20">
        <v>115</v>
      </c>
      <c r="F194" s="20">
        <v>69567212.837500051</v>
      </c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</row>
    <row r="195" spans="1:128" s="6" customFormat="1" ht="15.75" x14ac:dyDescent="0.25">
      <c r="A195" s="26" t="s">
        <v>106</v>
      </c>
      <c r="B195" s="25"/>
      <c r="C195" s="27" t="s">
        <v>223</v>
      </c>
      <c r="D195" s="28">
        <v>1266498.3899999999</v>
      </c>
      <c r="E195" s="20"/>
      <c r="F195" s="20">
        <v>70833711.227500051</v>
      </c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</row>
    <row r="196" spans="1:128" s="6" customFormat="1" ht="15.75" x14ac:dyDescent="0.25">
      <c r="A196" s="26" t="s">
        <v>106</v>
      </c>
      <c r="B196" s="25"/>
      <c r="C196" s="27" t="s">
        <v>27</v>
      </c>
      <c r="D196" s="28">
        <v>223086.59</v>
      </c>
      <c r="E196" s="20"/>
      <c r="F196" s="20">
        <v>71056797.817500055</v>
      </c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</row>
    <row r="197" spans="1:128" s="6" customFormat="1" ht="15.75" x14ac:dyDescent="0.25">
      <c r="A197" s="26" t="s">
        <v>106</v>
      </c>
      <c r="B197" s="25"/>
      <c r="C197" s="27" t="s">
        <v>224</v>
      </c>
      <c r="D197" s="28">
        <v>105901.99</v>
      </c>
      <c r="E197" s="20"/>
      <c r="F197" s="20">
        <v>71162699.807500049</v>
      </c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</row>
    <row r="198" spans="1:128" s="6" customFormat="1" ht="15.75" x14ac:dyDescent="0.25">
      <c r="A198" s="26" t="s">
        <v>107</v>
      </c>
      <c r="B198" s="25"/>
      <c r="C198" s="27" t="s">
        <v>26</v>
      </c>
      <c r="D198" s="28">
        <v>36100</v>
      </c>
      <c r="E198" s="20"/>
      <c r="F198" s="20">
        <v>71198799.807500049</v>
      </c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</row>
    <row r="199" spans="1:128" s="6" customFormat="1" ht="15.75" x14ac:dyDescent="0.25">
      <c r="A199" s="26" t="s">
        <v>107</v>
      </c>
      <c r="B199" s="25"/>
      <c r="C199" s="27" t="s">
        <v>21</v>
      </c>
      <c r="D199" s="28">
        <v>12360.28</v>
      </c>
      <c r="E199" s="20">
        <v>309.00700000000006</v>
      </c>
      <c r="F199" s="20">
        <v>71210851.080500051</v>
      </c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</row>
    <row r="200" spans="1:128" s="6" customFormat="1" ht="15.75" x14ac:dyDescent="0.25">
      <c r="A200" s="26" t="s">
        <v>107</v>
      </c>
      <c r="B200" s="25"/>
      <c r="C200" s="27" t="s">
        <v>21</v>
      </c>
      <c r="D200" s="28">
        <v>853.04</v>
      </c>
      <c r="E200" s="20">
        <v>21.326000000000001</v>
      </c>
      <c r="F200" s="20">
        <v>71211682.794500053</v>
      </c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</row>
    <row r="201" spans="1:128" s="6" customFormat="1" ht="15.75" x14ac:dyDescent="0.25">
      <c r="A201" s="26" t="s">
        <v>107</v>
      </c>
      <c r="B201" s="25"/>
      <c r="C201" s="27" t="s">
        <v>21</v>
      </c>
      <c r="D201" s="28">
        <v>1986.4</v>
      </c>
      <c r="E201" s="20">
        <v>49.660000000000004</v>
      </c>
      <c r="F201" s="20">
        <v>71213619.534500062</v>
      </c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</row>
    <row r="202" spans="1:128" s="6" customFormat="1" ht="15.75" x14ac:dyDescent="0.25">
      <c r="A202" s="26" t="s">
        <v>107</v>
      </c>
      <c r="B202" s="25"/>
      <c r="C202" s="27" t="s">
        <v>21</v>
      </c>
      <c r="D202" s="28">
        <v>623.44000000000005</v>
      </c>
      <c r="E202" s="20">
        <v>15.586000000000002</v>
      </c>
      <c r="F202" s="20">
        <v>71214227.388500065</v>
      </c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</row>
    <row r="203" spans="1:128" s="6" customFormat="1" ht="15.75" x14ac:dyDescent="0.25">
      <c r="A203" s="26" t="s">
        <v>107</v>
      </c>
      <c r="B203" s="25"/>
      <c r="C203" s="27" t="s">
        <v>21</v>
      </c>
      <c r="D203" s="28">
        <v>100</v>
      </c>
      <c r="E203" s="20">
        <v>2.5</v>
      </c>
      <c r="F203" s="20">
        <v>71214324.888500065</v>
      </c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</row>
    <row r="204" spans="1:128" s="6" customFormat="1" ht="15.75" x14ac:dyDescent="0.25">
      <c r="A204" s="26" t="s">
        <v>107</v>
      </c>
      <c r="B204" s="25"/>
      <c r="C204" s="27" t="s">
        <v>21</v>
      </c>
      <c r="D204" s="28">
        <v>323.14</v>
      </c>
      <c r="E204" s="20">
        <v>8.0785</v>
      </c>
      <c r="F204" s="20">
        <v>71214639.950000063</v>
      </c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</row>
    <row r="205" spans="1:128" s="6" customFormat="1" ht="15.75" x14ac:dyDescent="0.25">
      <c r="A205" s="26" t="s">
        <v>107</v>
      </c>
      <c r="B205" s="25"/>
      <c r="C205" s="27" t="s">
        <v>20</v>
      </c>
      <c r="D205" s="28">
        <v>13955499.59</v>
      </c>
      <c r="E205" s="20"/>
      <c r="F205" s="20">
        <v>85170139.540000066</v>
      </c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</row>
    <row r="206" spans="1:128" s="6" customFormat="1" ht="15.75" x14ac:dyDescent="0.25">
      <c r="A206" s="26" t="s">
        <v>107</v>
      </c>
      <c r="B206" s="25"/>
      <c r="C206" s="27" t="s">
        <v>30</v>
      </c>
      <c r="D206" s="28">
        <v>3184112.79</v>
      </c>
      <c r="E206" s="20"/>
      <c r="F206" s="20">
        <v>88354252.330000073</v>
      </c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</row>
    <row r="207" spans="1:128" s="6" customFormat="1" ht="15.75" x14ac:dyDescent="0.25">
      <c r="A207" s="26" t="s">
        <v>107</v>
      </c>
      <c r="B207" s="25"/>
      <c r="C207" s="27" t="s">
        <v>18</v>
      </c>
      <c r="D207" s="28">
        <v>1149211.19</v>
      </c>
      <c r="E207" s="20"/>
      <c r="F207" s="20">
        <v>89503463.52000007</v>
      </c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</row>
    <row r="208" spans="1:128" s="6" customFormat="1" ht="15.75" x14ac:dyDescent="0.25">
      <c r="A208" s="26" t="s">
        <v>107</v>
      </c>
      <c r="B208" s="25"/>
      <c r="C208" s="27" t="s">
        <v>225</v>
      </c>
      <c r="D208" s="28">
        <v>631768.9</v>
      </c>
      <c r="E208" s="20"/>
      <c r="F208" s="20">
        <v>90135232.420000076</v>
      </c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</row>
    <row r="209" spans="1:128" s="6" customFormat="1" ht="15.75" x14ac:dyDescent="0.25">
      <c r="A209" s="26" t="s">
        <v>107</v>
      </c>
      <c r="B209" s="25"/>
      <c r="C209" s="27" t="s">
        <v>226</v>
      </c>
      <c r="D209" s="28">
        <v>516892.28</v>
      </c>
      <c r="E209" s="20"/>
      <c r="F209" s="20">
        <v>90652124.700000077</v>
      </c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</row>
    <row r="210" spans="1:128" s="6" customFormat="1" ht="15.75" x14ac:dyDescent="0.25">
      <c r="A210" s="26" t="s">
        <v>107</v>
      </c>
      <c r="B210" s="25"/>
      <c r="C210" s="27" t="s">
        <v>225</v>
      </c>
      <c r="D210" s="28">
        <v>105308.02</v>
      </c>
      <c r="E210" s="20"/>
      <c r="F210" s="20">
        <v>90757432.720000073</v>
      </c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</row>
    <row r="211" spans="1:128" s="6" customFormat="1" ht="15.75" x14ac:dyDescent="0.25">
      <c r="A211" s="26" t="s">
        <v>107</v>
      </c>
      <c r="B211" s="25"/>
      <c r="C211" s="27" t="s">
        <v>18</v>
      </c>
      <c r="D211" s="28">
        <v>267372.21999999997</v>
      </c>
      <c r="E211" s="20"/>
      <c r="F211" s="20">
        <v>91024804.940000072</v>
      </c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</row>
    <row r="212" spans="1:128" s="6" customFormat="1" ht="15.75" x14ac:dyDescent="0.25">
      <c r="A212" s="26" t="s">
        <v>107</v>
      </c>
      <c r="B212" s="25"/>
      <c r="C212" s="27" t="s">
        <v>226</v>
      </c>
      <c r="D212" s="28">
        <v>92015.65</v>
      </c>
      <c r="E212" s="20"/>
      <c r="F212" s="20">
        <v>91116820.590000078</v>
      </c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</row>
    <row r="213" spans="1:128" s="6" customFormat="1" ht="15.75" x14ac:dyDescent="0.25">
      <c r="A213" s="26" t="s">
        <v>107</v>
      </c>
      <c r="B213" s="25"/>
      <c r="C213" s="27" t="s">
        <v>226</v>
      </c>
      <c r="D213" s="28">
        <v>54683.53</v>
      </c>
      <c r="E213" s="20"/>
      <c r="F213" s="20">
        <v>91171504.120000079</v>
      </c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</row>
    <row r="214" spans="1:128" s="6" customFormat="1" ht="15.75" x14ac:dyDescent="0.25">
      <c r="A214" s="26" t="s">
        <v>108</v>
      </c>
      <c r="B214" s="25"/>
      <c r="C214" s="27" t="s">
        <v>26</v>
      </c>
      <c r="D214" s="28">
        <v>34801</v>
      </c>
      <c r="E214" s="20"/>
      <c r="F214" s="20">
        <v>91206305.120000079</v>
      </c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</row>
    <row r="215" spans="1:128" s="6" customFormat="1" ht="15.75" x14ac:dyDescent="0.25">
      <c r="A215" s="26" t="s">
        <v>108</v>
      </c>
      <c r="B215" s="25"/>
      <c r="C215" s="27" t="s">
        <v>21</v>
      </c>
      <c r="D215" s="28">
        <v>21786.400000000001</v>
      </c>
      <c r="E215" s="20">
        <v>544.66000000000008</v>
      </c>
      <c r="F215" s="20">
        <v>91227546.860000089</v>
      </c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</row>
    <row r="216" spans="1:128" s="6" customFormat="1" ht="15.75" x14ac:dyDescent="0.25">
      <c r="A216" s="26" t="s">
        <v>108</v>
      </c>
      <c r="B216" s="25"/>
      <c r="C216" s="27" t="s">
        <v>21</v>
      </c>
      <c r="D216" s="28">
        <v>1364.6</v>
      </c>
      <c r="E216" s="20">
        <v>34.115000000000002</v>
      </c>
      <c r="F216" s="20">
        <v>91228877.345000088</v>
      </c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</row>
    <row r="217" spans="1:128" s="6" customFormat="1" ht="15.75" x14ac:dyDescent="0.25">
      <c r="A217" s="26" t="s">
        <v>108</v>
      </c>
      <c r="B217" s="25"/>
      <c r="C217" s="27" t="s">
        <v>21</v>
      </c>
      <c r="D217" s="28">
        <v>1879.07</v>
      </c>
      <c r="E217" s="20">
        <v>46.976750000000003</v>
      </c>
      <c r="F217" s="20">
        <v>91230709.43825008</v>
      </c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</row>
    <row r="218" spans="1:128" s="6" customFormat="1" ht="15.75" x14ac:dyDescent="0.25">
      <c r="A218" s="26" t="s">
        <v>108</v>
      </c>
      <c r="B218" s="25"/>
      <c r="C218" s="27" t="s">
        <v>21</v>
      </c>
      <c r="D218" s="28">
        <v>990</v>
      </c>
      <c r="E218" s="20">
        <v>24.75</v>
      </c>
      <c r="F218" s="20">
        <v>91231674.68825008</v>
      </c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</row>
    <row r="219" spans="1:128" s="6" customFormat="1" ht="15.75" x14ac:dyDescent="0.25">
      <c r="A219" s="26" t="s">
        <v>108</v>
      </c>
      <c r="B219" s="25" t="s">
        <v>109</v>
      </c>
      <c r="C219" s="27" t="s">
        <v>227</v>
      </c>
      <c r="D219" s="28"/>
      <c r="E219" s="20">
        <v>216620</v>
      </c>
      <c r="F219" s="20">
        <v>91015054.68825008</v>
      </c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</row>
    <row r="220" spans="1:128" s="6" customFormat="1" ht="15.75" x14ac:dyDescent="0.25">
      <c r="A220" s="26" t="s">
        <v>108</v>
      </c>
      <c r="B220" s="25" t="s">
        <v>110</v>
      </c>
      <c r="C220" s="27" t="s">
        <v>228</v>
      </c>
      <c r="D220" s="28"/>
      <c r="E220" s="20">
        <v>233648.14</v>
      </c>
      <c r="F220" s="20">
        <v>90781406.548250079</v>
      </c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</row>
    <row r="221" spans="1:128" s="6" customFormat="1" ht="15.75" x14ac:dyDescent="0.25">
      <c r="A221" s="26" t="s">
        <v>108</v>
      </c>
      <c r="B221" s="25" t="s">
        <v>111</v>
      </c>
      <c r="C221" s="27" t="s">
        <v>229</v>
      </c>
      <c r="D221" s="28"/>
      <c r="E221" s="20">
        <v>270467.8</v>
      </c>
      <c r="F221" s="20">
        <v>90510938.748250082</v>
      </c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</row>
    <row r="222" spans="1:128" s="6" customFormat="1" ht="15.75" x14ac:dyDescent="0.25">
      <c r="A222" s="26" t="s">
        <v>108</v>
      </c>
      <c r="B222" s="25" t="s">
        <v>112</v>
      </c>
      <c r="C222" s="27" t="s">
        <v>230</v>
      </c>
      <c r="D222" s="28"/>
      <c r="E222" s="20">
        <v>168735.33</v>
      </c>
      <c r="F222" s="20">
        <v>90342203.418250084</v>
      </c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</row>
    <row r="223" spans="1:128" s="6" customFormat="1" ht="15.75" x14ac:dyDescent="0.25">
      <c r="A223" s="26" t="s">
        <v>108</v>
      </c>
      <c r="B223" s="25" t="s">
        <v>113</v>
      </c>
      <c r="C223" s="27" t="s">
        <v>231</v>
      </c>
      <c r="D223" s="28"/>
      <c r="E223" s="20">
        <v>183985.6</v>
      </c>
      <c r="F223" s="20">
        <v>90158217.81825009</v>
      </c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</row>
    <row r="224" spans="1:128" s="6" customFormat="1" ht="15.75" x14ac:dyDescent="0.25">
      <c r="A224" s="26" t="s">
        <v>108</v>
      </c>
      <c r="B224" s="25" t="s">
        <v>114</v>
      </c>
      <c r="C224" s="27" t="s">
        <v>232</v>
      </c>
      <c r="D224" s="28"/>
      <c r="E224" s="20">
        <v>12000</v>
      </c>
      <c r="F224" s="20">
        <v>90146217.81825009</v>
      </c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</row>
    <row r="225" spans="1:128" s="6" customFormat="1" ht="15.75" x14ac:dyDescent="0.25">
      <c r="A225" s="26" t="s">
        <v>108</v>
      </c>
      <c r="B225" s="25" t="s">
        <v>115</v>
      </c>
      <c r="C225" s="27" t="s">
        <v>233</v>
      </c>
      <c r="D225" s="28"/>
      <c r="E225" s="20">
        <v>139200</v>
      </c>
      <c r="F225" s="20">
        <v>90007017.81825009</v>
      </c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</row>
    <row r="226" spans="1:128" s="6" customFormat="1" ht="15.75" x14ac:dyDescent="0.25">
      <c r="A226" s="26" t="s">
        <v>108</v>
      </c>
      <c r="B226" s="25" t="s">
        <v>116</v>
      </c>
      <c r="C226" s="27" t="s">
        <v>234</v>
      </c>
      <c r="D226" s="28"/>
      <c r="E226" s="20">
        <v>108000</v>
      </c>
      <c r="F226" s="20">
        <v>89899017.81825009</v>
      </c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</row>
    <row r="227" spans="1:128" s="6" customFormat="1" ht="15.75" x14ac:dyDescent="0.25">
      <c r="A227" s="26" t="s">
        <v>108</v>
      </c>
      <c r="B227" s="25" t="s">
        <v>117</v>
      </c>
      <c r="C227" s="27" t="s">
        <v>235</v>
      </c>
      <c r="D227" s="28"/>
      <c r="E227" s="20">
        <v>207215</v>
      </c>
      <c r="F227" s="20">
        <v>89691802.81825009</v>
      </c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</row>
    <row r="228" spans="1:128" s="6" customFormat="1" ht="15.75" x14ac:dyDescent="0.25">
      <c r="A228" s="26" t="s">
        <v>108</v>
      </c>
      <c r="B228" s="25" t="s">
        <v>118</v>
      </c>
      <c r="C228" s="27" t="s">
        <v>236</v>
      </c>
      <c r="D228" s="28"/>
      <c r="E228" s="20">
        <v>104544</v>
      </c>
      <c r="F228" s="20">
        <v>89587258.81825009</v>
      </c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</row>
    <row r="229" spans="1:128" s="6" customFormat="1" ht="15.75" x14ac:dyDescent="0.25">
      <c r="A229" s="26" t="s">
        <v>108</v>
      </c>
      <c r="B229" s="25" t="s">
        <v>119</v>
      </c>
      <c r="C229" s="27" t="s">
        <v>237</v>
      </c>
      <c r="D229" s="28"/>
      <c r="E229" s="20">
        <v>235000</v>
      </c>
      <c r="F229" s="20">
        <v>89352258.81825009</v>
      </c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</row>
    <row r="230" spans="1:128" s="6" customFormat="1" ht="15.75" x14ac:dyDescent="0.25">
      <c r="A230" s="26" t="s">
        <v>108</v>
      </c>
      <c r="B230" s="25" t="s">
        <v>120</v>
      </c>
      <c r="C230" s="27" t="s">
        <v>238</v>
      </c>
      <c r="D230" s="28"/>
      <c r="E230" s="20">
        <v>720000</v>
      </c>
      <c r="F230" s="20">
        <v>88632258.81825009</v>
      </c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</row>
    <row r="231" spans="1:128" s="6" customFormat="1" ht="15.75" x14ac:dyDescent="0.25">
      <c r="A231" s="26" t="s">
        <v>108</v>
      </c>
      <c r="B231" s="25" t="s">
        <v>121</v>
      </c>
      <c r="C231" s="27" t="s">
        <v>239</v>
      </c>
      <c r="D231" s="28"/>
      <c r="E231" s="20">
        <v>172368.5</v>
      </c>
      <c r="F231" s="20">
        <v>88459890.31825009</v>
      </c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</row>
    <row r="232" spans="1:128" s="6" customFormat="1" ht="15.75" x14ac:dyDescent="0.25">
      <c r="A232" s="26" t="s">
        <v>122</v>
      </c>
      <c r="B232" s="25"/>
      <c r="C232" s="27" t="s">
        <v>26</v>
      </c>
      <c r="D232" s="28">
        <v>39390</v>
      </c>
      <c r="E232" s="20"/>
      <c r="F232" s="20">
        <v>88499280.31825009</v>
      </c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</row>
    <row r="233" spans="1:128" s="6" customFormat="1" ht="15.75" x14ac:dyDescent="0.25">
      <c r="A233" s="26" t="s">
        <v>122</v>
      </c>
      <c r="B233" s="25"/>
      <c r="C233" s="27" t="s">
        <v>21</v>
      </c>
      <c r="D233" s="28">
        <v>2243.36</v>
      </c>
      <c r="E233" s="20">
        <v>56.084000000000003</v>
      </c>
      <c r="F233" s="20">
        <v>88501467.594250083</v>
      </c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</row>
    <row r="234" spans="1:128" s="6" customFormat="1" ht="15.75" x14ac:dyDescent="0.25">
      <c r="A234" s="26" t="s">
        <v>122</v>
      </c>
      <c r="B234" s="25"/>
      <c r="C234" s="27" t="s">
        <v>21</v>
      </c>
      <c r="D234" s="28">
        <v>2381.8000000000002</v>
      </c>
      <c r="E234" s="20">
        <v>59.545000000000009</v>
      </c>
      <c r="F234" s="20">
        <v>88503789.849250078</v>
      </c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</row>
    <row r="235" spans="1:128" s="6" customFormat="1" ht="15.75" x14ac:dyDescent="0.25">
      <c r="A235" s="26" t="s">
        <v>122</v>
      </c>
      <c r="B235" s="25"/>
      <c r="C235" s="27" t="s">
        <v>21</v>
      </c>
      <c r="D235" s="28">
        <v>11900</v>
      </c>
      <c r="E235" s="20">
        <v>297.5</v>
      </c>
      <c r="F235" s="20">
        <v>88515392.349250078</v>
      </c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</row>
    <row r="236" spans="1:128" s="6" customFormat="1" ht="15.75" x14ac:dyDescent="0.25">
      <c r="A236" s="26" t="s">
        <v>122</v>
      </c>
      <c r="B236" s="25"/>
      <c r="C236" s="27" t="s">
        <v>21</v>
      </c>
      <c r="D236" s="28">
        <v>1737.3</v>
      </c>
      <c r="E236" s="20">
        <v>43.432500000000005</v>
      </c>
      <c r="F236" s="20">
        <v>88517086.21675007</v>
      </c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</row>
    <row r="237" spans="1:128" s="6" customFormat="1" ht="15.75" x14ac:dyDescent="0.25">
      <c r="A237" s="26" t="s">
        <v>122</v>
      </c>
      <c r="B237" s="25"/>
      <c r="C237" s="27" t="s">
        <v>21</v>
      </c>
      <c r="D237" s="28">
        <v>545.32000000000005</v>
      </c>
      <c r="E237" s="20">
        <v>13.633000000000003</v>
      </c>
      <c r="F237" s="20">
        <v>88517617.903750062</v>
      </c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</row>
    <row r="238" spans="1:128" s="6" customFormat="1" ht="15.75" x14ac:dyDescent="0.25">
      <c r="A238" s="26">
        <v>46078</v>
      </c>
      <c r="B238" s="25" t="s">
        <v>123</v>
      </c>
      <c r="C238" s="27" t="s">
        <v>240</v>
      </c>
      <c r="D238" s="28"/>
      <c r="E238" s="20">
        <v>118105</v>
      </c>
      <c r="F238" s="20">
        <v>88399512.903750062</v>
      </c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</row>
    <row r="239" spans="1:128" s="6" customFormat="1" ht="15.75" x14ac:dyDescent="0.25">
      <c r="A239" s="26">
        <v>46078</v>
      </c>
      <c r="B239" s="25" t="s">
        <v>124</v>
      </c>
      <c r="C239" s="27" t="s">
        <v>241</v>
      </c>
      <c r="D239" s="28"/>
      <c r="E239" s="20">
        <v>263494</v>
      </c>
      <c r="F239" s="20">
        <v>88136018.903750062</v>
      </c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</row>
    <row r="240" spans="1:128" s="6" customFormat="1" ht="15.75" x14ac:dyDescent="0.25">
      <c r="A240" s="26">
        <v>46078</v>
      </c>
      <c r="B240" s="25" t="s">
        <v>125</v>
      </c>
      <c r="C240" s="27" t="s">
        <v>242</v>
      </c>
      <c r="D240" s="28"/>
      <c r="E240" s="20">
        <v>270220</v>
      </c>
      <c r="F240" s="20">
        <v>87865798.903750062</v>
      </c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</row>
    <row r="241" spans="1:128" s="6" customFormat="1" ht="15.75" x14ac:dyDescent="0.25">
      <c r="A241" s="26">
        <v>46078</v>
      </c>
      <c r="B241" s="25" t="s">
        <v>126</v>
      </c>
      <c r="C241" s="27" t="s">
        <v>243</v>
      </c>
      <c r="D241" s="28"/>
      <c r="E241" s="20">
        <v>181071</v>
      </c>
      <c r="F241" s="20">
        <v>87684727.903750062</v>
      </c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</row>
    <row r="242" spans="1:128" s="6" customFormat="1" ht="15.75" x14ac:dyDescent="0.25">
      <c r="A242" s="26">
        <v>46078</v>
      </c>
      <c r="B242" s="25" t="s">
        <v>127</v>
      </c>
      <c r="C242" s="27" t="s">
        <v>244</v>
      </c>
      <c r="D242" s="28"/>
      <c r="E242" s="20">
        <v>269394</v>
      </c>
      <c r="F242" s="20">
        <v>87415333.903750062</v>
      </c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</row>
    <row r="243" spans="1:128" s="6" customFormat="1" ht="15.75" x14ac:dyDescent="0.25">
      <c r="A243" s="26">
        <v>46078</v>
      </c>
      <c r="B243" s="25" t="s">
        <v>128</v>
      </c>
      <c r="C243" s="27" t="s">
        <v>245</v>
      </c>
      <c r="D243" s="28"/>
      <c r="E243" s="20">
        <v>255647</v>
      </c>
      <c r="F243" s="20">
        <v>87159686.903750062</v>
      </c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</row>
    <row r="244" spans="1:128" s="6" customFormat="1" ht="15.75" x14ac:dyDescent="0.25">
      <c r="A244" s="26">
        <v>46078</v>
      </c>
      <c r="B244" s="25" t="s">
        <v>129</v>
      </c>
      <c r="C244" s="27" t="s">
        <v>246</v>
      </c>
      <c r="D244" s="28"/>
      <c r="E244" s="20">
        <v>19977.400000000001</v>
      </c>
      <c r="F244" s="20">
        <v>87139709.503750056</v>
      </c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</row>
    <row r="245" spans="1:128" s="6" customFormat="1" ht="15.75" x14ac:dyDescent="0.25">
      <c r="A245" s="26">
        <v>46078</v>
      </c>
      <c r="B245" s="25" t="s">
        <v>130</v>
      </c>
      <c r="C245" s="27" t="s">
        <v>247</v>
      </c>
      <c r="D245" s="28"/>
      <c r="E245" s="20">
        <v>163950.65</v>
      </c>
      <c r="F245" s="20">
        <v>86975758.85375005</v>
      </c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</row>
    <row r="246" spans="1:128" s="6" customFormat="1" ht="15.75" x14ac:dyDescent="0.25">
      <c r="A246" s="26">
        <v>46078</v>
      </c>
      <c r="B246" s="25" t="s">
        <v>131</v>
      </c>
      <c r="C246" s="27" t="s">
        <v>248</v>
      </c>
      <c r="D246" s="28"/>
      <c r="E246" s="20">
        <v>53499.88</v>
      </c>
      <c r="F246" s="20">
        <v>86922258.973750055</v>
      </c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</row>
    <row r="247" spans="1:128" s="6" customFormat="1" ht="15.75" x14ac:dyDescent="0.25">
      <c r="A247" s="26">
        <v>46078</v>
      </c>
      <c r="B247" s="25" t="s">
        <v>132</v>
      </c>
      <c r="C247" s="27" t="s">
        <v>249</v>
      </c>
      <c r="D247" s="28"/>
      <c r="E247" s="20">
        <v>183730</v>
      </c>
      <c r="F247" s="20">
        <v>86738528.973750055</v>
      </c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</row>
    <row r="248" spans="1:128" s="6" customFormat="1" ht="15.75" x14ac:dyDescent="0.25">
      <c r="A248" s="26">
        <v>46078</v>
      </c>
      <c r="B248" s="25" t="s">
        <v>133</v>
      </c>
      <c r="C248" s="27" t="s">
        <v>250</v>
      </c>
      <c r="D248" s="28"/>
      <c r="E248" s="20">
        <v>182276.32</v>
      </c>
      <c r="F248" s="20">
        <v>86556252.653750062</v>
      </c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</row>
    <row r="249" spans="1:128" s="6" customFormat="1" ht="15.75" x14ac:dyDescent="0.25">
      <c r="A249" s="26">
        <v>46078</v>
      </c>
      <c r="B249" s="25" t="s">
        <v>134</v>
      </c>
      <c r="C249" s="27" t="s">
        <v>251</v>
      </c>
      <c r="D249" s="28"/>
      <c r="E249" s="20">
        <v>116613.5</v>
      </c>
      <c r="F249" s="20">
        <v>86439639.153750062</v>
      </c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</row>
    <row r="250" spans="1:128" s="6" customFormat="1" ht="15.75" x14ac:dyDescent="0.25">
      <c r="A250" s="26">
        <v>46078</v>
      </c>
      <c r="B250" s="25" t="s">
        <v>135</v>
      </c>
      <c r="C250" s="27" t="s">
        <v>252</v>
      </c>
      <c r="D250" s="28"/>
      <c r="E250" s="20">
        <v>200000</v>
      </c>
      <c r="F250" s="20">
        <v>86239639.153750062</v>
      </c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</row>
    <row r="251" spans="1:128" s="6" customFormat="1" ht="15.75" x14ac:dyDescent="0.25">
      <c r="A251" s="26">
        <v>46078</v>
      </c>
      <c r="B251" s="25" t="s">
        <v>136</v>
      </c>
      <c r="C251" s="27" t="s">
        <v>253</v>
      </c>
      <c r="D251" s="28"/>
      <c r="E251" s="20">
        <v>214310</v>
      </c>
      <c r="F251" s="20">
        <v>86025329.153750062</v>
      </c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</row>
    <row r="252" spans="1:128" s="6" customFormat="1" ht="15.75" x14ac:dyDescent="0.25">
      <c r="A252" s="26">
        <v>46078</v>
      </c>
      <c r="B252" s="25" t="s">
        <v>137</v>
      </c>
      <c r="C252" s="27" t="s">
        <v>254</v>
      </c>
      <c r="D252" s="28"/>
      <c r="E252" s="20">
        <v>57985.2</v>
      </c>
      <c r="F252" s="20">
        <v>85967343.953750059</v>
      </c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</row>
    <row r="253" spans="1:128" s="6" customFormat="1" ht="15.75" x14ac:dyDescent="0.25">
      <c r="A253" s="26">
        <v>46078</v>
      </c>
      <c r="B253" s="25" t="s">
        <v>138</v>
      </c>
      <c r="C253" s="27" t="s">
        <v>255</v>
      </c>
      <c r="D253" s="28"/>
      <c r="E253" s="20">
        <v>57985.2</v>
      </c>
      <c r="F253" s="20">
        <v>85909358.753750056</v>
      </c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</row>
    <row r="254" spans="1:128" s="6" customFormat="1" ht="15.75" x14ac:dyDescent="0.25">
      <c r="A254" s="26">
        <v>46078</v>
      </c>
      <c r="B254" s="25" t="s">
        <v>139</v>
      </c>
      <c r="C254" s="27" t="s">
        <v>256</v>
      </c>
      <c r="D254" s="28"/>
      <c r="E254" s="20">
        <v>115970.4</v>
      </c>
      <c r="F254" s="20">
        <v>85793388.35375005</v>
      </c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</row>
    <row r="255" spans="1:128" s="6" customFormat="1" ht="15.75" x14ac:dyDescent="0.25">
      <c r="A255" s="26">
        <v>46078</v>
      </c>
      <c r="B255" s="25" t="s">
        <v>140</v>
      </c>
      <c r="C255" s="27" t="s">
        <v>257</v>
      </c>
      <c r="D255" s="28"/>
      <c r="E255" s="20">
        <v>218792</v>
      </c>
      <c r="F255" s="20">
        <v>85574596.35375005</v>
      </c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</row>
    <row r="256" spans="1:128" s="6" customFormat="1" ht="15.75" x14ac:dyDescent="0.25">
      <c r="A256" s="26">
        <v>46079</v>
      </c>
      <c r="B256" s="25" t="s">
        <v>141</v>
      </c>
      <c r="C256" s="27" t="s">
        <v>258</v>
      </c>
      <c r="D256" s="28"/>
      <c r="E256" s="20">
        <v>114920</v>
      </c>
      <c r="F256" s="20">
        <v>85459676.35375005</v>
      </c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</row>
    <row r="257" spans="1:128" s="6" customFormat="1" ht="15.75" x14ac:dyDescent="0.25">
      <c r="A257" s="26">
        <v>46079</v>
      </c>
      <c r="B257" s="25" t="s">
        <v>142</v>
      </c>
      <c r="C257" s="27" t="s">
        <v>259</v>
      </c>
      <c r="D257" s="28"/>
      <c r="E257" s="20">
        <v>250055.81</v>
      </c>
      <c r="F257" s="20">
        <v>85209620.543750048</v>
      </c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</row>
    <row r="258" spans="1:128" s="6" customFormat="1" ht="15.75" x14ac:dyDescent="0.25">
      <c r="A258" s="26">
        <v>46079</v>
      </c>
      <c r="B258" s="25" t="s">
        <v>143</v>
      </c>
      <c r="C258" s="27" t="s">
        <v>260</v>
      </c>
      <c r="D258" s="28"/>
      <c r="E258" s="20">
        <v>315690.92</v>
      </c>
      <c r="F258" s="20">
        <v>84893929.623750046</v>
      </c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</row>
    <row r="259" spans="1:128" s="6" customFormat="1" ht="15.75" x14ac:dyDescent="0.25">
      <c r="A259" s="26">
        <v>46079</v>
      </c>
      <c r="B259" s="25" t="s">
        <v>144</v>
      </c>
      <c r="C259" s="27" t="s">
        <v>261</v>
      </c>
      <c r="D259" s="28"/>
      <c r="E259" s="20">
        <v>80190</v>
      </c>
      <c r="F259" s="20">
        <v>84813739.623750046</v>
      </c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</row>
    <row r="260" spans="1:128" s="6" customFormat="1" ht="15.75" x14ac:dyDescent="0.25">
      <c r="A260" s="26">
        <v>46079</v>
      </c>
      <c r="B260" s="25" t="s">
        <v>145</v>
      </c>
      <c r="C260" s="27" t="s">
        <v>262</v>
      </c>
      <c r="D260" s="28"/>
      <c r="E260" s="20">
        <v>45466.67</v>
      </c>
      <c r="F260" s="20">
        <v>84768272.953750044</v>
      </c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</row>
    <row r="261" spans="1:128" s="6" customFormat="1" ht="15.75" x14ac:dyDescent="0.25">
      <c r="A261" s="26" t="s">
        <v>146</v>
      </c>
      <c r="B261" s="25"/>
      <c r="C261" s="27" t="s">
        <v>26</v>
      </c>
      <c r="D261" s="28">
        <v>58724</v>
      </c>
      <c r="E261" s="20"/>
      <c r="F261" s="20">
        <v>84826996.953750044</v>
      </c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</row>
    <row r="262" spans="1:128" s="6" customFormat="1" ht="15.75" x14ac:dyDescent="0.25">
      <c r="A262" s="26" t="s">
        <v>146</v>
      </c>
      <c r="B262" s="25"/>
      <c r="C262" s="27" t="s">
        <v>21</v>
      </c>
      <c r="D262" s="28">
        <v>800</v>
      </c>
      <c r="E262" s="20">
        <v>20</v>
      </c>
      <c r="F262" s="20">
        <v>84827776.953750044</v>
      </c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</row>
    <row r="263" spans="1:128" s="6" customFormat="1" ht="15.75" x14ac:dyDescent="0.25">
      <c r="A263" s="26" t="s">
        <v>146</v>
      </c>
      <c r="B263" s="25"/>
      <c r="C263" s="27" t="s">
        <v>21</v>
      </c>
      <c r="D263" s="28">
        <v>1963.84</v>
      </c>
      <c r="E263" s="20">
        <v>49.096000000000004</v>
      </c>
      <c r="F263" s="20">
        <v>84829691.697750047</v>
      </c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</row>
    <row r="264" spans="1:128" s="6" customFormat="1" ht="15.75" x14ac:dyDescent="0.25">
      <c r="A264" s="26" t="s">
        <v>146</v>
      </c>
      <c r="B264" s="25"/>
      <c r="C264" s="27" t="s">
        <v>21</v>
      </c>
      <c r="D264" s="28">
        <v>1060.4100000000001</v>
      </c>
      <c r="E264" s="20">
        <v>26.510250000000003</v>
      </c>
      <c r="F264" s="20">
        <v>84830725.597500041</v>
      </c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</row>
    <row r="265" spans="1:128" s="6" customFormat="1" ht="15.75" x14ac:dyDescent="0.25">
      <c r="A265" s="26" t="s">
        <v>146</v>
      </c>
      <c r="B265" s="25"/>
      <c r="C265" s="27" t="s">
        <v>21</v>
      </c>
      <c r="D265" s="28">
        <v>12196.58</v>
      </c>
      <c r="E265" s="20">
        <v>304.91450000000003</v>
      </c>
      <c r="F265" s="20">
        <v>84842617.263000041</v>
      </c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</row>
    <row r="266" spans="1:128" s="6" customFormat="1" ht="15.75" x14ac:dyDescent="0.25">
      <c r="A266" s="26" t="s">
        <v>146</v>
      </c>
      <c r="B266" s="25"/>
      <c r="C266" s="27" t="s">
        <v>21</v>
      </c>
      <c r="D266" s="28">
        <v>33121.879999999997</v>
      </c>
      <c r="E266" s="20">
        <v>828.04700000000003</v>
      </c>
      <c r="F266" s="20">
        <v>84874911.096000031</v>
      </c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</row>
    <row r="267" spans="1:128" s="6" customFormat="1" ht="15.75" x14ac:dyDescent="0.25">
      <c r="A267" s="26" t="s">
        <v>146</v>
      </c>
      <c r="B267" s="25"/>
      <c r="C267" s="27" t="s">
        <v>21</v>
      </c>
      <c r="D267" s="28">
        <v>579.47</v>
      </c>
      <c r="E267" s="20">
        <v>14.486750000000001</v>
      </c>
      <c r="F267" s="20">
        <v>84875476.079250023</v>
      </c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</row>
    <row r="268" spans="1:128" s="6" customFormat="1" ht="15.75" x14ac:dyDescent="0.25">
      <c r="A268" s="26" t="s">
        <v>146</v>
      </c>
      <c r="B268" s="25"/>
      <c r="C268" s="27" t="s">
        <v>21</v>
      </c>
      <c r="D268" s="28">
        <v>279.27</v>
      </c>
      <c r="E268" s="20">
        <v>6.9817499999999999</v>
      </c>
      <c r="F268" s="20">
        <v>84875748.367500022</v>
      </c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</row>
    <row r="269" spans="1:128" s="6" customFormat="1" ht="15.75" x14ac:dyDescent="0.25">
      <c r="A269" s="26" t="s">
        <v>146</v>
      </c>
      <c r="B269" s="25"/>
      <c r="C269" s="27" t="s">
        <v>18</v>
      </c>
      <c r="D269" s="28">
        <v>2253793.84</v>
      </c>
      <c r="E269" s="20"/>
      <c r="F269" s="20">
        <v>87129542.207500026</v>
      </c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</row>
    <row r="270" spans="1:128" s="6" customFormat="1" ht="15.75" x14ac:dyDescent="0.25">
      <c r="A270" s="26" t="s">
        <v>146</v>
      </c>
      <c r="B270" s="25"/>
      <c r="C270" s="27" t="s">
        <v>18</v>
      </c>
      <c r="D270" s="28">
        <v>396241</v>
      </c>
      <c r="E270" s="20"/>
      <c r="F270" s="20">
        <v>87525783.207500026</v>
      </c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</row>
    <row r="271" spans="1:128" s="6" customFormat="1" ht="15.75" x14ac:dyDescent="0.25">
      <c r="A271" s="26" t="s">
        <v>146</v>
      </c>
      <c r="B271" s="25"/>
      <c r="C271" s="27" t="s">
        <v>24</v>
      </c>
      <c r="D271" s="28">
        <v>203317.13</v>
      </c>
      <c r="E271" s="20"/>
      <c r="F271" s="20">
        <v>87729100.337500021</v>
      </c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</row>
    <row r="272" spans="1:128" s="6" customFormat="1" ht="15.75" x14ac:dyDescent="0.25">
      <c r="A272" s="26" t="s">
        <v>146</v>
      </c>
      <c r="B272" s="25"/>
      <c r="C272" s="27" t="s">
        <v>263</v>
      </c>
      <c r="D272" s="28">
        <v>23883.39</v>
      </c>
      <c r="E272" s="20"/>
      <c r="F272" s="20">
        <v>87752983.727500021</v>
      </c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</row>
    <row r="273" spans="1:128" s="6" customFormat="1" ht="15.75" x14ac:dyDescent="0.25">
      <c r="A273" s="26" t="s">
        <v>146</v>
      </c>
      <c r="B273" s="25"/>
      <c r="C273" s="27" t="s">
        <v>263</v>
      </c>
      <c r="D273" s="28">
        <v>14609.2</v>
      </c>
      <c r="E273" s="20"/>
      <c r="F273" s="20">
        <v>87767592.927500024</v>
      </c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</row>
    <row r="274" spans="1:128" s="6" customFormat="1" ht="15.75" x14ac:dyDescent="0.25">
      <c r="A274" s="26" t="s">
        <v>146</v>
      </c>
      <c r="B274" s="25"/>
      <c r="C274" s="27" t="s">
        <v>25</v>
      </c>
      <c r="D274" s="28"/>
      <c r="E274" s="20">
        <v>2844.3975</v>
      </c>
      <c r="F274" s="20">
        <v>87764748.530000031</v>
      </c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</row>
    <row r="275" spans="1:128" s="6" customFormat="1" ht="15.75" x14ac:dyDescent="0.25">
      <c r="A275" s="26" t="s">
        <v>146</v>
      </c>
      <c r="B275" s="25"/>
      <c r="C275" s="31" t="s">
        <v>264</v>
      </c>
      <c r="D275" s="28">
        <v>130570.84999999999</v>
      </c>
      <c r="E275" s="20"/>
      <c r="F275" s="20">
        <v>87895319.380000025</v>
      </c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</row>
    <row r="276" spans="1:128" s="6" customFormat="1" ht="15.75" x14ac:dyDescent="0.25">
      <c r="A276" s="26"/>
      <c r="B276" s="25"/>
      <c r="C276" s="27"/>
      <c r="D276" s="28"/>
      <c r="E276" s="20"/>
      <c r="F276" s="20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</row>
    <row r="277" spans="1:128" s="6" customFormat="1" ht="15.75" x14ac:dyDescent="0.25">
      <c r="A277" s="26"/>
      <c r="B277" s="25"/>
      <c r="C277" s="27"/>
      <c r="D277" s="28"/>
      <c r="E277" s="20"/>
      <c r="F277" s="20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</row>
    <row r="278" spans="1:128" s="6" customFormat="1" ht="15.75" x14ac:dyDescent="0.25">
      <c r="A278" s="26"/>
      <c r="B278" s="25"/>
      <c r="C278" s="27"/>
      <c r="D278" s="28"/>
      <c r="E278" s="20"/>
      <c r="F278" s="30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</row>
    <row r="279" spans="1:128" s="6" customFormat="1" thickBot="1" x14ac:dyDescent="0.3">
      <c r="A279" s="3"/>
      <c r="B279" s="1"/>
      <c r="C279" s="2"/>
      <c r="D279" s="24">
        <f>SUM(D12:D278)</f>
        <v>84784876.799999952</v>
      </c>
      <c r="E279" s="24">
        <f>SUM(E12:E278)</f>
        <v>69895064.401000008</v>
      </c>
      <c r="F279" s="29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</row>
    <row r="280" spans="1:128" s="6" customFormat="1" thickTop="1" x14ac:dyDescent="0.25">
      <c r="A280" s="3"/>
      <c r="B280" s="1"/>
      <c r="C280" s="2"/>
      <c r="D280" s="7"/>
      <c r="E280" s="7"/>
      <c r="F280" s="14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</row>
    <row r="281" spans="1:128" s="6" customFormat="1" ht="15.75" x14ac:dyDescent="0.25">
      <c r="A281" s="3"/>
      <c r="B281" s="1"/>
      <c r="C281" s="2"/>
      <c r="D281" s="7"/>
      <c r="E281" s="7"/>
      <c r="F281" s="14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</row>
    <row r="282" spans="1:128" s="6" customFormat="1" ht="15.75" x14ac:dyDescent="0.25">
      <c r="A282" s="3"/>
      <c r="B282" s="1"/>
      <c r="C282" s="2"/>
      <c r="D282" s="7"/>
      <c r="E282" s="7"/>
      <c r="F282" s="14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</row>
    <row r="283" spans="1:128" s="6" customFormat="1" ht="15.75" x14ac:dyDescent="0.25">
      <c r="A283" s="3"/>
      <c r="B283" s="1"/>
      <c r="C283" s="2"/>
      <c r="D283" s="7"/>
      <c r="E283" s="7"/>
      <c r="F283" s="14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</row>
    <row r="284" spans="1:128" s="6" customFormat="1" ht="15.75" x14ac:dyDescent="0.25">
      <c r="A284" s="3"/>
      <c r="B284" s="1"/>
      <c r="C284" s="2"/>
      <c r="D284" s="7"/>
      <c r="E284" s="7"/>
      <c r="F284" s="14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</row>
    <row r="285" spans="1:128" s="6" customFormat="1" ht="15.75" x14ac:dyDescent="0.25">
      <c r="A285" s="3"/>
      <c r="B285" s="1"/>
      <c r="C285" s="2"/>
      <c r="D285" s="7"/>
      <c r="E285" s="7"/>
      <c r="F285" s="14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</row>
    <row r="286" spans="1:128" s="6" customFormat="1" ht="15.75" x14ac:dyDescent="0.25">
      <c r="A286" s="3"/>
      <c r="B286" s="1"/>
      <c r="C286" s="2"/>
      <c r="D286" s="7"/>
      <c r="E286" s="7"/>
      <c r="F286" s="14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</row>
    <row r="287" spans="1:128" s="6" customFormat="1" ht="15.75" x14ac:dyDescent="0.25">
      <c r="A287" s="3"/>
      <c r="B287" s="1"/>
      <c r="C287" s="2"/>
      <c r="D287" s="7"/>
      <c r="E287" s="7"/>
      <c r="F287" s="14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</row>
    <row r="288" spans="1:128" s="6" customFormat="1" ht="15.75" x14ac:dyDescent="0.25">
      <c r="A288" s="37" t="s">
        <v>13</v>
      </c>
      <c r="B288" s="37"/>
      <c r="C288" s="37"/>
      <c r="D288" s="37"/>
      <c r="E288" s="37"/>
      <c r="F288" s="3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</row>
    <row r="289" spans="1:128" s="6" customFormat="1" ht="15.75" x14ac:dyDescent="0.25">
      <c r="A289" s="36" t="s">
        <v>14</v>
      </c>
      <c r="B289" s="36"/>
      <c r="C289" s="36"/>
      <c r="D289" s="36"/>
      <c r="E289" s="36"/>
      <c r="F289" s="36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</row>
    <row r="290" spans="1:128" s="6" customFormat="1" ht="15.75" x14ac:dyDescent="0.25">
      <c r="A290" s="16"/>
      <c r="B290" s="16"/>
      <c r="C290" s="16"/>
      <c r="D290" s="16"/>
      <c r="E290" s="16"/>
      <c r="F290" s="16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</row>
    <row r="291" spans="1:128" s="6" customFormat="1" ht="15.75" x14ac:dyDescent="0.25">
      <c r="A291" s="21"/>
      <c r="B291" s="21"/>
      <c r="C291" s="21"/>
      <c r="D291" s="21"/>
      <c r="E291" s="21"/>
      <c r="F291" s="21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</row>
    <row r="292" spans="1:128" s="6" customFormat="1" ht="15.75" x14ac:dyDescent="0.25">
      <c r="A292" s="21"/>
      <c r="B292" s="21"/>
      <c r="C292" s="21"/>
      <c r="D292" s="21"/>
      <c r="E292" s="21"/>
      <c r="F292" s="21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</row>
    <row r="293" spans="1:128" s="6" customFormat="1" ht="15.75" x14ac:dyDescent="0.25">
      <c r="A293" s="21"/>
      <c r="B293" s="21"/>
      <c r="C293" s="21"/>
      <c r="D293" s="21"/>
      <c r="E293" s="21"/>
      <c r="F293" s="21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</row>
    <row r="294" spans="1:128" s="6" customFormat="1" ht="15.75" x14ac:dyDescent="0.25">
      <c r="A294" s="21"/>
      <c r="B294" s="21"/>
      <c r="C294" s="21"/>
      <c r="D294" s="21"/>
      <c r="E294" s="21"/>
      <c r="F294" s="21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</row>
    <row r="295" spans="1:128" s="6" customFormat="1" ht="15.75" x14ac:dyDescent="0.25">
      <c r="A295" s="16"/>
      <c r="B295" s="16"/>
      <c r="C295" s="16"/>
      <c r="D295" s="16"/>
      <c r="E295" s="16"/>
      <c r="F295" s="16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</row>
    <row r="296" spans="1:128" s="6" customFormat="1" ht="15.75" x14ac:dyDescent="0.25">
      <c r="A296" s="16"/>
      <c r="B296" s="16"/>
      <c r="C296" s="16"/>
      <c r="D296" s="16"/>
      <c r="E296" s="16"/>
      <c r="F296" s="16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</row>
    <row r="297" spans="1:128" s="6" customFormat="1" ht="15.75" x14ac:dyDescent="0.25">
      <c r="A297" s="16"/>
      <c r="B297" s="16"/>
      <c r="C297" s="16"/>
      <c r="D297" s="16"/>
      <c r="E297" s="16"/>
      <c r="F297" s="16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</row>
    <row r="298" spans="1:128" s="6" customFormat="1" ht="15.75" x14ac:dyDescent="0.25">
      <c r="A298" s="16"/>
      <c r="B298" s="16"/>
      <c r="C298" s="16"/>
      <c r="D298" s="16"/>
      <c r="E298" s="16"/>
      <c r="F298" s="16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</row>
    <row r="299" spans="1:128" s="6" customFormat="1" ht="15.75" x14ac:dyDescent="0.25">
      <c r="A299" s="16"/>
      <c r="B299" s="16"/>
      <c r="C299" s="16"/>
      <c r="D299" s="16"/>
      <c r="E299" s="16"/>
      <c r="F299" s="16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</row>
    <row r="300" spans="1:128" s="6" customFormat="1" ht="15.75" x14ac:dyDescent="0.25">
      <c r="A300" s="16"/>
      <c r="B300" s="16"/>
      <c r="C300" s="16"/>
      <c r="D300" s="16"/>
      <c r="E300" s="16"/>
      <c r="F300" s="16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</row>
    <row r="301" spans="1:128" s="6" customFormat="1" ht="15.75" x14ac:dyDescent="0.25">
      <c r="A301" s="16"/>
      <c r="B301" s="16"/>
      <c r="C301" s="16"/>
      <c r="D301" s="16"/>
      <c r="E301" s="16"/>
      <c r="F301" s="16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</row>
    <row r="302" spans="1:128" s="6" customFormat="1" ht="15.75" x14ac:dyDescent="0.25">
      <c r="A302" s="4"/>
      <c r="B302" s="4"/>
      <c r="C302" s="4"/>
      <c r="D302" s="4"/>
      <c r="E302" s="4"/>
      <c r="F302" s="4"/>
    </row>
    <row r="303" spans="1:128" s="6" customFormat="1" ht="15.75" x14ac:dyDescent="0.25">
      <c r="A303" s="4"/>
      <c r="B303" s="4"/>
      <c r="C303" s="4"/>
      <c r="D303" s="4"/>
      <c r="E303" s="4"/>
      <c r="F303" s="4"/>
    </row>
    <row r="304" spans="1:128" s="6" customFormat="1" ht="15.75" x14ac:dyDescent="0.25">
      <c r="A304" s="37" t="s">
        <v>15</v>
      </c>
      <c r="B304" s="37"/>
      <c r="C304" s="37"/>
      <c r="D304" s="23"/>
      <c r="E304" s="22" t="s">
        <v>265</v>
      </c>
      <c r="F304" s="22"/>
    </row>
    <row r="305" spans="1:6" s="6" customFormat="1" ht="15.75" x14ac:dyDescent="0.25">
      <c r="A305" s="36" t="s">
        <v>17</v>
      </c>
      <c r="B305" s="36"/>
      <c r="C305" s="36"/>
      <c r="D305" s="40" t="s">
        <v>266</v>
      </c>
      <c r="E305" s="40"/>
      <c r="F305" s="40"/>
    </row>
    <row r="306" spans="1:6" s="6" customFormat="1" ht="15.75" x14ac:dyDescent="0.25">
      <c r="A306" s="4"/>
      <c r="B306" s="4"/>
      <c r="C306" s="4"/>
      <c r="D306" s="4"/>
      <c r="E306" s="4"/>
      <c r="F306" s="4"/>
    </row>
    <row r="307" spans="1:6" s="6" customFormat="1" ht="15.75" x14ac:dyDescent="0.25">
      <c r="A307" s="4"/>
      <c r="B307" s="17"/>
      <c r="C307" s="4"/>
      <c r="D307" s="4"/>
      <c r="E307" s="18"/>
      <c r="F307" s="18"/>
    </row>
    <row r="308" spans="1:6" s="6" customFormat="1" ht="15.75" x14ac:dyDescent="0.25">
      <c r="A308" s="4"/>
      <c r="B308" s="17"/>
      <c r="C308" s="4"/>
      <c r="D308" s="4"/>
      <c r="E308" s="18"/>
      <c r="F308" s="18"/>
    </row>
    <row r="309" spans="1:6" s="6" customFormat="1" ht="15.75" x14ac:dyDescent="0.25">
      <c r="A309" s="4"/>
      <c r="B309" s="17"/>
      <c r="C309" s="4"/>
      <c r="D309" s="4"/>
      <c r="E309" s="18"/>
      <c r="F309" s="18"/>
    </row>
    <row r="310" spans="1:6" s="6" customFormat="1" ht="15.75" x14ac:dyDescent="0.25"/>
    <row r="311" spans="1:6" s="6" customFormat="1" ht="15.75" x14ac:dyDescent="0.25"/>
    <row r="312" spans="1:6" s="6" customFormat="1" ht="15.75" x14ac:dyDescent="0.25"/>
    <row r="313" spans="1:6" s="6" customFormat="1" ht="15.75" x14ac:dyDescent="0.25"/>
    <row r="314" spans="1:6" s="6" customFormat="1" ht="15.75" x14ac:dyDescent="0.25"/>
    <row r="315" spans="1:6" s="6" customFormat="1" ht="15.75" x14ac:dyDescent="0.25"/>
    <row r="316" spans="1:6" s="6" customFormat="1" ht="15.75" x14ac:dyDescent="0.25"/>
    <row r="317" spans="1:6" s="6" customFormat="1" ht="15.75" x14ac:dyDescent="0.25"/>
    <row r="318" spans="1:6" s="6" customFormat="1" ht="15.75" x14ac:dyDescent="0.25"/>
    <row r="319" spans="1:6" s="6" customFormat="1" ht="15.75" x14ac:dyDescent="0.25"/>
    <row r="320" spans="1:6" s="6" customFormat="1" ht="15.75" x14ac:dyDescent="0.25"/>
    <row r="321" s="6" customFormat="1" ht="15.75" x14ac:dyDescent="0.25"/>
    <row r="322" s="6" customFormat="1" ht="15.75" x14ac:dyDescent="0.25"/>
    <row r="323" s="6" customFormat="1" ht="15.75" x14ac:dyDescent="0.25"/>
    <row r="324" s="6" customFormat="1" ht="15.75" x14ac:dyDescent="0.25"/>
    <row r="325" s="6" customFormat="1" ht="15.75" x14ac:dyDescent="0.25"/>
    <row r="326" s="6" customFormat="1" ht="15.75" x14ac:dyDescent="0.25"/>
    <row r="327" s="6" customFormat="1" ht="15.75" x14ac:dyDescent="0.25"/>
    <row r="328" s="6" customFormat="1" ht="15.75" x14ac:dyDescent="0.25"/>
    <row r="329" s="6" customFormat="1" ht="15.75" x14ac:dyDescent="0.25"/>
    <row r="330" s="6" customFormat="1" ht="15.75" x14ac:dyDescent="0.25"/>
    <row r="331" s="6" customFormat="1" ht="15.75" x14ac:dyDescent="0.25"/>
    <row r="332" s="6" customFormat="1" ht="15.75" x14ac:dyDescent="0.25"/>
    <row r="333" s="6" customFormat="1" ht="15.75" x14ac:dyDescent="0.25"/>
    <row r="334" s="6" customFormat="1" ht="15.75" x14ac:dyDescent="0.25"/>
    <row r="335" s="6" customFormat="1" ht="15.75" x14ac:dyDescent="0.25"/>
    <row r="336" s="6" customFormat="1" ht="15.75" x14ac:dyDescent="0.25"/>
    <row r="337" s="6" customFormat="1" ht="15.75" x14ac:dyDescent="0.25"/>
    <row r="338" s="6" customFormat="1" ht="15.75" x14ac:dyDescent="0.25"/>
    <row r="339" s="6" customFormat="1" ht="15.75" x14ac:dyDescent="0.25"/>
    <row r="340" s="6" customFormat="1" ht="15.75" x14ac:dyDescent="0.25"/>
    <row r="341" s="6" customFormat="1" ht="15.75" x14ac:dyDescent="0.25"/>
    <row r="342" s="6" customFormat="1" ht="15.75" x14ac:dyDescent="0.25"/>
    <row r="343" s="6" customFormat="1" ht="15.75" x14ac:dyDescent="0.25"/>
    <row r="344" s="6" customFormat="1" ht="15.75" x14ac:dyDescent="0.25"/>
    <row r="345" s="6" customFormat="1" ht="15.75" x14ac:dyDescent="0.25"/>
    <row r="346" s="6" customFormat="1" ht="15.75" x14ac:dyDescent="0.25"/>
    <row r="347" s="6" customFormat="1" ht="15.75" x14ac:dyDescent="0.25"/>
    <row r="348" s="6" customFormat="1" ht="15.75" x14ac:dyDescent="0.25"/>
    <row r="349" s="6" customFormat="1" ht="15.75" x14ac:dyDescent="0.25"/>
    <row r="350" s="6" customFormat="1" ht="15.75" x14ac:dyDescent="0.25"/>
    <row r="351" s="6" customFormat="1" ht="15.75" x14ac:dyDescent="0.25"/>
    <row r="352" s="6" customFormat="1" ht="15.75" x14ac:dyDescent="0.25"/>
    <row r="353" s="6" customFormat="1" ht="15.75" x14ac:dyDescent="0.25"/>
    <row r="354" s="6" customFormat="1" ht="15.75" x14ac:dyDescent="0.25"/>
    <row r="355" s="6" customFormat="1" ht="15.75" x14ac:dyDescent="0.25"/>
    <row r="356" s="6" customFormat="1" ht="15.75" x14ac:dyDescent="0.25"/>
    <row r="357" s="6" customFormat="1" ht="15.75" x14ac:dyDescent="0.25"/>
    <row r="358" s="6" customFormat="1" ht="15.75" x14ac:dyDescent="0.25"/>
    <row r="359" s="6" customFormat="1" ht="15.75" x14ac:dyDescent="0.25"/>
    <row r="360" s="6" customFormat="1" ht="15.75" x14ac:dyDescent="0.25"/>
    <row r="361" s="6" customFormat="1" ht="15.75" x14ac:dyDescent="0.25"/>
    <row r="362" s="6" customFormat="1" ht="15.75" x14ac:dyDescent="0.25"/>
    <row r="363" s="6" customFormat="1" ht="15.75" x14ac:dyDescent="0.25"/>
    <row r="364" s="6" customFormat="1" ht="15.75" x14ac:dyDescent="0.25"/>
    <row r="365" s="6" customFormat="1" ht="15.75" x14ac:dyDescent="0.25"/>
    <row r="366" s="6" customFormat="1" ht="15.75" x14ac:dyDescent="0.25"/>
    <row r="367" s="6" customFormat="1" ht="15.75" x14ac:dyDescent="0.25"/>
    <row r="368" s="6" customFormat="1" ht="15.75" x14ac:dyDescent="0.25"/>
    <row r="369" s="6" customFormat="1" ht="15.75" x14ac:dyDescent="0.25"/>
    <row r="370" s="6" customFormat="1" ht="15.75" x14ac:dyDescent="0.25"/>
    <row r="371" s="6" customFormat="1" ht="15.75" x14ac:dyDescent="0.25"/>
    <row r="372" s="6" customFormat="1" ht="15.75" x14ac:dyDescent="0.25"/>
    <row r="373" s="6" customFormat="1" ht="15.75" x14ac:dyDescent="0.25"/>
    <row r="374" s="6" customFormat="1" ht="15.75" x14ac:dyDescent="0.25"/>
    <row r="375" s="6" customFormat="1" ht="15.75" x14ac:dyDescent="0.25"/>
    <row r="376" s="6" customFormat="1" ht="15.75" x14ac:dyDescent="0.25"/>
    <row r="377" s="6" customFormat="1" ht="15.75" x14ac:dyDescent="0.25"/>
    <row r="378" s="6" customFormat="1" ht="15.75" x14ac:dyDescent="0.25"/>
    <row r="379" s="6" customFormat="1" ht="15.75" x14ac:dyDescent="0.25"/>
    <row r="380" s="6" customFormat="1" ht="15.75" x14ac:dyDescent="0.25"/>
    <row r="381" s="6" customFormat="1" ht="15.75" x14ac:dyDescent="0.25"/>
    <row r="382" s="6" customFormat="1" ht="15.75" x14ac:dyDescent="0.25"/>
    <row r="383" s="6" customFormat="1" ht="15.75" x14ac:dyDescent="0.25"/>
    <row r="384" s="6" customFormat="1" ht="15.75" x14ac:dyDescent="0.25"/>
    <row r="385" spans="7:7" s="6" customFormat="1" ht="15.75" x14ac:dyDescent="0.25"/>
    <row r="386" spans="7:7" s="6" customFormat="1" ht="15.75" x14ac:dyDescent="0.25"/>
    <row r="387" spans="7:7" s="6" customFormat="1" ht="15.75" x14ac:dyDescent="0.25"/>
    <row r="388" spans="7:7" s="6" customFormat="1" ht="15.75" x14ac:dyDescent="0.25"/>
    <row r="389" spans="7:7" s="6" customFormat="1" ht="15.75" x14ac:dyDescent="0.25"/>
    <row r="390" spans="7:7" s="6" customFormat="1" ht="15.75" x14ac:dyDescent="0.25"/>
    <row r="391" spans="7:7" s="6" customFormat="1" ht="15.75" x14ac:dyDescent="0.25"/>
    <row r="392" spans="7:7" s="6" customFormat="1" ht="15.75" x14ac:dyDescent="0.25"/>
    <row r="393" spans="7:7" s="6" customFormat="1" ht="15.75" x14ac:dyDescent="0.25"/>
    <row r="394" spans="7:7" s="6" customFormat="1" ht="15.75" x14ac:dyDescent="0.25"/>
    <row r="395" spans="7:7" s="6" customFormat="1" ht="15.75" x14ac:dyDescent="0.25"/>
    <row r="396" spans="7:7" s="6" customFormat="1" ht="15.75" x14ac:dyDescent="0.25"/>
    <row r="397" spans="7:7" s="6" customFormat="1" ht="15.75" x14ac:dyDescent="0.25"/>
    <row r="398" spans="7:7" s="6" customFormat="1" ht="15.75" x14ac:dyDescent="0.25"/>
    <row r="399" spans="7:7" s="6" customFormat="1" ht="15.75" x14ac:dyDescent="0.25"/>
    <row r="400" spans="7:7" s="6" customFormat="1" ht="15.75" x14ac:dyDescent="0.25">
      <c r="G400" s="4"/>
    </row>
    <row r="401" spans="1:6" ht="15.75" x14ac:dyDescent="0.25">
      <c r="A401" s="4"/>
      <c r="B401" s="6"/>
      <c r="C401" s="6"/>
      <c r="D401" s="6"/>
      <c r="E401" s="6"/>
      <c r="F401" s="6"/>
    </row>
    <row r="402" spans="1:6" ht="15.75" x14ac:dyDescent="0.25">
      <c r="A402" s="4"/>
      <c r="B402" s="6"/>
      <c r="C402" s="6"/>
      <c r="D402" s="6"/>
      <c r="E402" s="6"/>
      <c r="F402" s="6"/>
    </row>
    <row r="403" spans="1:6" ht="15.75" x14ac:dyDescent="0.25">
      <c r="A403" s="4"/>
      <c r="B403" s="6"/>
      <c r="C403" s="6"/>
      <c r="D403" s="6"/>
      <c r="E403" s="6"/>
      <c r="F403" s="6"/>
    </row>
    <row r="404" spans="1:6" ht="15.75" x14ac:dyDescent="0.25">
      <c r="A404" s="4"/>
      <c r="B404" s="6"/>
      <c r="C404" s="6"/>
      <c r="D404" s="6"/>
      <c r="E404" s="6"/>
    </row>
    <row r="405" spans="1:6" ht="15.75" x14ac:dyDescent="0.25">
      <c r="A405" s="4"/>
      <c r="B405" s="6"/>
      <c r="C405" s="6"/>
      <c r="D405" s="6"/>
      <c r="E405" s="6"/>
    </row>
    <row r="406" spans="1:6" ht="15.75" x14ac:dyDescent="0.25"/>
    <row r="794" spans="1:6" ht="16.5" customHeight="1" x14ac:dyDescent="0.25">
      <c r="A794" s="4"/>
      <c r="F794" s="8"/>
    </row>
    <row r="795" spans="1:6" ht="15.75" x14ac:dyDescent="0.25">
      <c r="A795" s="4"/>
    </row>
    <row r="796" spans="1:6" ht="15.75" x14ac:dyDescent="0.25"/>
  </sheetData>
  <mergeCells count="14">
    <mergeCell ref="A289:F289"/>
    <mergeCell ref="A288:F288"/>
    <mergeCell ref="D10:E10"/>
    <mergeCell ref="A304:C304"/>
    <mergeCell ref="A305:C305"/>
    <mergeCell ref="D305:F305"/>
    <mergeCell ref="A6:F6"/>
    <mergeCell ref="A7:F7"/>
    <mergeCell ref="A8:F8"/>
    <mergeCell ref="A1:F1"/>
    <mergeCell ref="A2:F2"/>
    <mergeCell ref="A3:F3"/>
    <mergeCell ref="A4:F4"/>
    <mergeCell ref="A5:F5"/>
  </mergeCells>
  <pageMargins left="0.19685039370078741" right="0.19685039370078741" top="0.19685039370078741" bottom="0.19685039370078741" header="0.31496062992125984" footer="0.31496062992125984"/>
  <pageSetup scale="56" fitToHeight="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4"/>
  <sheetViews>
    <sheetView topLeftCell="A13" workbookViewId="0">
      <selection activeCell="B28" sqref="B28"/>
    </sheetView>
  </sheetViews>
  <sheetFormatPr baseColWidth="10" defaultRowHeight="15" x14ac:dyDescent="0.25"/>
  <cols>
    <col min="2" max="2" width="13.140625" customWidth="1"/>
    <col min="3" max="3" width="20" customWidth="1"/>
    <col min="4" max="4" width="23.28515625" customWidth="1"/>
    <col min="6" max="6" width="20.5703125" customWidth="1"/>
    <col min="7" max="7" width="29.85546875" customWidth="1"/>
  </cols>
  <sheetData>
    <row r="2" spans="1:7" x14ac:dyDescent="0.25">
      <c r="B2" s="49" t="s">
        <v>267</v>
      </c>
      <c r="C2" s="49"/>
      <c r="D2" s="49"/>
      <c r="E2" s="49"/>
      <c r="F2" s="49"/>
      <c r="G2" s="49"/>
    </row>
    <row r="3" spans="1:7" x14ac:dyDescent="0.25">
      <c r="B3" s="49" t="s">
        <v>7</v>
      </c>
      <c r="C3" s="49"/>
      <c r="D3" s="49"/>
      <c r="E3" s="49"/>
      <c r="F3" s="49"/>
      <c r="G3" s="49"/>
    </row>
    <row r="4" spans="1:7" x14ac:dyDescent="0.25">
      <c r="B4" s="50" t="s">
        <v>9</v>
      </c>
      <c r="C4" s="50"/>
      <c r="D4" s="50"/>
      <c r="E4" s="50"/>
      <c r="F4" s="50"/>
      <c r="G4" s="50"/>
    </row>
    <row r="5" spans="1:7" x14ac:dyDescent="0.25">
      <c r="A5" s="41" t="s">
        <v>8</v>
      </c>
      <c r="B5" s="41"/>
      <c r="C5" s="41"/>
      <c r="D5" s="41"/>
      <c r="E5" s="41"/>
      <c r="F5" s="41"/>
      <c r="G5" s="41"/>
    </row>
    <row r="6" spans="1:7" x14ac:dyDescent="0.25">
      <c r="B6" s="50" t="s">
        <v>10</v>
      </c>
      <c r="C6" s="50"/>
      <c r="D6" s="50"/>
      <c r="E6" s="50"/>
      <c r="F6" s="50"/>
      <c r="G6" s="50"/>
    </row>
    <row r="7" spans="1:7" x14ac:dyDescent="0.25">
      <c r="A7" s="41" t="s">
        <v>11</v>
      </c>
      <c r="B7" s="41"/>
      <c r="C7" s="41"/>
      <c r="D7" s="41"/>
      <c r="E7" s="41"/>
      <c r="F7" s="41"/>
      <c r="G7" s="41"/>
    </row>
    <row r="8" spans="1:7" x14ac:dyDescent="0.25">
      <c r="A8" s="41" t="s">
        <v>12</v>
      </c>
      <c r="B8" s="41"/>
      <c r="C8" s="41"/>
      <c r="D8" s="41"/>
      <c r="E8" s="41"/>
      <c r="F8" s="41"/>
      <c r="G8" s="41"/>
    </row>
    <row r="9" spans="1:7" x14ac:dyDescent="0.25">
      <c r="A9" s="41" t="s">
        <v>31</v>
      </c>
      <c r="B9" s="41"/>
      <c r="C9" s="41"/>
      <c r="D9" s="41"/>
      <c r="E9" s="41"/>
      <c r="F9" s="41"/>
      <c r="G9" s="41"/>
    </row>
    <row r="10" spans="1:7" ht="16.5" x14ac:dyDescent="0.25">
      <c r="A10" s="42" t="s">
        <v>268</v>
      </c>
      <c r="B10" s="42"/>
      <c r="C10" s="42"/>
      <c r="D10" s="42"/>
      <c r="E10" s="42"/>
      <c r="F10" s="42"/>
      <c r="G10" s="42"/>
    </row>
    <row r="11" spans="1:7" ht="16.5" x14ac:dyDescent="0.25">
      <c r="A11" s="43"/>
      <c r="B11" s="43"/>
      <c r="C11" s="43"/>
      <c r="D11" s="43"/>
      <c r="E11" s="43"/>
      <c r="F11" s="43"/>
      <c r="G11" s="43"/>
    </row>
    <row r="12" spans="1:7" ht="16.5" x14ac:dyDescent="0.25">
      <c r="A12" s="43"/>
      <c r="B12" s="43"/>
      <c r="C12" s="43"/>
      <c r="D12" s="43"/>
      <c r="E12" s="43"/>
      <c r="F12" s="43"/>
      <c r="G12" s="43"/>
    </row>
    <row r="13" spans="1:7" ht="17.25" thickBot="1" x14ac:dyDescent="0.3">
      <c r="A13" s="44"/>
      <c r="B13" s="51"/>
      <c r="C13" s="51"/>
      <c r="D13" s="58"/>
      <c r="E13" s="63" t="s">
        <v>0</v>
      </c>
      <c r="F13" s="63"/>
      <c r="G13" s="76">
        <v>5815.26</v>
      </c>
    </row>
    <row r="14" spans="1:7" ht="49.5" x14ac:dyDescent="0.25">
      <c r="A14" s="45"/>
      <c r="B14" s="52" t="s">
        <v>1</v>
      </c>
      <c r="C14" s="56" t="s">
        <v>269</v>
      </c>
      <c r="D14" s="59" t="s">
        <v>2</v>
      </c>
      <c r="E14" s="64" t="s">
        <v>3</v>
      </c>
      <c r="F14" s="64" t="s">
        <v>4</v>
      </c>
      <c r="G14" s="64" t="s">
        <v>5</v>
      </c>
    </row>
    <row r="15" spans="1:7" ht="47.25" x14ac:dyDescent="0.25">
      <c r="A15" s="46"/>
      <c r="B15" s="26" t="s">
        <v>146</v>
      </c>
      <c r="C15" s="25"/>
      <c r="D15" s="60" t="s">
        <v>270</v>
      </c>
      <c r="E15" s="65">
        <v>0</v>
      </c>
      <c r="F15" s="70">
        <v>175</v>
      </c>
      <c r="G15" s="77">
        <f>+G13+E15-F15</f>
        <v>5640.26</v>
      </c>
    </row>
    <row r="16" spans="1:7" ht="63" x14ac:dyDescent="0.25">
      <c r="A16" s="46"/>
      <c r="B16" s="26" t="s">
        <v>146</v>
      </c>
      <c r="C16" s="25"/>
      <c r="D16" s="60" t="s">
        <v>271</v>
      </c>
      <c r="E16" s="66">
        <v>0</v>
      </c>
      <c r="F16" s="71">
        <v>150</v>
      </c>
      <c r="G16" s="77">
        <f>+G15+E16-F16</f>
        <v>5490.26</v>
      </c>
    </row>
    <row r="17" spans="1:7" ht="16.5" thickBot="1" x14ac:dyDescent="0.3">
      <c r="C17" s="57"/>
      <c r="D17" s="61"/>
      <c r="E17" s="67">
        <f>SUM(E15:E16)</f>
        <v>0</v>
      </c>
      <c r="F17" s="72">
        <f>SUM(F15:F16)</f>
        <v>325</v>
      </c>
      <c r="G17" s="78"/>
    </row>
    <row r="18" spans="1:7" ht="16.5" thickTop="1" x14ac:dyDescent="0.25">
      <c r="D18" s="62"/>
      <c r="E18" s="68"/>
      <c r="F18" s="73"/>
      <c r="G18" s="78"/>
    </row>
    <row r="19" spans="1:7" ht="15.75" x14ac:dyDescent="0.25">
      <c r="A19" s="37" t="s">
        <v>13</v>
      </c>
      <c r="B19" s="37"/>
      <c r="C19" s="37"/>
      <c r="D19" s="37"/>
      <c r="E19" s="37"/>
      <c r="F19" s="37"/>
      <c r="G19" s="37"/>
    </row>
    <row r="20" spans="1:7" x14ac:dyDescent="0.25">
      <c r="A20" s="47" t="s">
        <v>14</v>
      </c>
      <c r="B20" s="47"/>
      <c r="C20" s="47"/>
      <c r="D20" s="47"/>
      <c r="E20" s="47"/>
      <c r="F20" s="47"/>
      <c r="G20" s="47"/>
    </row>
    <row r="21" spans="1:7" x14ac:dyDescent="0.25">
      <c r="A21" s="48"/>
      <c r="B21" s="48"/>
      <c r="C21" s="48"/>
      <c r="D21" s="48"/>
      <c r="E21" s="48"/>
      <c r="F21" s="48"/>
      <c r="G21" s="48"/>
    </row>
    <row r="22" spans="1:7" x14ac:dyDescent="0.25">
      <c r="A22" s="48"/>
      <c r="B22" s="48"/>
      <c r="C22" s="48"/>
      <c r="D22" s="48"/>
      <c r="E22" s="48"/>
      <c r="F22" s="48"/>
      <c r="G22" s="48"/>
    </row>
    <row r="23" spans="1:7" x14ac:dyDescent="0.25">
      <c r="A23" s="48"/>
      <c r="B23" s="48"/>
      <c r="C23" s="48"/>
      <c r="D23" s="48"/>
      <c r="E23" s="48"/>
      <c r="F23" s="48"/>
      <c r="G23" s="48"/>
    </row>
    <row r="24" spans="1:7" x14ac:dyDescent="0.25">
      <c r="A24" s="48"/>
      <c r="B24" s="48"/>
      <c r="C24" s="48"/>
      <c r="D24" s="48"/>
      <c r="E24" s="48"/>
      <c r="F24" s="48"/>
      <c r="G24" s="48"/>
    </row>
    <row r="25" spans="1:7" x14ac:dyDescent="0.25">
      <c r="A25" s="48"/>
      <c r="B25" s="48"/>
      <c r="C25" s="48"/>
      <c r="D25" s="48"/>
      <c r="E25" s="48"/>
      <c r="F25" s="48"/>
      <c r="G25" s="48"/>
    </row>
    <row r="26" spans="1:7" x14ac:dyDescent="0.25">
      <c r="A26" s="48"/>
      <c r="B26" s="48"/>
      <c r="C26" s="48"/>
      <c r="D26" s="48"/>
      <c r="E26" s="48"/>
      <c r="F26" s="48"/>
      <c r="G26" s="48"/>
    </row>
    <row r="27" spans="1:7" x14ac:dyDescent="0.25">
      <c r="A27" s="48"/>
      <c r="B27" s="48"/>
      <c r="C27" s="48"/>
      <c r="D27" s="48"/>
      <c r="E27" s="48"/>
      <c r="F27" s="48"/>
      <c r="G27" s="79"/>
    </row>
    <row r="30" spans="1:7" ht="15.75" x14ac:dyDescent="0.25">
      <c r="B30" s="53" t="s">
        <v>15</v>
      </c>
      <c r="E30" s="37" t="s">
        <v>265</v>
      </c>
      <c r="F30" s="37"/>
      <c r="G30" s="22"/>
    </row>
    <row r="31" spans="1:7" x14ac:dyDescent="0.25">
      <c r="B31" s="54" t="s">
        <v>272</v>
      </c>
      <c r="E31" s="47" t="s">
        <v>273</v>
      </c>
      <c r="F31" s="47"/>
      <c r="G31" s="80"/>
    </row>
    <row r="33" spans="2:6" x14ac:dyDescent="0.25">
      <c r="B33" s="55"/>
      <c r="E33" s="69"/>
      <c r="F33" s="69"/>
    </row>
    <row r="34" spans="2:6" x14ac:dyDescent="0.25">
      <c r="B34" s="55"/>
      <c r="E34" s="69"/>
      <c r="F34" s="69"/>
    </row>
    <row r="35" spans="2:6" x14ac:dyDescent="0.25">
      <c r="B35" s="55"/>
      <c r="E35" s="69"/>
      <c r="F35" s="69"/>
    </row>
    <row r="36" spans="2:6" x14ac:dyDescent="0.25">
      <c r="B36" s="55"/>
      <c r="E36" s="69"/>
      <c r="F36" s="69"/>
    </row>
    <row r="37" spans="2:6" x14ac:dyDescent="0.25">
      <c r="B37" s="55"/>
      <c r="E37" s="69"/>
      <c r="F37" s="69"/>
    </row>
    <row r="38" spans="2:6" x14ac:dyDescent="0.25">
      <c r="B38" s="55"/>
      <c r="E38" s="69"/>
      <c r="F38" s="69"/>
    </row>
    <row r="39" spans="2:6" x14ac:dyDescent="0.25">
      <c r="B39" s="55"/>
      <c r="E39" s="69"/>
      <c r="F39" s="69"/>
    </row>
    <row r="40" spans="2:6" x14ac:dyDescent="0.25">
      <c r="B40" s="55"/>
      <c r="E40" s="69"/>
      <c r="F40" s="69"/>
    </row>
    <row r="41" spans="2:6" x14ac:dyDescent="0.25">
      <c r="B41" s="55"/>
      <c r="E41" s="69"/>
      <c r="F41" s="69"/>
    </row>
    <row r="42" spans="2:6" x14ac:dyDescent="0.25">
      <c r="B42" s="55"/>
      <c r="E42" s="69"/>
      <c r="F42" s="69"/>
    </row>
    <row r="43" spans="2:6" x14ac:dyDescent="0.25">
      <c r="B43" s="55"/>
      <c r="E43" s="69"/>
      <c r="F43" s="69"/>
    </row>
    <row r="44" spans="2:6" x14ac:dyDescent="0.25">
      <c r="B44" s="55"/>
      <c r="E44" s="69"/>
      <c r="F44" s="69"/>
    </row>
  </sheetData>
  <mergeCells count="15">
    <mergeCell ref="E30:F30"/>
    <mergeCell ref="E31:F31"/>
    <mergeCell ref="A9:G9"/>
    <mergeCell ref="A10:G10"/>
    <mergeCell ref="B13:C13"/>
    <mergeCell ref="E13:F13"/>
    <mergeCell ref="A19:G19"/>
    <mergeCell ref="A20:G20"/>
    <mergeCell ref="B2:G2"/>
    <mergeCell ref="B3:G3"/>
    <mergeCell ref="B4:G4"/>
    <mergeCell ref="A5:G5"/>
    <mergeCell ref="B6:G6"/>
    <mergeCell ref="A7:G7"/>
    <mergeCell ref="A8:G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2"/>
  <sheetViews>
    <sheetView tabSelected="1" workbookViewId="0">
      <selection activeCell="G40" sqref="G40"/>
    </sheetView>
  </sheetViews>
  <sheetFormatPr baseColWidth="10" defaultRowHeight="15" x14ac:dyDescent="0.25"/>
  <cols>
    <col min="1" max="1" width="14.28515625" customWidth="1"/>
    <col min="2" max="2" width="13.85546875" customWidth="1"/>
    <col min="3" max="3" width="14.42578125" customWidth="1"/>
    <col min="4" max="4" width="17.42578125" customWidth="1"/>
    <col min="5" max="5" width="18" customWidth="1"/>
    <col min="7" max="7" width="20.5703125" customWidth="1"/>
  </cols>
  <sheetData>
    <row r="2" spans="1:7" x14ac:dyDescent="0.25">
      <c r="B2" s="49" t="s">
        <v>267</v>
      </c>
      <c r="C2" s="49"/>
      <c r="D2" s="49"/>
      <c r="E2" s="49"/>
      <c r="F2" s="49"/>
      <c r="G2" s="49"/>
    </row>
    <row r="3" spans="1:7" x14ac:dyDescent="0.25">
      <c r="B3" s="49" t="s">
        <v>7</v>
      </c>
      <c r="C3" s="49"/>
      <c r="D3" s="49"/>
      <c r="E3" s="49"/>
      <c r="F3" s="49"/>
      <c r="G3" s="49"/>
    </row>
    <row r="4" spans="1:7" x14ac:dyDescent="0.25">
      <c r="B4" s="50" t="s">
        <v>9</v>
      </c>
      <c r="C4" s="50"/>
      <c r="D4" s="50"/>
      <c r="E4" s="50"/>
      <c r="F4" s="50"/>
      <c r="G4" s="50"/>
    </row>
    <row r="5" spans="1:7" x14ac:dyDescent="0.25">
      <c r="A5" s="41" t="s">
        <v>8</v>
      </c>
      <c r="B5" s="41"/>
      <c r="C5" s="41"/>
      <c r="D5" s="41"/>
      <c r="E5" s="41"/>
      <c r="F5" s="41"/>
      <c r="G5" s="41"/>
    </row>
    <row r="6" spans="1:7" x14ac:dyDescent="0.25">
      <c r="B6" s="50" t="s">
        <v>10</v>
      </c>
      <c r="C6" s="50"/>
      <c r="D6" s="50"/>
      <c r="E6" s="50"/>
      <c r="F6" s="50"/>
      <c r="G6" s="50"/>
    </row>
    <row r="7" spans="1:7" x14ac:dyDescent="0.25">
      <c r="A7" s="41" t="s">
        <v>11</v>
      </c>
      <c r="B7" s="41"/>
      <c r="C7" s="41"/>
      <c r="D7" s="41"/>
      <c r="E7" s="41"/>
      <c r="F7" s="41"/>
      <c r="G7" s="41"/>
    </row>
    <row r="8" spans="1:7" x14ac:dyDescent="0.25">
      <c r="A8" s="41" t="s">
        <v>12</v>
      </c>
      <c r="B8" s="41"/>
      <c r="C8" s="41"/>
      <c r="D8" s="41"/>
      <c r="E8" s="41"/>
      <c r="F8" s="41"/>
      <c r="G8" s="41"/>
    </row>
    <row r="9" spans="1:7" x14ac:dyDescent="0.25">
      <c r="A9" s="41" t="s">
        <v>31</v>
      </c>
      <c r="B9" s="41"/>
      <c r="C9" s="41"/>
      <c r="D9" s="41"/>
      <c r="E9" s="41"/>
      <c r="F9" s="41"/>
      <c r="G9" s="41"/>
    </row>
    <row r="10" spans="1:7" ht="16.5" x14ac:dyDescent="0.25">
      <c r="A10" s="42" t="s">
        <v>274</v>
      </c>
      <c r="B10" s="42"/>
      <c r="C10" s="42"/>
      <c r="D10" s="42"/>
      <c r="E10" s="42"/>
      <c r="F10" s="42"/>
      <c r="G10" s="42"/>
    </row>
    <row r="11" spans="1:7" ht="16.5" x14ac:dyDescent="0.25">
      <c r="A11" s="43"/>
      <c r="B11" s="43"/>
      <c r="C11" s="43"/>
      <c r="D11" s="43"/>
      <c r="E11" s="43"/>
      <c r="F11" s="43"/>
      <c r="G11" s="43"/>
    </row>
    <row r="12" spans="1:7" ht="16.5" x14ac:dyDescent="0.25">
      <c r="A12" s="43"/>
      <c r="B12" s="43"/>
      <c r="C12" s="43"/>
      <c r="D12" s="43"/>
      <c r="E12" s="43"/>
      <c r="F12" s="43"/>
      <c r="G12" s="43"/>
    </row>
    <row r="13" spans="1:7" ht="17.25" thickBot="1" x14ac:dyDescent="0.3">
      <c r="A13" s="44"/>
      <c r="B13" s="51"/>
      <c r="C13" s="51"/>
      <c r="D13" s="58"/>
      <c r="E13" s="63" t="s">
        <v>0</v>
      </c>
      <c r="F13" s="63"/>
      <c r="G13" s="76">
        <v>85829.14</v>
      </c>
    </row>
    <row r="14" spans="1:7" ht="49.5" x14ac:dyDescent="0.25">
      <c r="A14" s="45"/>
      <c r="B14" s="52" t="s">
        <v>1</v>
      </c>
      <c r="C14" s="56" t="s">
        <v>269</v>
      </c>
      <c r="D14" s="59" t="s">
        <v>2</v>
      </c>
      <c r="E14" s="64" t="s">
        <v>3</v>
      </c>
      <c r="F14" s="64" t="s">
        <v>4</v>
      </c>
      <c r="G14" s="64" t="s">
        <v>5</v>
      </c>
    </row>
    <row r="15" spans="1:7" ht="47.25" x14ac:dyDescent="0.25">
      <c r="A15" s="46"/>
      <c r="B15" s="26" t="s">
        <v>146</v>
      </c>
      <c r="C15" s="25"/>
      <c r="D15" s="60" t="s">
        <v>270</v>
      </c>
      <c r="E15" s="65"/>
      <c r="F15" s="70">
        <v>175</v>
      </c>
      <c r="G15" s="81">
        <f>+G13+E15-F15</f>
        <v>85654.14</v>
      </c>
    </row>
    <row r="16" spans="1:7" ht="16.5" thickBot="1" x14ac:dyDescent="0.3">
      <c r="E16" s="82">
        <f>+E15</f>
        <v>0</v>
      </c>
      <c r="F16" s="82">
        <f>+F15</f>
        <v>175</v>
      </c>
      <c r="G16" s="78"/>
    </row>
    <row r="17" spans="1:7" ht="16.5" thickTop="1" x14ac:dyDescent="0.25">
      <c r="E17" s="68"/>
      <c r="F17" s="73"/>
      <c r="G17" s="78"/>
    </row>
    <row r="18" spans="1:7" x14ac:dyDescent="0.25">
      <c r="F18" s="74"/>
      <c r="G18" s="75"/>
    </row>
    <row r="19" spans="1:7" x14ac:dyDescent="0.25">
      <c r="F19" s="75"/>
      <c r="G19" s="75"/>
    </row>
    <row r="20" spans="1:7" ht="15.75" x14ac:dyDescent="0.25">
      <c r="A20" s="37" t="s">
        <v>13</v>
      </c>
      <c r="B20" s="37"/>
      <c r="C20" s="37"/>
      <c r="D20" s="37"/>
      <c r="E20" s="37"/>
      <c r="F20" s="37"/>
      <c r="G20" s="37"/>
    </row>
    <row r="21" spans="1:7" x14ac:dyDescent="0.25">
      <c r="A21" s="47" t="s">
        <v>14</v>
      </c>
      <c r="B21" s="47"/>
      <c r="C21" s="47"/>
      <c r="D21" s="47"/>
      <c r="E21" s="47"/>
      <c r="F21" s="47"/>
      <c r="G21" s="47"/>
    </row>
    <row r="22" spans="1:7" x14ac:dyDescent="0.25">
      <c r="A22" s="48"/>
      <c r="B22" s="48"/>
      <c r="C22" s="48"/>
      <c r="D22" s="48"/>
      <c r="E22" s="48"/>
      <c r="F22" s="48"/>
      <c r="G22" s="48"/>
    </row>
    <row r="23" spans="1:7" x14ac:dyDescent="0.25">
      <c r="A23" s="48"/>
      <c r="B23" s="48"/>
      <c r="C23" s="48"/>
      <c r="D23" s="48"/>
      <c r="E23" s="48"/>
      <c r="F23" s="48"/>
      <c r="G23" s="48"/>
    </row>
    <row r="24" spans="1:7" x14ac:dyDescent="0.25">
      <c r="A24" s="48"/>
      <c r="B24" s="48"/>
      <c r="C24" s="48"/>
      <c r="D24" s="48"/>
      <c r="E24" s="48"/>
      <c r="F24" s="48"/>
      <c r="G24" s="48"/>
    </row>
    <row r="25" spans="1:7" x14ac:dyDescent="0.25">
      <c r="A25" s="48"/>
      <c r="B25" s="48"/>
      <c r="C25" s="48"/>
      <c r="D25" s="48"/>
      <c r="E25" s="48"/>
      <c r="F25" s="48"/>
      <c r="G25" s="48"/>
    </row>
    <row r="26" spans="1:7" x14ac:dyDescent="0.25">
      <c r="A26" s="48"/>
      <c r="B26" s="48"/>
      <c r="C26" s="48"/>
      <c r="D26" s="48"/>
      <c r="E26" s="48"/>
      <c r="F26" s="48"/>
      <c r="G26" s="48"/>
    </row>
    <row r="27" spans="1:7" x14ac:dyDescent="0.25">
      <c r="A27" s="48"/>
      <c r="B27" s="48"/>
      <c r="C27" s="48"/>
      <c r="D27" s="48"/>
      <c r="E27" s="48"/>
      <c r="F27" s="48"/>
      <c r="G27" s="48"/>
    </row>
    <row r="28" spans="1:7" x14ac:dyDescent="0.25">
      <c r="A28" s="48"/>
      <c r="B28" s="48"/>
      <c r="C28" s="48"/>
      <c r="D28" s="48"/>
      <c r="E28" s="48"/>
      <c r="F28" s="48"/>
      <c r="G28" s="79"/>
    </row>
    <row r="31" spans="1:7" ht="15.75" x14ac:dyDescent="0.25">
      <c r="B31" s="53" t="s">
        <v>15</v>
      </c>
      <c r="E31" s="37" t="s">
        <v>275</v>
      </c>
      <c r="F31" s="37"/>
      <c r="G31" s="22"/>
    </row>
    <row r="32" spans="1:7" x14ac:dyDescent="0.25">
      <c r="B32" s="54" t="s">
        <v>272</v>
      </c>
      <c r="E32" s="47" t="s">
        <v>273</v>
      </c>
      <c r="F32" s="47"/>
      <c r="G32" s="80"/>
    </row>
    <row r="34" spans="2:6" x14ac:dyDescent="0.25">
      <c r="B34" s="55"/>
      <c r="E34" s="69"/>
      <c r="F34" s="69"/>
    </row>
    <row r="35" spans="2:6" x14ac:dyDescent="0.25">
      <c r="B35" s="55"/>
      <c r="E35" s="69"/>
      <c r="F35" s="69"/>
    </row>
    <row r="36" spans="2:6" x14ac:dyDescent="0.25">
      <c r="B36" s="55"/>
      <c r="E36" s="69"/>
      <c r="F36" s="69"/>
    </row>
    <row r="37" spans="2:6" x14ac:dyDescent="0.25">
      <c r="B37" s="55"/>
      <c r="E37" s="69"/>
      <c r="F37" s="69"/>
    </row>
    <row r="38" spans="2:6" x14ac:dyDescent="0.25">
      <c r="B38" s="55"/>
      <c r="E38" s="69"/>
      <c r="F38" s="69"/>
    </row>
    <row r="39" spans="2:6" x14ac:dyDescent="0.25">
      <c r="B39" s="55"/>
      <c r="E39" s="69"/>
      <c r="F39" s="69"/>
    </row>
    <row r="40" spans="2:6" x14ac:dyDescent="0.25">
      <c r="B40" s="55"/>
      <c r="E40" s="69"/>
      <c r="F40" s="69"/>
    </row>
    <row r="41" spans="2:6" x14ac:dyDescent="0.25">
      <c r="B41" s="55"/>
      <c r="E41" s="69"/>
      <c r="F41" s="69"/>
    </row>
    <row r="42" spans="2:6" x14ac:dyDescent="0.25">
      <c r="B42" s="55"/>
      <c r="E42" s="69"/>
      <c r="F42" s="69"/>
    </row>
  </sheetData>
  <mergeCells count="15">
    <mergeCell ref="A21:G21"/>
    <mergeCell ref="E31:F31"/>
    <mergeCell ref="E32:F32"/>
    <mergeCell ref="A8:G8"/>
    <mergeCell ref="A9:G9"/>
    <mergeCell ref="A10:G10"/>
    <mergeCell ref="B13:C13"/>
    <mergeCell ref="E13:F13"/>
    <mergeCell ref="A20:G20"/>
    <mergeCell ref="B2:G2"/>
    <mergeCell ref="B3:G3"/>
    <mergeCell ref="B4:G4"/>
    <mergeCell ref="A5:G5"/>
    <mergeCell ref="B6:G6"/>
    <mergeCell ref="A7:G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CUENTA UNICA </vt:lpstr>
      <vt:lpstr>CUENTA SUBVENCION</vt:lpstr>
      <vt:lpstr>CUENTA OPERATIVA</vt:lpstr>
      <vt:lpstr>'CUENTA UNICA 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alcide. feliz cuevas</dc:creator>
  <cp:lastModifiedBy>Paola Isabel. Sanchez Alvarez</cp:lastModifiedBy>
  <cp:lastPrinted>2026-03-05T13:02:01Z</cp:lastPrinted>
  <dcterms:created xsi:type="dcterms:W3CDTF">2015-02-19T20:04:54Z</dcterms:created>
  <dcterms:modified xsi:type="dcterms:W3CDTF">2026-03-17T17:32:08Z</dcterms:modified>
</cp:coreProperties>
</file>