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6\MARZO 2026\"/>
    </mc:Choice>
  </mc:AlternateContent>
  <bookViews>
    <workbookView xWindow="0" yWindow="0" windowWidth="19200" windowHeight="10875" activeTab="2"/>
  </bookViews>
  <sheets>
    <sheet name="CUENTA UNICA " sheetId="7" r:id="rId1"/>
    <sheet name="CUENTA SUBVENCION" sheetId="8" r:id="rId2"/>
    <sheet name="CUENTA OPERATIVA" sheetId="9" r:id="rId3"/>
  </sheets>
  <definedNames>
    <definedName name="_xlnm.Print_Area" localSheetId="0">'CUENTA UNICA '!$A$1:$F$309</definedName>
  </definedNames>
  <calcPr calcId="152511"/>
</workbook>
</file>

<file path=xl/calcChain.xml><?xml version="1.0" encoding="utf-8"?>
<calcChain xmlns="http://schemas.openxmlformats.org/spreadsheetml/2006/main">
  <c r="F16" i="9" l="1"/>
  <c r="E16" i="9"/>
  <c r="G15" i="9"/>
  <c r="F17" i="8" l="1"/>
  <c r="E17" i="8"/>
  <c r="G15" i="8"/>
  <c r="G16" i="8" s="1"/>
  <c r="D283" i="7" l="1"/>
  <c r="E283" i="7"/>
</calcChain>
</file>

<file path=xl/sharedStrings.xml><?xml version="1.0" encoding="utf-8"?>
<sst xmlns="http://schemas.openxmlformats.org/spreadsheetml/2006/main" count="464" uniqueCount="266">
  <si>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</si>
  <si>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</si>
  <si>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</si>
  <si>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</si>
  <si>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</si>
  <si>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</si>
  <si>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</si>
  <si>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</si>
  <si>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</si>
  <si>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</si>
  <si>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</si>
  <si>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</si>
  <si>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</si>
  <si>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</si>
  <si>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</si>
  <si>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</si>
  <si>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Contadora</t>
  </si>
  <si>
    <t>CUENTA UNICA N0. 010-252486-6</t>
  </si>
  <si>
    <t xml:space="preserve">                                 Sub-Director Administrativo y Financiero</t>
  </si>
  <si>
    <t>ARS SENASA CONTRIBUTIVO</t>
  </si>
  <si>
    <t xml:space="preserve"> Licda. Luz Gonzalez</t>
  </si>
  <si>
    <t>NULO</t>
  </si>
  <si>
    <t>ARS SENASA SUBSIDIADO</t>
  </si>
  <si>
    <t>COBRO DE TARJETAS</t>
  </si>
  <si>
    <t>ARS SEMMA</t>
  </si>
  <si>
    <t>ARS BANCO CENTRAL</t>
  </si>
  <si>
    <t>ARS UNIVERSAL</t>
  </si>
  <si>
    <t>COMISION CARNET</t>
  </si>
  <si>
    <t xml:space="preserve">COBRO PACIENTES </t>
  </si>
  <si>
    <t>ARS MONUMENTAL</t>
  </si>
  <si>
    <t>688-1</t>
  </si>
  <si>
    <t>727-1</t>
  </si>
  <si>
    <t>729-1</t>
  </si>
  <si>
    <t>866-1</t>
  </si>
  <si>
    <t>957-1</t>
  </si>
  <si>
    <t>APORTE NOMINA</t>
  </si>
  <si>
    <t>ARS RENACER</t>
  </si>
  <si>
    <t>PAGO FACT. 355, COMPRA DE MEDICAMENTOS.</t>
  </si>
  <si>
    <t>ARS PRIMERA</t>
  </si>
  <si>
    <t>ARS HUMANO SEGUROS</t>
  </si>
  <si>
    <t>PAGO FACT. 16, COMPRA DE ALIMENTOS Y BEBIDAS.</t>
  </si>
  <si>
    <t>DEL 1 AL 31 DE MARZO 2026</t>
  </si>
  <si>
    <t>1039-1</t>
  </si>
  <si>
    <t>1047-7</t>
  </si>
  <si>
    <t>1058-1</t>
  </si>
  <si>
    <t>1062-1</t>
  </si>
  <si>
    <t>1064-1</t>
  </si>
  <si>
    <t>1139-1</t>
  </si>
  <si>
    <t>1141-1</t>
  </si>
  <si>
    <t>1145-1</t>
  </si>
  <si>
    <t>1163-1</t>
  </si>
  <si>
    <t>1168-1</t>
  </si>
  <si>
    <t>1170-1</t>
  </si>
  <si>
    <t>1172-1</t>
  </si>
  <si>
    <t>1175-1</t>
  </si>
  <si>
    <t>1177-1</t>
  </si>
  <si>
    <t>1179-1</t>
  </si>
  <si>
    <t>1183-1</t>
  </si>
  <si>
    <t>1184-1</t>
  </si>
  <si>
    <t>1186-1</t>
  </si>
  <si>
    <t>1188-1</t>
  </si>
  <si>
    <t>1190-1</t>
  </si>
  <si>
    <t>13-15/3/2026</t>
  </si>
  <si>
    <t>1306-1</t>
  </si>
  <si>
    <t>1340-1</t>
  </si>
  <si>
    <t>1342-1</t>
  </si>
  <si>
    <t>1344-1</t>
  </si>
  <si>
    <t>1346-1</t>
  </si>
  <si>
    <t>1348-1</t>
  </si>
  <si>
    <t>1352-1</t>
  </si>
  <si>
    <t>1356-1</t>
  </si>
  <si>
    <t>1358-1</t>
  </si>
  <si>
    <t>1360-1</t>
  </si>
  <si>
    <t>1362-1</t>
  </si>
  <si>
    <t>1364-1</t>
  </si>
  <si>
    <t>1366-1</t>
  </si>
  <si>
    <t>1368-1</t>
  </si>
  <si>
    <t>1372-1</t>
  </si>
  <si>
    <t>1374-1</t>
  </si>
  <si>
    <t>1376-1</t>
  </si>
  <si>
    <t>1378-1</t>
  </si>
  <si>
    <t>1381-1</t>
  </si>
  <si>
    <t>1385-1</t>
  </si>
  <si>
    <t>1388-1</t>
  </si>
  <si>
    <t>1393-1</t>
  </si>
  <si>
    <t>1395-1</t>
  </si>
  <si>
    <t>1397-1</t>
  </si>
  <si>
    <t>1399-1</t>
  </si>
  <si>
    <t>1401-1</t>
  </si>
  <si>
    <t>1403-1</t>
  </si>
  <si>
    <t>1405-1</t>
  </si>
  <si>
    <t>1407-1</t>
  </si>
  <si>
    <t>1409-1</t>
  </si>
  <si>
    <t>1411-1</t>
  </si>
  <si>
    <t>1413-1</t>
  </si>
  <si>
    <t>1415-1</t>
  </si>
  <si>
    <t>1424-1</t>
  </si>
  <si>
    <t>1430-1</t>
  </si>
  <si>
    <t>1432-1</t>
  </si>
  <si>
    <t>1436-1</t>
  </si>
  <si>
    <t>1439-1</t>
  </si>
  <si>
    <t>1442-1</t>
  </si>
  <si>
    <t>1444-1</t>
  </si>
  <si>
    <t>1446-1</t>
  </si>
  <si>
    <t>1448-1</t>
  </si>
  <si>
    <t>1450-1</t>
  </si>
  <si>
    <t>1452-1</t>
  </si>
  <si>
    <t>1454-1</t>
  </si>
  <si>
    <t>1456-1</t>
  </si>
  <si>
    <t>1458-1</t>
  </si>
  <si>
    <t>1460-1</t>
  </si>
  <si>
    <t>1462-1</t>
  </si>
  <si>
    <t>1464-1</t>
  </si>
  <si>
    <t>1466-1</t>
  </si>
  <si>
    <t>1469-1</t>
  </si>
  <si>
    <t>1471-1</t>
  </si>
  <si>
    <t>1474-1</t>
  </si>
  <si>
    <t>1477-1</t>
  </si>
  <si>
    <t>1479-1</t>
  </si>
  <si>
    <t>1481-1</t>
  </si>
  <si>
    <t>1483-1</t>
  </si>
  <si>
    <t>1485-1</t>
  </si>
  <si>
    <t>1487-1</t>
  </si>
  <si>
    <t>1520-1</t>
  </si>
  <si>
    <t>1523-1</t>
  </si>
  <si>
    <t>1525-1</t>
  </si>
  <si>
    <t>1535-1</t>
  </si>
  <si>
    <t>1537-1</t>
  </si>
  <si>
    <t>1539-1</t>
  </si>
  <si>
    <t>1541-1</t>
  </si>
  <si>
    <t>1571-1</t>
  </si>
  <si>
    <t>1574-1</t>
  </si>
  <si>
    <t>1582-1</t>
  </si>
  <si>
    <t>1586-1</t>
  </si>
  <si>
    <t>1589-1</t>
  </si>
  <si>
    <t>1591-1</t>
  </si>
  <si>
    <t>1594-1</t>
  </si>
  <si>
    <t>1596-1</t>
  </si>
  <si>
    <t>1598-1</t>
  </si>
  <si>
    <t>1600-1</t>
  </si>
  <si>
    <t>1602-1</t>
  </si>
  <si>
    <t>1619-1</t>
  </si>
  <si>
    <t>1621-1</t>
  </si>
  <si>
    <t>1634-1</t>
  </si>
  <si>
    <t>27-29/3/2026</t>
  </si>
  <si>
    <t>PAGO FACT. 22881, SERVICIO DE INTERNET Y TV POR CABLE.</t>
  </si>
  <si>
    <t>PAGO FACT. 268, MANTENIMIENTO DE EQUIPO.</t>
  </si>
  <si>
    <t>PAGO FACT. 1738 Y 1757, RECOLECCION DE RESIDUSO SOLIDOS.</t>
  </si>
  <si>
    <t>PAGO FACT. 105220 Y 105221, SERVICIO DE INTERNET, CABLE Y LARGA DISTANCIA.</t>
  </si>
  <si>
    <t xml:space="preserve">ARS YUNEN </t>
  </si>
  <si>
    <t>RAMON TAV CAF.</t>
  </si>
  <si>
    <t>ARS ASEMAP</t>
  </si>
  <si>
    <t>TRANSFERENCIA NO IDENTIFICADA AL 28/2/2026. ARS RESERVAS</t>
  </si>
  <si>
    <t>PAGO FACT. 2737, 2747 Y 2754, COMPRA DE PRODUCTOS QUIMICOS.</t>
  </si>
  <si>
    <t>PAGO FACT. 100, COMPRA DE INSUMOS DELIMPIEZA E HIGUIENE.</t>
  </si>
  <si>
    <t>PAGO FACT. 133, RECOLECCION DE RESIDUOS SOLIDOS.</t>
  </si>
  <si>
    <t>ARS META SALUD</t>
  </si>
  <si>
    <t>PAGO FACT. 511, COMPRA DE PAPEL Y CARTON.</t>
  </si>
  <si>
    <t>PAGO NOMINA VAC. EX COLAB. FEBRERO 2026.</t>
  </si>
  <si>
    <t>PAGO FACT. 278, COMPRA DE ALIMENTOS Y BEBIDAS.</t>
  </si>
  <si>
    <t>PAGO FACT. 28, COMPRA DE PAPEL DE ESCRITORIO.</t>
  </si>
  <si>
    <t>PAGO FACT. 30, COMPRA DE INSUMOS DE HIGUIENE.</t>
  </si>
  <si>
    <t>PAGO FACT. 280, COMPRA DE ALIMENTOS Y BEBIDAS.</t>
  </si>
  <si>
    <t>PAGO FACT. 29, COMPRA DE INSUMOS DE HIGUIENE Y LIMPIEZA.</t>
  </si>
  <si>
    <t>PAGO FACT. 279, COMPRA DE ALIMENTOS Y BEBIDAS.</t>
  </si>
  <si>
    <t>PAGO FACT. 28, COMPRA DE INSUMOS DE HIGUIENE Y LIMPIEZA.</t>
  </si>
  <si>
    <t>PAGO FACT. 24, COMPRA DE ALIMENTOS Y BEBIDAS.</t>
  </si>
  <si>
    <t>PAGO NOMINA INDEM. EX. COLAB. FEBRERO 2026.</t>
  </si>
  <si>
    <t>SUBSIDIO POR MATERNIDAD</t>
  </si>
  <si>
    <t>PAGO FACT. 10857, SEGUROS BIENES MUEBLES.</t>
  </si>
  <si>
    <t>PAGO FACT. 1547, COMPRA DE MUEBLES Y EQUIPOS DE OFICINA.</t>
  </si>
  <si>
    <t>PAGO FACT. 1548, COMRPA DE ELECTRODOMESTICOS.</t>
  </si>
  <si>
    <t>PAGO FACT. 10645, COMPRA DE PRODUCTOS QUIMICOS.</t>
  </si>
  <si>
    <t>PAGO FACT. 10648, COMPRA DE PRODUCTOS QUIMICOS.</t>
  </si>
  <si>
    <t>PAGO FACT. 1525, COMPRA DE MEDICAMENTOS.</t>
  </si>
  <si>
    <t>PAGO FACT. 462, COMPRA DE INSUMOS MEDICOS.</t>
  </si>
  <si>
    <t>PAGO FACT. 463, COMPRA D EINSTRUMENTAL MEDICO.</t>
  </si>
  <si>
    <t>PAGO FACT. 214, COMPRA DE PRODUCTOS QUIMICOS.</t>
  </si>
  <si>
    <t>PAGO FACT. 215 Y 213, COMPRA DE PRODUCTOS QUIMICOS.</t>
  </si>
  <si>
    <t>PAGO FACT. 47, COMPRA DE ALIMENTOS Y BEBIDAS.</t>
  </si>
  <si>
    <t>PAGO FACT. 1331, COMPRA DE PRODUCTOS Y UTILES DIVERSOS.</t>
  </si>
  <si>
    <t>PAGO FACT. 70, SERVICIO DE FUMIGACION.</t>
  </si>
  <si>
    <t>PAGO FACT. 217, COMPRA DE PRODUCTOS QUIMICOS.</t>
  </si>
  <si>
    <t>PAGO FACT. 51, COMPRA DE MEDICAMENTOS.</t>
  </si>
  <si>
    <t>PAGO FACT. 1150, COMPRA DE MEDICAMENTOS.</t>
  </si>
  <si>
    <t>PAGO FACT. 256, COMPRA DE INSUMOS MEDICOS.</t>
  </si>
  <si>
    <t>PAGO FACT. 257, 258, 259 Y 260, COMPRA DE PRODUCTOS QUIMICOS.</t>
  </si>
  <si>
    <t>PAGO FACT. 261, COMPRA DE MEDICAMENTOS.</t>
  </si>
  <si>
    <t>PAGO FACT. 218 Y 219, COMPRA DE PRODUCTOS QUIMICOS E INSUMOS MEDICOS.</t>
  </si>
  <si>
    <t>PAGO FACT. 262, COMPRA DE PRODUCTOS QUIMICOS.</t>
  </si>
  <si>
    <t>PAGO FACT. 271, SERVICIOS JURIDOS.</t>
  </si>
  <si>
    <t>PAGO FACT. 821, ALQUILER DE EQUIPOS DE TECNOLOGIA.</t>
  </si>
  <si>
    <t>PAGO NOMINA CARÁCTER TEMPORAL MARZO 2026.</t>
  </si>
  <si>
    <t>NOMINA POR TESORERIA CORRESPONDIENTE AL MES DE MARZO, 2026</t>
  </si>
  <si>
    <t>PAGO RETENCION IMPUESTO SOBRE SALARIO  CORRESPONDIENTE A MARZO, 2026. (IR-3).</t>
  </si>
  <si>
    <t>PAGO RETENCION SEGURIDAD SOCIAL MARZO, 2026.</t>
  </si>
  <si>
    <t>PAGO FACT. 1260, COMPRA DE INSUMOS MEDICOS.</t>
  </si>
  <si>
    <t>PAGO FACT. 1261, COMPRA DE MEDICAMENTOS.</t>
  </si>
  <si>
    <t>PAGO FACT. 1262, COMPRA DE INSUMOS MEDICOS.</t>
  </si>
  <si>
    <t>PAGO FACT. 374, COMPRA DE OTROS PRODUCTOS QUIMICOS E INUSMOS MEDICOS.</t>
  </si>
  <si>
    <t>PAGO FACT. 508, COMPRA DE INSUMOS MEDICOS.</t>
  </si>
  <si>
    <t>PAGO FACT. 509, COMPRA DE INSUMOS MEDICOS.</t>
  </si>
  <si>
    <t>PAGO FACT. 569, COMPRA DE INSUMOS MEDICOS.</t>
  </si>
  <si>
    <t>PAGO FACT. 570, COMPRA DE OTROS PRODUCTOS QUIMICOS E INSUMOS MEDICOS.</t>
  </si>
  <si>
    <t>PAGO FACT. 83, COMPRA DE INSUMOS MEDICOS.</t>
  </si>
  <si>
    <t>PAGO FACT. 35, COMPRA DE PRODUCTOS QUIMICOS.</t>
  </si>
  <si>
    <t>PAGO FACT. 517, COMPRA DE EQUIPOS DE OFICINA, MUEBLES DE ALOJAMIENTOS Y EQUIPOS DE TECNOLOGIAS.</t>
  </si>
  <si>
    <t>PAGO FACT. 64, COMPRA DE EQUIPOS DE TECNOLOGIAS Y SERVICIOS DE MANTENIMIENTO.</t>
  </si>
  <si>
    <t>PAGO FACT. 378, COMPRA DE PRODOOUCTOS QUIMICOS E INSUMOS MEDICOS.</t>
  </si>
  <si>
    <t>PAGO FACT. 190, COMPRA DE INSUMSO MEDICOS.</t>
  </si>
  <si>
    <t>PAOG FACT. 193, COMPRA DE INSUMOS MEDICOS.</t>
  </si>
  <si>
    <t>PAGO FACT. 75, COMPRA DE INSUMOS MEDICOS.</t>
  </si>
  <si>
    <t>PAGO FACT. 76, COMPRA DE MEDICAMENTOS.</t>
  </si>
  <si>
    <t>PAGO FACT. 1549, COMPRA DE PAPEL Y CARTON.</t>
  </si>
  <si>
    <t>PAGO FACT. 10941, COMPRA DE PRODUCTOS QUIMICOS.</t>
  </si>
  <si>
    <t>PAGO FACT. 476, SERVICIOS TECNICOS Y FLETES.</t>
  </si>
  <si>
    <t>PAGO FACT. 84, COMPRA DE INSUMOS MEDICOS.</t>
  </si>
  <si>
    <t>PAOG FACT. 583, COMPRA DE INSUMOS MEDICOS.</t>
  </si>
  <si>
    <t>PAGO FACT. 582, COMPRA DE INSUMOS MEDICOS.</t>
  </si>
  <si>
    <t>PAGO FACT. 374, COMPRA DE INSUMOS MEDICOS.</t>
  </si>
  <si>
    <t>PAGO FACT. 20, COMPRA DE INSUMOS MEDICOS.</t>
  </si>
  <si>
    <t>PAGO FACT. 79, COMPRA DE INSUMOS MEDICOS.</t>
  </si>
  <si>
    <t>PAGO FACT. 1265, COMPRA DE PRODUCTOS QUIMICOS.</t>
  </si>
  <si>
    <t>PAGO NOMINA COMPENSACIONES ESPECIALES MARZO 2026.</t>
  </si>
  <si>
    <t>PAGO FACT. 92, COMPRA DE INSUMOS MEDICOS.</t>
  </si>
  <si>
    <t>PAGO FACT. 88, COMPRA DE INSUMOS MEDICOS.</t>
  </si>
  <si>
    <t>PAGO FACT. 685, COMPRA DE INSUMOS MEDICOS.</t>
  </si>
  <si>
    <t>PAGO FACT. 194, COMPRA DE INSUMOS MEDICOS.</t>
  </si>
  <si>
    <t>PAGO FACT. 192, COMPRA DE INSUMOS MEDICOS.</t>
  </si>
  <si>
    <t>PAGO FACT. 191, COMPRA DE INSUMOS MEDICOS.</t>
  </si>
  <si>
    <t>PAGO FACT. 700, COMPRA DE OTROS PRODUCTOS QUIMICOS.</t>
  </si>
  <si>
    <t>PAGO FACT. 177, RECOLECCION DE RESIDUOS SOLIDOS.</t>
  </si>
  <si>
    <t>PAGO FACT. 202, COMPRA DE INSUMOS MEDICOS.</t>
  </si>
  <si>
    <t>PAGO FACT. 216, COMPRA DE INSUMOS MEDICOS Y PRODUCTOS QUIMICOS.</t>
  </si>
  <si>
    <t>PAGO FACT. 65, COMPRA DE MEDICAMENTOS.</t>
  </si>
  <si>
    <t>PAGO FACT. 524, REPARACIONES DE EQUIPO.</t>
  </si>
  <si>
    <t>PAGO FACT. 09, COMPRA DE ALIMENTOS Y BEBIDAS.</t>
  </si>
  <si>
    <t>PAGO FACT. 105, COMPRA DE PRODUCTOS QUIMICOS.</t>
  </si>
  <si>
    <t>PAGO FACT. 164, SERVICIO DE RECOLECCION DE RESIDUOS.</t>
  </si>
  <si>
    <t>PAGO FACT. 2529, COMPRA DE INSUMOS MEDICOS.</t>
  </si>
  <si>
    <t>PAGO FACT. 1187, COMPRA DE INSUMSO MEDICOS.</t>
  </si>
  <si>
    <t>PAGO FACT. 48, COMPRA DE PRODUCTOS METALICOS.</t>
  </si>
  <si>
    <t>PAGO FACT. 47, COMPRA DE INSUMOS E INSTRUMENTAL MEDICO.</t>
  </si>
  <si>
    <t>PAGO FACT. 98, COMPRA DE INSUMOS MEDICOS.</t>
  </si>
  <si>
    <t>PAGO FACT. 107233 Y 107234, SERVICIO DE INTERNET, LARGA DISTANCIA Y TELEFONOS.</t>
  </si>
  <si>
    <t>PAGO FACT. 29, COMPRA DE PAPEL Y CARTON.</t>
  </si>
  <si>
    <t>PAGO FACT. 26, COMPRA DE PAPEL Y CARTON.</t>
  </si>
  <si>
    <t>PAGO FACT. 30, COMPRA DE ALIMENTOS Y BEBIDAS.</t>
  </si>
  <si>
    <t>PAGO FACT. 34, COMPRA DE ALIMENTOS Y BEBIDAS.</t>
  </si>
  <si>
    <t>ARS MAPFRE SALUD</t>
  </si>
  <si>
    <t>TRANSFERENCIA NO IDENTIFICADA AL 28/2/2026. ARS UNIVERSAL</t>
  </si>
  <si>
    <t>PAGO FACT. 28, COMPRA DE ALIMENTOS Y BEBIDAS, PLASTICOS E INSUMOS DE COCINA.</t>
  </si>
  <si>
    <t>PAGO FACT. 31, COMPRA DE ALIMENTOS.</t>
  </si>
  <si>
    <t>PAGO FACT. 01, COMPRA DE PRODUCTOS DIVERSOS Y OTROS MOBILIARIOS.</t>
  </si>
  <si>
    <t>ARS GMA</t>
  </si>
  <si>
    <t>TRANSFERENCIA NO IDENTIFICADA AL 31/3/2026</t>
  </si>
  <si>
    <t xml:space="preserve">     </t>
  </si>
  <si>
    <t>CUENTA SUBVENCION N0. 033-002877-4</t>
  </si>
  <si>
    <t>No. Ck/Transf.</t>
  </si>
  <si>
    <t>MANEJO DE CUENTA</t>
  </si>
  <si>
    <t>CARGO BALANCE PROMEDIO MINIMO</t>
  </si>
  <si>
    <r>
      <rPr>
        <b/>
        <sz val="12"/>
        <color theme="1"/>
        <rFont val="Calibri"/>
        <family val="2"/>
        <scheme val="minor"/>
      </rPr>
      <t xml:space="preserve">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</si>
  <si>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Sub-Director Administrativo y Financiero</t>
  </si>
  <si>
    <t>CUENTA OPERATIVA N0. 960-0737439-5</t>
  </si>
  <si>
    <r>
      <rPr>
        <b/>
        <sz val="12"/>
        <color theme="1"/>
        <rFont val="Calibri"/>
        <family val="2"/>
        <scheme val="minor"/>
      </rPr>
      <t xml:space="preserve">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</si>
  <si>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      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</si>
</sst>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43" fontId="9" fillId="0" borderId="1" xfId="0" applyNumberFormat="1" applyFont="1" applyBorder="1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7" xfId="0" applyBorder="1"/>
    <xf numFmtId="43" fontId="3" fillId="2" borderId="7" xfId="0" applyNumberFormat="1" applyFont="1" applyFill="1" applyBorder="1" applyAlignment="1">
      <alignment wrapText="1"/>
    </xf>
    <xf numFmtId="43" fontId="9" fillId="0" borderId="6" xfId="1" applyFont="1" applyBorder="1"/>
    <xf numFmtId="43" fontId="2" fillId="0" borderId="12" xfId="1" applyFont="1" applyBorder="1"/>
    <xf numFmtId="43" fontId="2" fillId="2" borderId="0" xfId="1" applyFont="1" applyFill="1" applyBorder="1" applyAlignment="1">
      <alignment horizontal="center" wrapText="1"/>
    </xf>
    <xf numFmtId="0" fontId="0" fillId="0" borderId="0" xfId="0" applyBorder="1"/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4" fontId="2" fillId="2" borderId="1" xfId="0" applyNumberFormat="1" applyFont="1" applyFill="1" applyBorder="1" applyAlignment="1">
      <alignment wrapText="1"/>
    </xf>
    <xf numFmtId="43" fontId="9" fillId="0" borderId="1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984250</xdr:colOff>
      <xdr:row>304</xdr:row>
      <xdr:rowOff>0</xdr:rowOff>
    </xdr:from>
    <xdr:to>
      <xdr:col>5</xdr:col>
      <xdr:colOff>1233918</xdr:colOff>
      <xdr:row>309</xdr:row>
      <xdr:rowOff>39355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1625" y="73056750"/>
          <a:ext cx="1599043" cy="1071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1</xdr:row>
      <xdr:rowOff>19050</xdr:rowOff>
    </xdr:from>
    <xdr:to>
      <xdr:col>2</xdr:col>
      <xdr:colOff>57151</xdr:colOff>
      <xdr:row>4</xdr:row>
      <xdr:rowOff>180975</xdr:rowOff>
    </xdr:to>
    <xdr:pic>
      <xdr:nvPicPr>
        <xdr:cNvPr id="4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209550"/>
          <a:ext cx="1447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</xdr:rowOff>
    </xdr:from>
    <xdr:to>
      <xdr:col>2</xdr:col>
      <xdr:colOff>200025</xdr:colOff>
      <xdr:row>4</xdr:row>
      <xdr:rowOff>180975</xdr:rowOff>
    </xdr:to>
    <xdr:pic>
      <xdr:nvPicPr>
        <xdr:cNvPr id="4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09550"/>
          <a:ext cx="16954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352424</xdr:colOff>
      <xdr:row>27</xdr:row>
      <xdr:rowOff>133350</xdr:rowOff>
    </xdr:from>
    <xdr:to>
      <xdr:col>6</xdr:col>
      <xdr:colOff>1569891</xdr:colOff>
      <xdr:row>31</xdr:row>
      <xdr:rowOff>66675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05574" y="6257925"/>
          <a:ext cx="1217467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776"/>
  <sheetViews>
    <sheetView zoomScaleNormal="100" workbookViewId="0">
      <selection sqref="A1:F1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1" t="s">
        <v>7</v>
      </c>
      <c r="B1" s="31"/>
      <c r="C1" s="31"/>
      <c r="D1" s="31"/>
      <c r="E1" s="31"/>
      <c r="F1" s="31"/>
    </row>
    <row r="2" spans="1:128" ht="15.75" x14ac:dyDescent="0.25">
      <c r="A2" s="32" t="s">
        <v>9</v>
      </c>
      <c r="B2" s="32"/>
      <c r="C2" s="32"/>
      <c r="D2" s="32"/>
      <c r="E2" s="32"/>
      <c r="F2" s="32"/>
    </row>
    <row r="3" spans="1:128" ht="15.75" x14ac:dyDescent="0.25">
      <c r="A3" s="32" t="s">
        <v>8</v>
      </c>
      <c r="B3" s="32"/>
      <c r="C3" s="32"/>
      <c r="D3" s="32"/>
      <c r="E3" s="32"/>
      <c r="F3" s="32"/>
    </row>
    <row r="4" spans="1:128" ht="15.75" x14ac:dyDescent="0.25">
      <c r="A4" s="32" t="s">
        <v>10</v>
      </c>
      <c r="B4" s="32"/>
      <c r="C4" s="32"/>
      <c r="D4" s="32"/>
      <c r="E4" s="32"/>
      <c r="F4" s="32"/>
    </row>
    <row r="5" spans="1:128" ht="15.75" x14ac:dyDescent="0.25">
      <c r="A5" s="29" t="s">
        <v>11</v>
      </c>
      <c r="B5" s="29"/>
      <c r="C5" s="29"/>
      <c r="D5" s="29"/>
      <c r="E5" s="29"/>
      <c r="F5" s="29"/>
    </row>
    <row r="6" spans="1:128" s="6" customFormat="1" ht="15.75" x14ac:dyDescent="0.25">
      <c r="A6" s="29" t="s">
        <v>12</v>
      </c>
      <c r="B6" s="29"/>
      <c r="C6" s="29"/>
      <c r="D6" s="29"/>
      <c r="E6" s="29"/>
      <c r="F6" s="29"/>
    </row>
    <row r="7" spans="1:128" s="6" customFormat="1" ht="15.75" x14ac:dyDescent="0.25">
      <c r="A7" s="29" t="s">
        <v>41</v>
      </c>
      <c r="B7" s="29"/>
      <c r="C7" s="29"/>
      <c r="D7" s="29"/>
      <c r="E7" s="29"/>
      <c r="F7" s="29"/>
    </row>
    <row r="8" spans="1:128" s="6" customFormat="1" ht="15.75" x14ac:dyDescent="0.25">
      <c r="A8" s="30" t="s">
        <v>17</v>
      </c>
      <c r="B8" s="30"/>
      <c r="C8" s="30"/>
      <c r="D8" s="30"/>
      <c r="E8" s="30"/>
      <c r="F8" s="30"/>
    </row>
    <row r="9" spans="1:128" s="6" customFormat="1" ht="15.75" x14ac:dyDescent="0.25">
      <c r="A9" s="17"/>
      <c r="B9" s="17"/>
      <c r="C9" s="17"/>
      <c r="D9" s="17"/>
      <c r="E9" s="17"/>
      <c r="F9" s="17"/>
    </row>
    <row r="10" spans="1:128" s="6" customFormat="1" ht="15.75" x14ac:dyDescent="0.25">
      <c r="B10" s="9"/>
      <c r="C10" s="9"/>
      <c r="D10" s="35" t="s">
        <v>0</v>
      </c>
      <c r="E10" s="36"/>
      <c r="F10" s="10">
        <v>87895319.380000025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4">
        <v>46082</v>
      </c>
      <c r="B12" s="23"/>
      <c r="C12" s="25" t="s">
        <v>28</v>
      </c>
      <c r="D12" s="26">
        <v>24105</v>
      </c>
      <c r="E12" s="18"/>
      <c r="F12" s="18">
        <v>87919424.380000025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4">
        <v>46082</v>
      </c>
      <c r="B13" s="23"/>
      <c r="C13" s="25" t="s">
        <v>23</v>
      </c>
      <c r="D13" s="26">
        <v>37000</v>
      </c>
      <c r="E13" s="18">
        <v>925</v>
      </c>
      <c r="F13" s="28">
        <v>87955499.380000025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4">
        <v>46083</v>
      </c>
      <c r="B14" s="23"/>
      <c r="C14" s="25" t="s">
        <v>28</v>
      </c>
      <c r="D14" s="26">
        <v>35035</v>
      </c>
      <c r="E14" s="18"/>
      <c r="F14" s="18">
        <v>87990534.380000025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4">
        <v>46083</v>
      </c>
      <c r="B15" s="23"/>
      <c r="C15" s="25" t="s">
        <v>23</v>
      </c>
      <c r="D15" s="26">
        <v>992.08</v>
      </c>
      <c r="E15" s="18">
        <v>24.802000000000003</v>
      </c>
      <c r="F15" s="18">
        <v>87991501.658000022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4">
        <v>46083</v>
      </c>
      <c r="B16" s="23"/>
      <c r="C16" s="25" t="s">
        <v>23</v>
      </c>
      <c r="D16" s="26">
        <v>2761.1</v>
      </c>
      <c r="E16" s="18">
        <v>69.027500000000003</v>
      </c>
      <c r="F16" s="18">
        <v>87994193.730500013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4">
        <v>46083</v>
      </c>
      <c r="B17" s="23"/>
      <c r="C17" s="25" t="s">
        <v>23</v>
      </c>
      <c r="D17" s="26">
        <v>281</v>
      </c>
      <c r="E17" s="18">
        <v>7.0250000000000004</v>
      </c>
      <c r="F17" s="18">
        <v>87994467.705500007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4">
        <v>46083</v>
      </c>
      <c r="B18" s="23"/>
      <c r="C18" s="25" t="s">
        <v>23</v>
      </c>
      <c r="D18" s="26">
        <v>2704.87</v>
      </c>
      <c r="E18" s="18">
        <v>67.621750000000006</v>
      </c>
      <c r="F18" s="18">
        <v>87997104.953750014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4">
        <v>46083</v>
      </c>
      <c r="B19" s="23"/>
      <c r="C19" s="25" t="s">
        <v>23</v>
      </c>
      <c r="D19" s="26">
        <v>900</v>
      </c>
      <c r="E19" s="18">
        <v>22.5</v>
      </c>
      <c r="F19" s="18">
        <v>87997982.453750014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4">
        <v>46083</v>
      </c>
      <c r="B20" s="23"/>
      <c r="C20" s="25" t="s">
        <v>23</v>
      </c>
      <c r="D20" s="26">
        <v>21718.58</v>
      </c>
      <c r="E20" s="18">
        <v>542.96450000000004</v>
      </c>
      <c r="F20" s="18">
        <v>88019158.069250017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4">
        <v>46084</v>
      </c>
      <c r="B21" s="23"/>
      <c r="C21" s="25" t="s">
        <v>28</v>
      </c>
      <c r="D21" s="26">
        <v>36530</v>
      </c>
      <c r="E21" s="18"/>
      <c r="F21" s="18">
        <v>88055688.069250017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4">
        <v>46084</v>
      </c>
      <c r="B22" s="23"/>
      <c r="C22" s="25" t="s">
        <v>23</v>
      </c>
      <c r="D22" s="26">
        <v>1186.4000000000001</v>
      </c>
      <c r="E22" s="18">
        <v>29.660000000000004</v>
      </c>
      <c r="F22" s="18">
        <v>88056844.809250027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4">
        <v>46084</v>
      </c>
      <c r="B23" s="23"/>
      <c r="C23" s="25" t="s">
        <v>23</v>
      </c>
      <c r="D23" s="26">
        <v>1658.5</v>
      </c>
      <c r="E23" s="18">
        <v>41.462500000000006</v>
      </c>
      <c r="F23" s="18">
        <v>88058461.846750021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4">
        <v>46084</v>
      </c>
      <c r="B24" s="23"/>
      <c r="C24" s="25" t="s">
        <v>23</v>
      </c>
      <c r="D24" s="26">
        <v>2256.96</v>
      </c>
      <c r="E24" s="18">
        <v>56.424000000000007</v>
      </c>
      <c r="F24" s="18">
        <v>88060662.382750019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4">
        <v>46084</v>
      </c>
      <c r="B25" s="23" t="s">
        <v>30</v>
      </c>
      <c r="C25" s="25" t="s">
        <v>21</v>
      </c>
      <c r="D25" s="26">
        <v>1824000</v>
      </c>
      <c r="E25" s="18"/>
      <c r="F25" s="18">
        <v>89884662.382750019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31.5" x14ac:dyDescent="0.25">
      <c r="A26" s="24">
        <v>46084</v>
      </c>
      <c r="B26" s="23" t="s">
        <v>42</v>
      </c>
      <c r="C26" s="25" t="s">
        <v>145</v>
      </c>
      <c r="D26" s="26"/>
      <c r="E26" s="18">
        <v>34926.730000000003</v>
      </c>
      <c r="F26" s="18">
        <v>89849735.652750015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4">
        <v>46084</v>
      </c>
      <c r="B27" s="23" t="s">
        <v>43</v>
      </c>
      <c r="C27" s="25" t="s">
        <v>146</v>
      </c>
      <c r="D27" s="26"/>
      <c r="E27" s="18">
        <v>1700000.04</v>
      </c>
      <c r="F27" s="18">
        <v>88149735.612750009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31.5" x14ac:dyDescent="0.25">
      <c r="A28" s="24">
        <v>46084</v>
      </c>
      <c r="B28" s="23" t="s">
        <v>44</v>
      </c>
      <c r="C28" s="25" t="s">
        <v>147</v>
      </c>
      <c r="D28" s="26"/>
      <c r="E28" s="18">
        <v>46500</v>
      </c>
      <c r="F28" s="18">
        <v>88103235.612750009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31.5" x14ac:dyDescent="0.25">
      <c r="A29" s="24">
        <v>46084</v>
      </c>
      <c r="B29" s="23" t="s">
        <v>45</v>
      </c>
      <c r="C29" s="25" t="s">
        <v>148</v>
      </c>
      <c r="D29" s="26"/>
      <c r="E29" s="18">
        <v>324719.05</v>
      </c>
      <c r="F29" s="18">
        <v>87778516.562750012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4">
        <v>46084</v>
      </c>
      <c r="B30" s="23" t="s">
        <v>46</v>
      </c>
      <c r="C30" s="25" t="s">
        <v>37</v>
      </c>
      <c r="D30" s="26"/>
      <c r="E30" s="18">
        <v>1824000</v>
      </c>
      <c r="F30" s="18">
        <v>85954516.562750012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4">
        <v>46085</v>
      </c>
      <c r="B31" s="23"/>
      <c r="C31" s="25" t="s">
        <v>28</v>
      </c>
      <c r="D31" s="26">
        <v>51245</v>
      </c>
      <c r="E31" s="18"/>
      <c r="F31" s="18">
        <v>86005761.562750012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4">
        <v>46085</v>
      </c>
      <c r="B32" s="23"/>
      <c r="C32" s="25" t="s">
        <v>23</v>
      </c>
      <c r="D32" s="26">
        <v>258.94</v>
      </c>
      <c r="E32" s="18">
        <v>6.4735000000000005</v>
      </c>
      <c r="F32" s="18">
        <v>86006014.029250011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4">
        <v>46085</v>
      </c>
      <c r="B33" s="23"/>
      <c r="C33" s="25" t="s">
        <v>23</v>
      </c>
      <c r="D33" s="26">
        <v>515.39</v>
      </c>
      <c r="E33" s="18">
        <v>12.88475</v>
      </c>
      <c r="F33" s="18">
        <v>86006516.534500018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4">
        <v>46085</v>
      </c>
      <c r="B34" s="23"/>
      <c r="C34" s="25" t="s">
        <v>23</v>
      </c>
      <c r="D34" s="26">
        <v>4000</v>
      </c>
      <c r="E34" s="18">
        <v>100</v>
      </c>
      <c r="F34" s="18">
        <v>86010416.534500018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4">
        <v>46085</v>
      </c>
      <c r="B35" s="23"/>
      <c r="C35" s="25" t="s">
        <v>23</v>
      </c>
      <c r="D35" s="26">
        <v>12696.72</v>
      </c>
      <c r="E35" s="18">
        <v>317.41800000000001</v>
      </c>
      <c r="F35" s="18">
        <v>86022795.836500019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4">
        <v>46085</v>
      </c>
      <c r="B36" s="23"/>
      <c r="C36" s="25" t="s">
        <v>23</v>
      </c>
      <c r="D36" s="26">
        <v>1117.68</v>
      </c>
      <c r="E36" s="18">
        <v>27.942000000000004</v>
      </c>
      <c r="F36" s="18">
        <v>86023885.574500024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4">
        <v>46085</v>
      </c>
      <c r="B37" s="23"/>
      <c r="C37" s="25" t="s">
        <v>149</v>
      </c>
      <c r="D37" s="26">
        <v>85046.54</v>
      </c>
      <c r="E37" s="18"/>
      <c r="F37" s="18">
        <v>86108932.114500031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4">
        <v>46085</v>
      </c>
      <c r="B38" s="23"/>
      <c r="C38" s="25" t="s">
        <v>150</v>
      </c>
      <c r="D38" s="26">
        <v>50000</v>
      </c>
      <c r="E38" s="18"/>
      <c r="F38" s="18">
        <v>86158932.114500031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4">
        <v>46085</v>
      </c>
      <c r="B39" s="23"/>
      <c r="C39" s="25" t="s">
        <v>151</v>
      </c>
      <c r="D39" s="26">
        <v>34133.910000000003</v>
      </c>
      <c r="E39" s="18"/>
      <c r="F39" s="18">
        <v>86193066.024500027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31.5" x14ac:dyDescent="0.25">
      <c r="A40" s="24">
        <v>46085</v>
      </c>
      <c r="B40" s="23"/>
      <c r="C40" s="25" t="s">
        <v>152</v>
      </c>
      <c r="D40" s="26">
        <v>14609.2</v>
      </c>
      <c r="E40" s="18"/>
      <c r="F40" s="18">
        <v>86207675.22450003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31.5" x14ac:dyDescent="0.25">
      <c r="A41" s="24">
        <v>46085</v>
      </c>
      <c r="B41" s="23"/>
      <c r="C41" s="25" t="s">
        <v>152</v>
      </c>
      <c r="D41" s="26"/>
      <c r="E41" s="18">
        <v>14609.2</v>
      </c>
      <c r="F41" s="18">
        <v>86193066.024500027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4">
        <v>46086</v>
      </c>
      <c r="B42" s="23"/>
      <c r="C42" s="25" t="s">
        <v>28</v>
      </c>
      <c r="D42" s="26">
        <v>35478</v>
      </c>
      <c r="E42" s="18"/>
      <c r="F42" s="18">
        <v>86228544.024500027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4">
        <v>46086</v>
      </c>
      <c r="B43" s="23"/>
      <c r="C43" s="25" t="s">
        <v>23</v>
      </c>
      <c r="D43" s="26">
        <v>200</v>
      </c>
      <c r="E43" s="18">
        <v>5</v>
      </c>
      <c r="F43" s="18">
        <v>86228739.024500027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4">
        <v>46086</v>
      </c>
      <c r="B44" s="23"/>
      <c r="C44" s="25" t="s">
        <v>23</v>
      </c>
      <c r="D44" s="26">
        <v>1668.68</v>
      </c>
      <c r="E44" s="18">
        <v>41.717000000000006</v>
      </c>
      <c r="F44" s="18">
        <v>86230365.987500042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4">
        <v>46086</v>
      </c>
      <c r="B45" s="23"/>
      <c r="C45" s="25" t="s">
        <v>23</v>
      </c>
      <c r="D45" s="26">
        <v>1354.8</v>
      </c>
      <c r="E45" s="18">
        <v>33.869999999999997</v>
      </c>
      <c r="F45" s="18">
        <v>86231686.917500034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4">
        <v>46086</v>
      </c>
      <c r="B46" s="23"/>
      <c r="C46" s="25" t="s">
        <v>23</v>
      </c>
      <c r="D46" s="26">
        <v>104.86</v>
      </c>
      <c r="E46" s="18">
        <v>2.6215000000000002</v>
      </c>
      <c r="F46" s="18">
        <v>86231789.156000033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4">
        <v>46086</v>
      </c>
      <c r="B47" s="23"/>
      <c r="C47" s="25" t="s">
        <v>23</v>
      </c>
      <c r="D47" s="26">
        <v>1100</v>
      </c>
      <c r="E47" s="18">
        <v>27.5</v>
      </c>
      <c r="F47" s="18">
        <v>86232861.656000033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4">
        <v>46087</v>
      </c>
      <c r="B48" s="23" t="s">
        <v>34</v>
      </c>
      <c r="C48" s="25" t="s">
        <v>21</v>
      </c>
      <c r="D48" s="26">
        <v>218792</v>
      </c>
      <c r="E48" s="18"/>
      <c r="F48" s="18">
        <v>86451653.656000033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4">
        <v>46087</v>
      </c>
      <c r="B49" s="23" t="s">
        <v>33</v>
      </c>
      <c r="C49" s="25" t="s">
        <v>21</v>
      </c>
      <c r="D49" s="26">
        <v>12000</v>
      </c>
      <c r="E49" s="18"/>
      <c r="F49" s="18">
        <v>86463653.656000033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4">
        <v>46087</v>
      </c>
      <c r="B50" s="23" t="s">
        <v>32</v>
      </c>
      <c r="C50" s="25" t="s">
        <v>21</v>
      </c>
      <c r="D50" s="26">
        <v>52788.480000000003</v>
      </c>
      <c r="E50" s="18"/>
      <c r="F50" s="18">
        <v>86516442.136000037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4">
        <v>46087</v>
      </c>
      <c r="B51" s="23" t="s">
        <v>31</v>
      </c>
      <c r="C51" s="25" t="s">
        <v>21</v>
      </c>
      <c r="D51" s="26">
        <v>220000</v>
      </c>
      <c r="E51" s="18"/>
      <c r="F51" s="18">
        <v>86736442.136000037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4">
        <v>46087</v>
      </c>
      <c r="B52" s="23" t="s">
        <v>47</v>
      </c>
      <c r="C52" s="25" t="s">
        <v>40</v>
      </c>
      <c r="D52" s="26"/>
      <c r="E52" s="18">
        <v>218792</v>
      </c>
      <c r="F52" s="18">
        <v>86517650.136000037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31.5" x14ac:dyDescent="0.25">
      <c r="A53" s="24">
        <v>46087</v>
      </c>
      <c r="B53" s="23" t="s">
        <v>48</v>
      </c>
      <c r="C53" s="25" t="s">
        <v>153</v>
      </c>
      <c r="D53" s="26"/>
      <c r="E53" s="18">
        <v>12000</v>
      </c>
      <c r="F53" s="18">
        <v>86505650.136000037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31.5" x14ac:dyDescent="0.25">
      <c r="A54" s="24">
        <v>46087</v>
      </c>
      <c r="B54" s="23" t="s">
        <v>49</v>
      </c>
      <c r="C54" s="25" t="s">
        <v>154</v>
      </c>
      <c r="D54" s="26"/>
      <c r="E54" s="18">
        <v>52788.480000000003</v>
      </c>
      <c r="F54" s="18">
        <v>86452861.656000033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31.5" x14ac:dyDescent="0.25">
      <c r="A55" s="24">
        <v>46087</v>
      </c>
      <c r="B55" s="23" t="s">
        <v>50</v>
      </c>
      <c r="C55" s="25" t="s">
        <v>155</v>
      </c>
      <c r="D55" s="26"/>
      <c r="E55" s="18">
        <v>110000</v>
      </c>
      <c r="F55" s="18">
        <v>86342861.656000033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4">
        <v>46089</v>
      </c>
      <c r="B56" s="23"/>
      <c r="C56" s="25" t="s">
        <v>28</v>
      </c>
      <c r="D56" s="26">
        <v>162755</v>
      </c>
      <c r="E56" s="18"/>
      <c r="F56" s="18">
        <v>86505616.656000033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4">
        <v>46089</v>
      </c>
      <c r="B57" s="23"/>
      <c r="C57" s="25" t="s">
        <v>23</v>
      </c>
      <c r="D57" s="26">
        <v>10000</v>
      </c>
      <c r="E57" s="18">
        <v>250</v>
      </c>
      <c r="F57" s="18">
        <v>86515366.656000033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4">
        <v>46089</v>
      </c>
      <c r="B58" s="23"/>
      <c r="C58" s="25" t="s">
        <v>23</v>
      </c>
      <c r="D58" s="26">
        <v>9286.4</v>
      </c>
      <c r="E58" s="18">
        <v>232.16</v>
      </c>
      <c r="F58" s="18">
        <v>86524420.896000043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4">
        <v>46089</v>
      </c>
      <c r="B59" s="23"/>
      <c r="C59" s="25" t="s">
        <v>23</v>
      </c>
      <c r="D59" s="26">
        <v>2344.6</v>
      </c>
      <c r="E59" s="18">
        <v>58.615000000000002</v>
      </c>
      <c r="F59" s="18">
        <v>86526706.881000042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4">
        <v>46089</v>
      </c>
      <c r="B60" s="23"/>
      <c r="C60" s="25" t="s">
        <v>156</v>
      </c>
      <c r="D60" s="26">
        <v>183750.18</v>
      </c>
      <c r="E60" s="18"/>
      <c r="F60" s="18">
        <v>86710457.061000049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4">
        <v>46089</v>
      </c>
      <c r="B61" s="23"/>
      <c r="C61" s="25" t="s">
        <v>19</v>
      </c>
      <c r="D61" s="26">
        <v>109633.58</v>
      </c>
      <c r="E61" s="18"/>
      <c r="F61" s="18">
        <v>86820090.641000047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4">
        <v>46089</v>
      </c>
      <c r="B62" s="23"/>
      <c r="C62" s="25" t="s">
        <v>156</v>
      </c>
      <c r="D62" s="26">
        <v>90064.9</v>
      </c>
      <c r="E62" s="18"/>
      <c r="F62" s="18">
        <v>86910155.541000053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4">
        <v>46090</v>
      </c>
      <c r="B63" s="23"/>
      <c r="C63" s="25" t="s">
        <v>28</v>
      </c>
      <c r="D63" s="26">
        <v>48726</v>
      </c>
      <c r="E63" s="18"/>
      <c r="F63" s="18">
        <v>86958881.541000053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4">
        <v>46090</v>
      </c>
      <c r="B64" s="23"/>
      <c r="C64" s="25" t="s">
        <v>23</v>
      </c>
      <c r="D64" s="26">
        <v>1150</v>
      </c>
      <c r="E64" s="18">
        <v>28.75</v>
      </c>
      <c r="F64" s="18">
        <v>86960002.791000053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4">
        <v>46090</v>
      </c>
      <c r="B65" s="23"/>
      <c r="C65" s="25" t="s">
        <v>23</v>
      </c>
      <c r="D65" s="26">
        <v>156.88999999999999</v>
      </c>
      <c r="E65" s="18">
        <v>3.92225</v>
      </c>
      <c r="F65" s="18">
        <v>86960155.758750051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4">
        <v>46090</v>
      </c>
      <c r="B66" s="23"/>
      <c r="C66" s="25" t="s">
        <v>23</v>
      </c>
      <c r="D66" s="26">
        <v>1100</v>
      </c>
      <c r="E66" s="18">
        <v>27.5</v>
      </c>
      <c r="F66" s="18">
        <v>86961228.258750051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4">
        <v>46090</v>
      </c>
      <c r="B67" s="23"/>
      <c r="C67" s="25" t="s">
        <v>23</v>
      </c>
      <c r="D67" s="26">
        <v>1535.28</v>
      </c>
      <c r="E67" s="18">
        <v>38.382000000000005</v>
      </c>
      <c r="F67" s="18">
        <v>86962725.156750053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4">
        <v>46090</v>
      </c>
      <c r="B68" s="23" t="s">
        <v>51</v>
      </c>
      <c r="C68" s="25" t="s">
        <v>157</v>
      </c>
      <c r="D68" s="26"/>
      <c r="E68" s="18">
        <v>256060</v>
      </c>
      <c r="F68" s="18">
        <v>86706665.156750053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4">
        <v>46090</v>
      </c>
      <c r="B69" s="23" t="s">
        <v>52</v>
      </c>
      <c r="C69" s="25" t="s">
        <v>158</v>
      </c>
      <c r="D69" s="26"/>
      <c r="E69" s="18">
        <v>173430.45</v>
      </c>
      <c r="F69" s="18">
        <v>86533234.70675005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31.5" x14ac:dyDescent="0.25">
      <c r="A70" s="24">
        <v>46090</v>
      </c>
      <c r="B70" s="23" t="s">
        <v>53</v>
      </c>
      <c r="C70" s="25" t="s">
        <v>159</v>
      </c>
      <c r="D70" s="26"/>
      <c r="E70" s="18">
        <v>159287.07999999999</v>
      </c>
      <c r="F70" s="18">
        <v>86373947.626750052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4">
        <v>46090</v>
      </c>
      <c r="B71" s="23" t="s">
        <v>54</v>
      </c>
      <c r="C71" s="25" t="s">
        <v>160</v>
      </c>
      <c r="D71" s="26"/>
      <c r="E71" s="18">
        <v>254242.8</v>
      </c>
      <c r="F71" s="18">
        <v>86119704.826750055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31.5" x14ac:dyDescent="0.25">
      <c r="A72" s="24">
        <v>46090</v>
      </c>
      <c r="B72" s="23" t="s">
        <v>55</v>
      </c>
      <c r="C72" s="25" t="s">
        <v>161</v>
      </c>
      <c r="D72" s="26"/>
      <c r="E72" s="18">
        <v>17700</v>
      </c>
      <c r="F72" s="18">
        <v>86102004.826750055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31.5" x14ac:dyDescent="0.25">
      <c r="A73" s="24">
        <v>46090</v>
      </c>
      <c r="B73" s="23" t="s">
        <v>56</v>
      </c>
      <c r="C73" s="25" t="s">
        <v>162</v>
      </c>
      <c r="D73" s="26"/>
      <c r="E73" s="18">
        <v>160487.1</v>
      </c>
      <c r="F73" s="18">
        <v>85941517.726750061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31.5" x14ac:dyDescent="0.25">
      <c r="A74" s="24">
        <v>46090</v>
      </c>
      <c r="B74" s="23" t="s">
        <v>57</v>
      </c>
      <c r="C74" s="25" t="s">
        <v>163</v>
      </c>
      <c r="D74" s="26"/>
      <c r="E74" s="18">
        <v>59896.800000000003</v>
      </c>
      <c r="F74" s="18">
        <v>85881620.926750064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31.5" x14ac:dyDescent="0.25">
      <c r="A75" s="24">
        <v>46090</v>
      </c>
      <c r="B75" s="23" t="s">
        <v>58</v>
      </c>
      <c r="C75" s="25" t="s">
        <v>164</v>
      </c>
      <c r="D75" s="26"/>
      <c r="E75" s="18">
        <v>159777.34</v>
      </c>
      <c r="F75" s="18">
        <v>85721843.58675006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31.5" x14ac:dyDescent="0.25">
      <c r="A76" s="24">
        <v>46090</v>
      </c>
      <c r="B76" s="23" t="s">
        <v>59</v>
      </c>
      <c r="C76" s="25" t="s">
        <v>165</v>
      </c>
      <c r="D76" s="26"/>
      <c r="E76" s="18">
        <v>49725.2</v>
      </c>
      <c r="F76" s="18">
        <v>85672118.386750057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4">
        <v>46090</v>
      </c>
      <c r="B77" s="23" t="s">
        <v>60</v>
      </c>
      <c r="C77" s="25" t="s">
        <v>166</v>
      </c>
      <c r="D77" s="26"/>
      <c r="E77" s="18">
        <v>222031</v>
      </c>
      <c r="F77" s="18">
        <v>85450087.386750057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4">
        <v>46090</v>
      </c>
      <c r="B78" s="23" t="s">
        <v>61</v>
      </c>
      <c r="C78" s="25" t="s">
        <v>167</v>
      </c>
      <c r="D78" s="26"/>
      <c r="E78" s="18">
        <v>892100</v>
      </c>
      <c r="F78" s="18">
        <v>84557987.386750057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4">
        <v>46091</v>
      </c>
      <c r="B79" s="23"/>
      <c r="C79" s="25" t="s">
        <v>28</v>
      </c>
      <c r="D79" s="26">
        <v>28245</v>
      </c>
      <c r="E79" s="18"/>
      <c r="F79" s="18">
        <v>84586232.386750057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4">
        <v>46091</v>
      </c>
      <c r="B80" s="23"/>
      <c r="C80" s="25" t="s">
        <v>23</v>
      </c>
      <c r="D80" s="26">
        <v>637.78</v>
      </c>
      <c r="E80" s="18">
        <v>15.9445</v>
      </c>
      <c r="F80" s="18">
        <v>84586854.222250059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4">
        <v>46091</v>
      </c>
      <c r="B81" s="23"/>
      <c r="C81" s="25" t="s">
        <v>23</v>
      </c>
      <c r="D81" s="26">
        <v>6450.07</v>
      </c>
      <c r="E81" s="18">
        <v>161.25175000000002</v>
      </c>
      <c r="F81" s="18">
        <v>84593143.040500045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4">
        <v>46091</v>
      </c>
      <c r="B82" s="23"/>
      <c r="C82" s="25" t="s">
        <v>23</v>
      </c>
      <c r="D82" s="26">
        <v>11481.02</v>
      </c>
      <c r="E82" s="18">
        <v>287.02550000000002</v>
      </c>
      <c r="F82" s="18">
        <v>84604337.035000041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4">
        <v>46091</v>
      </c>
      <c r="B83" s="23"/>
      <c r="C83" s="25" t="s">
        <v>23</v>
      </c>
      <c r="D83" s="26">
        <v>3314.18</v>
      </c>
      <c r="E83" s="18">
        <v>82.854500000000002</v>
      </c>
      <c r="F83" s="18">
        <v>84607568.360500053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4">
        <v>46091</v>
      </c>
      <c r="B84" s="23"/>
      <c r="C84" s="25" t="s">
        <v>168</v>
      </c>
      <c r="D84" s="26">
        <v>574705.65</v>
      </c>
      <c r="E84" s="18"/>
      <c r="F84" s="18">
        <v>85182274.010500059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4">
        <v>46091</v>
      </c>
      <c r="B85" s="23"/>
      <c r="C85" s="25" t="s">
        <v>35</v>
      </c>
      <c r="D85" s="26">
        <v>50965798</v>
      </c>
      <c r="E85" s="18"/>
      <c r="F85" s="18">
        <v>136148072.01050007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4">
        <v>46092</v>
      </c>
      <c r="B86" s="23"/>
      <c r="C86" s="25" t="s">
        <v>28</v>
      </c>
      <c r="D86" s="26">
        <v>32592</v>
      </c>
      <c r="E86" s="18"/>
      <c r="F86" s="18">
        <v>136180664.01050007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4">
        <v>46092</v>
      </c>
      <c r="B87" s="23"/>
      <c r="C87" s="25" t="s">
        <v>23</v>
      </c>
      <c r="D87" s="26">
        <v>329.48</v>
      </c>
      <c r="E87" s="18">
        <v>8.2370000000000001</v>
      </c>
      <c r="F87" s="18">
        <v>136180985.25350007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4">
        <v>46092</v>
      </c>
      <c r="B88" s="23"/>
      <c r="C88" s="25" t="s">
        <v>23</v>
      </c>
      <c r="D88" s="26">
        <v>1115.6600000000001</v>
      </c>
      <c r="E88" s="18">
        <v>27.891500000000004</v>
      </c>
      <c r="F88" s="18">
        <v>136182073.02200007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4">
        <v>46092</v>
      </c>
      <c r="B89" s="23"/>
      <c r="C89" s="25" t="s">
        <v>23</v>
      </c>
      <c r="D89" s="26">
        <v>631.49</v>
      </c>
      <c r="E89" s="18">
        <v>15.78725</v>
      </c>
      <c r="F89" s="18">
        <v>136182688.72475007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4">
        <v>46092</v>
      </c>
      <c r="B90" s="23"/>
      <c r="C90" s="25" t="s">
        <v>23</v>
      </c>
      <c r="D90" s="26">
        <v>700</v>
      </c>
      <c r="E90" s="18">
        <v>17.5</v>
      </c>
      <c r="F90" s="18">
        <v>136183371.22475007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4">
        <v>46093</v>
      </c>
      <c r="B91" s="23"/>
      <c r="C91" s="25" t="s">
        <v>28</v>
      </c>
      <c r="D91" s="26">
        <v>35261</v>
      </c>
      <c r="E91" s="18"/>
      <c r="F91" s="18">
        <v>136218632.22475007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4">
        <v>46093</v>
      </c>
      <c r="B92" s="23"/>
      <c r="C92" s="25" t="s">
        <v>23</v>
      </c>
      <c r="D92" s="26">
        <v>1153.1099999999999</v>
      </c>
      <c r="E92" s="18">
        <v>28.827749999999998</v>
      </c>
      <c r="F92" s="18">
        <v>136219756.50700009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4">
        <v>46093</v>
      </c>
      <c r="B93" s="23"/>
      <c r="C93" s="25" t="s">
        <v>23</v>
      </c>
      <c r="D93" s="26">
        <v>808.72</v>
      </c>
      <c r="E93" s="18">
        <v>20.218000000000004</v>
      </c>
      <c r="F93" s="18">
        <v>136220545.00900009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4">
        <v>46093</v>
      </c>
      <c r="B94" s="23"/>
      <c r="C94" s="25" t="s">
        <v>23</v>
      </c>
      <c r="D94" s="26">
        <v>2588.2199999999998</v>
      </c>
      <c r="E94" s="18">
        <v>64.705500000000001</v>
      </c>
      <c r="F94" s="18">
        <v>136223068.52350008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4">
        <v>46093</v>
      </c>
      <c r="B95" s="23"/>
      <c r="C95" s="25" t="s">
        <v>23</v>
      </c>
      <c r="D95" s="26">
        <v>416.07</v>
      </c>
      <c r="E95" s="18">
        <v>10.40175</v>
      </c>
      <c r="F95" s="18">
        <v>136223474.19175008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4">
        <v>46093</v>
      </c>
      <c r="B96" s="23"/>
      <c r="C96" s="25" t="s">
        <v>23</v>
      </c>
      <c r="D96" s="26">
        <v>806.46</v>
      </c>
      <c r="E96" s="18">
        <v>20.161500000000004</v>
      </c>
      <c r="F96" s="18">
        <v>136224260.49025008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4">
        <v>46093</v>
      </c>
      <c r="B97" s="23"/>
      <c r="C97" s="25" t="s">
        <v>23</v>
      </c>
      <c r="D97" s="26">
        <v>11373.94</v>
      </c>
      <c r="E97" s="18">
        <v>284.3485</v>
      </c>
      <c r="F97" s="18">
        <v>136235350.08175007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4" t="s">
        <v>62</v>
      </c>
      <c r="B98" s="23" t="s">
        <v>63</v>
      </c>
      <c r="C98" s="25" t="s">
        <v>169</v>
      </c>
      <c r="D98" s="26"/>
      <c r="E98" s="18">
        <v>202886.15</v>
      </c>
      <c r="F98" s="18">
        <v>136032463.93175006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4" t="s">
        <v>62</v>
      </c>
      <c r="B99" s="23"/>
      <c r="C99" s="25" t="s">
        <v>28</v>
      </c>
      <c r="D99" s="26">
        <v>44315</v>
      </c>
      <c r="E99" s="18"/>
      <c r="F99" s="18">
        <v>136076778.93175006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4" t="s">
        <v>62</v>
      </c>
      <c r="B100" s="23"/>
      <c r="C100" s="25" t="s">
        <v>23</v>
      </c>
      <c r="D100" s="26">
        <v>517.88</v>
      </c>
      <c r="E100" s="18">
        <v>12.947000000000001</v>
      </c>
      <c r="F100" s="18">
        <v>136077283.86475006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4" t="s">
        <v>62</v>
      </c>
      <c r="B101" s="23"/>
      <c r="C101" s="25" t="s">
        <v>23</v>
      </c>
      <c r="D101" s="26">
        <v>1871.7</v>
      </c>
      <c r="E101" s="18">
        <v>46.792500000000004</v>
      </c>
      <c r="F101" s="18">
        <v>136079108.77225006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4" t="s">
        <v>62</v>
      </c>
      <c r="B102" s="23"/>
      <c r="C102" s="25" t="s">
        <v>23</v>
      </c>
      <c r="D102" s="26">
        <v>2050</v>
      </c>
      <c r="E102" s="18">
        <v>51.25</v>
      </c>
      <c r="F102" s="18">
        <v>136081107.52225006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4" t="s">
        <v>62</v>
      </c>
      <c r="B103" s="23"/>
      <c r="C103" s="25" t="s">
        <v>23</v>
      </c>
      <c r="D103" s="26">
        <v>4312.16</v>
      </c>
      <c r="E103" s="18">
        <v>107.804</v>
      </c>
      <c r="F103" s="18">
        <v>136085311.87825006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4" t="s">
        <v>62</v>
      </c>
      <c r="B104" s="23"/>
      <c r="C104" s="25" t="s">
        <v>23</v>
      </c>
      <c r="D104" s="26">
        <v>15115</v>
      </c>
      <c r="E104" s="18">
        <v>377.875</v>
      </c>
      <c r="F104" s="18">
        <v>136100049.00325006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4" t="s">
        <v>62</v>
      </c>
      <c r="B105" s="23"/>
      <c r="C105" s="25" t="s">
        <v>23</v>
      </c>
      <c r="D105" s="26">
        <v>1167.3</v>
      </c>
      <c r="E105" s="18">
        <v>29.182500000000001</v>
      </c>
      <c r="F105" s="18">
        <v>136101187.12075007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4">
        <v>46097</v>
      </c>
      <c r="B106" s="23"/>
      <c r="C106" s="25" t="s">
        <v>28</v>
      </c>
      <c r="D106" s="26">
        <v>44810</v>
      </c>
      <c r="E106" s="18"/>
      <c r="F106" s="18">
        <v>136145997.12075007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4">
        <v>46097</v>
      </c>
      <c r="B107" s="23"/>
      <c r="C107" s="25" t="s">
        <v>23</v>
      </c>
      <c r="D107" s="26">
        <v>1429.48</v>
      </c>
      <c r="E107" s="18">
        <v>35.737000000000002</v>
      </c>
      <c r="F107" s="18">
        <v>136147390.86375007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4">
        <v>46097</v>
      </c>
      <c r="B108" s="23"/>
      <c r="C108" s="25" t="s">
        <v>23</v>
      </c>
      <c r="D108" s="26">
        <v>2994.37</v>
      </c>
      <c r="E108" s="18">
        <v>74.859250000000003</v>
      </c>
      <c r="F108" s="18">
        <v>136150310.37450007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4">
        <v>46097</v>
      </c>
      <c r="B109" s="23"/>
      <c r="C109" s="25" t="s">
        <v>23</v>
      </c>
      <c r="D109" s="26">
        <v>110.1</v>
      </c>
      <c r="E109" s="18">
        <v>2.7524999999999999</v>
      </c>
      <c r="F109" s="18">
        <v>136150417.72200006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4">
        <v>46097</v>
      </c>
      <c r="B110" s="23"/>
      <c r="C110" s="25" t="s">
        <v>23</v>
      </c>
      <c r="D110" s="26">
        <v>1088.42</v>
      </c>
      <c r="E110" s="18">
        <v>27.210500000000003</v>
      </c>
      <c r="F110" s="18">
        <v>136151478.93150005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31.5" x14ac:dyDescent="0.25">
      <c r="A111" s="24">
        <v>46097</v>
      </c>
      <c r="B111" s="23" t="s">
        <v>64</v>
      </c>
      <c r="C111" s="25" t="s">
        <v>170</v>
      </c>
      <c r="D111" s="26"/>
      <c r="E111" s="18">
        <v>45902</v>
      </c>
      <c r="F111" s="18">
        <v>136105576.93150005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31.5" x14ac:dyDescent="0.25">
      <c r="A112" s="24">
        <v>46097</v>
      </c>
      <c r="B112" s="23" t="s">
        <v>65</v>
      </c>
      <c r="C112" s="25" t="s">
        <v>171</v>
      </c>
      <c r="D112" s="26"/>
      <c r="E112" s="18">
        <v>4286.9399999999996</v>
      </c>
      <c r="F112" s="18">
        <v>136101289.99150005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31.5" x14ac:dyDescent="0.25">
      <c r="A113" s="24">
        <v>46097</v>
      </c>
      <c r="B113" s="23" t="s">
        <v>66</v>
      </c>
      <c r="C113" s="25" t="s">
        <v>172</v>
      </c>
      <c r="D113" s="26"/>
      <c r="E113" s="18">
        <v>9148.4</v>
      </c>
      <c r="F113" s="18">
        <v>136092141.59150004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31.5" x14ac:dyDescent="0.25">
      <c r="A114" s="24">
        <v>46097</v>
      </c>
      <c r="B114" s="23" t="s">
        <v>67</v>
      </c>
      <c r="C114" s="25" t="s">
        <v>173</v>
      </c>
      <c r="D114" s="26"/>
      <c r="E114" s="18">
        <v>20174</v>
      </c>
      <c r="F114" s="18">
        <v>136071967.59150004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4">
        <v>46097</v>
      </c>
      <c r="B115" s="23" t="s">
        <v>68</v>
      </c>
      <c r="C115" s="25" t="s">
        <v>174</v>
      </c>
      <c r="D115" s="26"/>
      <c r="E115" s="18">
        <v>770000</v>
      </c>
      <c r="F115" s="18">
        <v>135301967.59150004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4">
        <v>46097</v>
      </c>
      <c r="B116" s="23" t="s">
        <v>69</v>
      </c>
      <c r="C116" s="25" t="s">
        <v>175</v>
      </c>
      <c r="D116" s="26"/>
      <c r="E116" s="18">
        <v>247328</v>
      </c>
      <c r="F116" s="18">
        <v>135054639.59150004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31.5" x14ac:dyDescent="0.25">
      <c r="A117" s="24">
        <v>46097</v>
      </c>
      <c r="B117" s="23" t="s">
        <v>70</v>
      </c>
      <c r="C117" s="25" t="s">
        <v>176</v>
      </c>
      <c r="D117" s="26"/>
      <c r="E117" s="18">
        <v>124400</v>
      </c>
      <c r="F117" s="18">
        <v>134930239.59150004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31.5" x14ac:dyDescent="0.25">
      <c r="A118" s="24">
        <v>46097</v>
      </c>
      <c r="B118" s="23" t="s">
        <v>71</v>
      </c>
      <c r="C118" s="25" t="s">
        <v>177</v>
      </c>
      <c r="D118" s="26"/>
      <c r="E118" s="18">
        <v>30180.95</v>
      </c>
      <c r="F118" s="18">
        <v>134900058.64150006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31.5" x14ac:dyDescent="0.25">
      <c r="A119" s="24">
        <v>46097</v>
      </c>
      <c r="B119" s="23" t="s">
        <v>72</v>
      </c>
      <c r="C119" s="25" t="s">
        <v>178</v>
      </c>
      <c r="D119" s="26"/>
      <c r="E119" s="18">
        <v>600813.49</v>
      </c>
      <c r="F119" s="18">
        <v>134299245.15150005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4">
        <v>46097</v>
      </c>
      <c r="B120" s="23" t="s">
        <v>73</v>
      </c>
      <c r="C120" s="25" t="s">
        <v>179</v>
      </c>
      <c r="D120" s="26"/>
      <c r="E120" s="18">
        <v>518392.56</v>
      </c>
      <c r="F120" s="18">
        <v>133780852.59150004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31.5" x14ac:dyDescent="0.25">
      <c r="A121" s="24">
        <v>46097</v>
      </c>
      <c r="B121" s="23" t="s">
        <v>74</v>
      </c>
      <c r="C121" s="25" t="s">
        <v>180</v>
      </c>
      <c r="D121" s="26"/>
      <c r="E121" s="18">
        <v>218890</v>
      </c>
      <c r="F121" s="18">
        <v>133561962.59150004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4">
        <v>46097</v>
      </c>
      <c r="B122" s="23" t="s">
        <v>75</v>
      </c>
      <c r="C122" s="25" t="s">
        <v>181</v>
      </c>
      <c r="D122" s="26"/>
      <c r="E122" s="18">
        <v>87320</v>
      </c>
      <c r="F122" s="18">
        <v>133474642.59150004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31.5" x14ac:dyDescent="0.25">
      <c r="A123" s="24">
        <v>46097</v>
      </c>
      <c r="B123" s="23" t="s">
        <v>76</v>
      </c>
      <c r="C123" s="25" t="s">
        <v>182</v>
      </c>
      <c r="D123" s="26"/>
      <c r="E123" s="18">
        <v>10054.17</v>
      </c>
      <c r="F123" s="18">
        <v>133464588.42150004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4">
        <v>46097</v>
      </c>
      <c r="B124" s="23" t="s">
        <v>77</v>
      </c>
      <c r="C124" s="25" t="s">
        <v>183</v>
      </c>
      <c r="D124" s="26"/>
      <c r="E124" s="18">
        <v>48000</v>
      </c>
      <c r="F124" s="18">
        <v>133416588.42150004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4">
        <v>46097</v>
      </c>
      <c r="B125" s="23" t="s">
        <v>78</v>
      </c>
      <c r="C125" s="25" t="s">
        <v>184</v>
      </c>
      <c r="D125" s="26"/>
      <c r="E125" s="18">
        <v>44500</v>
      </c>
      <c r="F125" s="18">
        <v>133372088.42150004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4">
        <v>46097</v>
      </c>
      <c r="B126" s="23" t="s">
        <v>79</v>
      </c>
      <c r="C126" s="25" t="s">
        <v>185</v>
      </c>
      <c r="D126" s="26"/>
      <c r="E126" s="18">
        <v>38000</v>
      </c>
      <c r="F126" s="18">
        <v>133334088.42150004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31.5" x14ac:dyDescent="0.25">
      <c r="A127" s="24">
        <v>46097</v>
      </c>
      <c r="B127" s="23" t="s">
        <v>80</v>
      </c>
      <c r="C127" s="25" t="s">
        <v>186</v>
      </c>
      <c r="D127" s="26"/>
      <c r="E127" s="18">
        <v>242376.4</v>
      </c>
      <c r="F127" s="18">
        <v>133091712.02150004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4">
        <v>46098</v>
      </c>
      <c r="B128" s="23"/>
      <c r="C128" s="25" t="s">
        <v>28</v>
      </c>
      <c r="D128" s="26">
        <v>34320</v>
      </c>
      <c r="E128" s="18"/>
      <c r="F128" s="18">
        <v>133126032.02150004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4">
        <v>46098</v>
      </c>
      <c r="B129" s="23"/>
      <c r="C129" s="25" t="s">
        <v>23</v>
      </c>
      <c r="D129" s="26">
        <v>1016.4</v>
      </c>
      <c r="E129" s="18">
        <v>25.41</v>
      </c>
      <c r="F129" s="18">
        <v>133127023.01150005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4">
        <v>46098</v>
      </c>
      <c r="B130" s="23"/>
      <c r="C130" s="25" t="s">
        <v>23</v>
      </c>
      <c r="D130" s="26">
        <v>1594.35</v>
      </c>
      <c r="E130" s="18">
        <v>39.858750000000001</v>
      </c>
      <c r="F130" s="18">
        <v>133128577.50275004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4">
        <v>46098</v>
      </c>
      <c r="B131" s="23"/>
      <c r="C131" s="25" t="s">
        <v>23</v>
      </c>
      <c r="D131" s="26">
        <v>1500</v>
      </c>
      <c r="E131" s="18">
        <v>37.5</v>
      </c>
      <c r="F131" s="18">
        <v>133130040.00275004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4">
        <v>46098</v>
      </c>
      <c r="B132" s="23"/>
      <c r="C132" s="25" t="s">
        <v>23</v>
      </c>
      <c r="D132" s="26">
        <v>2300</v>
      </c>
      <c r="E132" s="18">
        <v>57.5</v>
      </c>
      <c r="F132" s="18">
        <v>133132282.50275004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4">
        <v>46098</v>
      </c>
      <c r="B133" s="23" t="s">
        <v>81</v>
      </c>
      <c r="C133" s="25" t="s">
        <v>187</v>
      </c>
      <c r="D133" s="26"/>
      <c r="E133" s="18">
        <v>252442</v>
      </c>
      <c r="F133" s="18">
        <v>132879840.50275004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31.5" x14ac:dyDescent="0.25">
      <c r="A134" s="24">
        <v>46098</v>
      </c>
      <c r="B134" s="23" t="s">
        <v>82</v>
      </c>
      <c r="C134" s="25" t="s">
        <v>188</v>
      </c>
      <c r="D134" s="26"/>
      <c r="E134" s="18">
        <v>70873.98</v>
      </c>
      <c r="F134" s="18">
        <v>132808966.52275003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31.5" x14ac:dyDescent="0.25">
      <c r="A135" s="24">
        <v>46098</v>
      </c>
      <c r="B135" s="23" t="s">
        <v>83</v>
      </c>
      <c r="C135" s="25" t="s">
        <v>189</v>
      </c>
      <c r="D135" s="26"/>
      <c r="E135" s="18">
        <v>168860.23</v>
      </c>
      <c r="F135" s="18">
        <v>132640106.29275003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4">
        <v>46098</v>
      </c>
      <c r="B136" s="23" t="s">
        <v>84</v>
      </c>
      <c r="C136" s="25" t="s">
        <v>190</v>
      </c>
      <c r="D136" s="26"/>
      <c r="E136" s="18">
        <v>28500</v>
      </c>
      <c r="F136" s="18">
        <v>132611606.29275003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31.5" x14ac:dyDescent="0.25">
      <c r="A137" s="24">
        <v>46098</v>
      </c>
      <c r="B137" s="23" t="s">
        <v>85</v>
      </c>
      <c r="C137" s="25" t="s">
        <v>191</v>
      </c>
      <c r="D137" s="26"/>
      <c r="E137" s="18">
        <v>213721.48</v>
      </c>
      <c r="F137" s="18">
        <v>132397884.81275003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4">
        <v>46098</v>
      </c>
      <c r="B138" s="23" t="s">
        <v>86</v>
      </c>
      <c r="C138" s="25" t="s">
        <v>192</v>
      </c>
      <c r="D138" s="26"/>
      <c r="E138" s="18">
        <v>43147864.329999998</v>
      </c>
      <c r="F138" s="18">
        <v>89250020.482750028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31.5" x14ac:dyDescent="0.25">
      <c r="A139" s="24">
        <v>46098</v>
      </c>
      <c r="B139" s="23" t="s">
        <v>86</v>
      </c>
      <c r="C139" s="25" t="s">
        <v>193</v>
      </c>
      <c r="D139" s="26"/>
      <c r="E139" s="18">
        <v>3059183.99</v>
      </c>
      <c r="F139" s="18">
        <v>86190836.492750034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31.5" x14ac:dyDescent="0.25">
      <c r="A140" s="24">
        <v>46098</v>
      </c>
      <c r="B140" s="23" t="s">
        <v>86</v>
      </c>
      <c r="C140" s="25" t="s">
        <v>194</v>
      </c>
      <c r="D140" s="26"/>
      <c r="E140" s="18">
        <v>3063497.21</v>
      </c>
      <c r="F140" s="18">
        <v>83127339.28275004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31.5" x14ac:dyDescent="0.25">
      <c r="A141" s="24">
        <v>46098</v>
      </c>
      <c r="B141" s="23" t="s">
        <v>86</v>
      </c>
      <c r="C141" s="25" t="s">
        <v>195</v>
      </c>
      <c r="D141" s="26"/>
      <c r="E141" s="18">
        <v>517066.09</v>
      </c>
      <c r="F141" s="18">
        <v>82610273.192750037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4">
        <v>46099</v>
      </c>
      <c r="B142" s="23"/>
      <c r="C142" s="25" t="s">
        <v>28</v>
      </c>
      <c r="D142" s="26">
        <v>48650</v>
      </c>
      <c r="E142" s="18"/>
      <c r="F142" s="18">
        <v>82658923.192750037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15.75" x14ac:dyDescent="0.25">
      <c r="A143" s="24">
        <v>46099</v>
      </c>
      <c r="B143" s="23"/>
      <c r="C143" s="25" t="s">
        <v>23</v>
      </c>
      <c r="D143" s="26">
        <v>2956.96</v>
      </c>
      <c r="E143" s="18">
        <v>73.924000000000007</v>
      </c>
      <c r="F143" s="18">
        <v>82661806.228750035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4">
        <v>46099</v>
      </c>
      <c r="B144" s="23"/>
      <c r="C144" s="25" t="s">
        <v>23</v>
      </c>
      <c r="D144" s="26">
        <v>8080</v>
      </c>
      <c r="E144" s="18">
        <v>202</v>
      </c>
      <c r="F144" s="18">
        <v>82669684.228750035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24">
        <v>46099</v>
      </c>
      <c r="B145" s="23"/>
      <c r="C145" s="25" t="s">
        <v>23</v>
      </c>
      <c r="D145" s="26">
        <v>2402.54</v>
      </c>
      <c r="E145" s="18">
        <v>60.063500000000005</v>
      </c>
      <c r="F145" s="18">
        <v>82672026.70525004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4">
        <v>46099</v>
      </c>
      <c r="B146" s="23"/>
      <c r="C146" s="25" t="s">
        <v>23</v>
      </c>
      <c r="D146" s="26">
        <v>1320.94</v>
      </c>
      <c r="E146" s="18">
        <v>33.023500000000006</v>
      </c>
      <c r="F146" s="18">
        <v>82673314.621750042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4">
        <v>46099</v>
      </c>
      <c r="B147" s="23"/>
      <c r="C147" s="25" t="s">
        <v>22</v>
      </c>
      <c r="D147" s="26">
        <v>14439755.609999999</v>
      </c>
      <c r="E147" s="18"/>
      <c r="F147" s="18">
        <v>97113070.231750041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4">
        <v>46099</v>
      </c>
      <c r="B148" s="23"/>
      <c r="C148" s="25" t="s">
        <v>38</v>
      </c>
      <c r="D148" s="26">
        <v>1426442.01</v>
      </c>
      <c r="E148" s="18"/>
      <c r="F148" s="18">
        <v>98539512.241750047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4">
        <v>46099</v>
      </c>
      <c r="B149" s="23"/>
      <c r="C149" s="25" t="s">
        <v>19</v>
      </c>
      <c r="D149" s="26">
        <v>1133797.58</v>
      </c>
      <c r="E149" s="18"/>
      <c r="F149" s="18">
        <v>99673309.821750045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4">
        <v>46099</v>
      </c>
      <c r="B150" s="23"/>
      <c r="C150" s="25" t="s">
        <v>36</v>
      </c>
      <c r="D150" s="26">
        <v>678388.89</v>
      </c>
      <c r="E150" s="18"/>
      <c r="F150" s="18">
        <v>100351698.71175005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4">
        <v>46099</v>
      </c>
      <c r="B151" s="23"/>
      <c r="C151" s="25" t="s">
        <v>29</v>
      </c>
      <c r="D151" s="26">
        <v>467440.41</v>
      </c>
      <c r="E151" s="18"/>
      <c r="F151" s="18">
        <v>100819139.12175004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4">
        <v>46099</v>
      </c>
      <c r="B152" s="23"/>
      <c r="C152" s="25" t="s">
        <v>39</v>
      </c>
      <c r="D152" s="26">
        <v>160559.49</v>
      </c>
      <c r="E152" s="18"/>
      <c r="F152" s="18">
        <v>100979698.61175004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4">
        <v>46099</v>
      </c>
      <c r="B153" s="23"/>
      <c r="C153" s="25" t="s">
        <v>19</v>
      </c>
      <c r="D153" s="26">
        <v>105540.7</v>
      </c>
      <c r="E153" s="18"/>
      <c r="F153" s="18">
        <v>101085239.31175004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4">
        <v>46099</v>
      </c>
      <c r="B154" s="23"/>
      <c r="C154" s="25" t="s">
        <v>19</v>
      </c>
      <c r="D154" s="26">
        <v>9532.9</v>
      </c>
      <c r="E154" s="18"/>
      <c r="F154" s="18">
        <v>101094772.21175005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4">
        <v>46099</v>
      </c>
      <c r="B155" s="23" t="s">
        <v>87</v>
      </c>
      <c r="C155" s="25" t="s">
        <v>196</v>
      </c>
      <c r="D155" s="26"/>
      <c r="E155" s="18">
        <v>30680</v>
      </c>
      <c r="F155" s="18">
        <v>101064092.21175005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4">
        <v>46099</v>
      </c>
      <c r="B156" s="23" t="s">
        <v>88</v>
      </c>
      <c r="C156" s="25" t="s">
        <v>197</v>
      </c>
      <c r="D156" s="26"/>
      <c r="E156" s="18">
        <v>42280</v>
      </c>
      <c r="F156" s="18">
        <v>101021812.21175005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24">
        <v>46099</v>
      </c>
      <c r="B157" s="23" t="s">
        <v>89</v>
      </c>
      <c r="C157" s="25" t="s">
        <v>198</v>
      </c>
      <c r="D157" s="26"/>
      <c r="E157" s="18">
        <v>109740</v>
      </c>
      <c r="F157" s="18">
        <v>100912072.21175005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31.5" x14ac:dyDescent="0.25">
      <c r="A158" s="24">
        <v>46099</v>
      </c>
      <c r="B158" s="23" t="s">
        <v>90</v>
      </c>
      <c r="C158" s="25" t="s">
        <v>199</v>
      </c>
      <c r="D158" s="26"/>
      <c r="E158" s="18">
        <v>270658.99</v>
      </c>
      <c r="F158" s="18">
        <v>100641413.22175005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24">
        <v>46099</v>
      </c>
      <c r="B159" s="23" t="s">
        <v>91</v>
      </c>
      <c r="C159" s="25" t="s">
        <v>200</v>
      </c>
      <c r="D159" s="26"/>
      <c r="E159" s="18">
        <v>80712</v>
      </c>
      <c r="F159" s="18">
        <v>100560701.22175005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4">
        <v>46099</v>
      </c>
      <c r="B160" s="23" t="s">
        <v>92</v>
      </c>
      <c r="C160" s="25" t="s">
        <v>201</v>
      </c>
      <c r="D160" s="26"/>
      <c r="E160" s="18">
        <v>140420</v>
      </c>
      <c r="F160" s="18">
        <v>100420281.22175005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4">
        <v>46099</v>
      </c>
      <c r="B161" s="23" t="s">
        <v>93</v>
      </c>
      <c r="C161" s="25" t="s">
        <v>202</v>
      </c>
      <c r="D161" s="26"/>
      <c r="E161" s="18">
        <v>203019</v>
      </c>
      <c r="F161" s="18">
        <v>100217262.22175005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31.5" x14ac:dyDescent="0.25">
      <c r="A162" s="24">
        <v>46099</v>
      </c>
      <c r="B162" s="23" t="s">
        <v>94</v>
      </c>
      <c r="C162" s="25" t="s">
        <v>203</v>
      </c>
      <c r="D162" s="26"/>
      <c r="E162" s="18">
        <v>90329</v>
      </c>
      <c r="F162" s="18">
        <v>100126933.22175005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4">
        <v>46099</v>
      </c>
      <c r="B163" s="23" t="s">
        <v>95</v>
      </c>
      <c r="C163" s="25" t="s">
        <v>204</v>
      </c>
      <c r="D163" s="26"/>
      <c r="E163" s="18">
        <v>51920</v>
      </c>
      <c r="F163" s="18">
        <v>100075013.22175005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31.5" x14ac:dyDescent="0.25">
      <c r="A164" s="24">
        <v>46099</v>
      </c>
      <c r="B164" s="23" t="s">
        <v>96</v>
      </c>
      <c r="C164" s="25" t="s">
        <v>205</v>
      </c>
      <c r="D164" s="26"/>
      <c r="E164" s="18">
        <v>23544.3</v>
      </c>
      <c r="F164" s="18">
        <v>100051468.92175005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47.25" x14ac:dyDescent="0.25">
      <c r="A165" s="24">
        <v>46099</v>
      </c>
      <c r="B165" s="23" t="s">
        <v>97</v>
      </c>
      <c r="C165" s="25" t="s">
        <v>206</v>
      </c>
      <c r="D165" s="26"/>
      <c r="E165" s="18">
        <v>218117.1</v>
      </c>
      <c r="F165" s="18">
        <v>99833351.82175006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31.5" x14ac:dyDescent="0.25">
      <c r="A166" s="24">
        <v>46099</v>
      </c>
      <c r="B166" s="23" t="s">
        <v>98</v>
      </c>
      <c r="C166" s="25" t="s">
        <v>207</v>
      </c>
      <c r="D166" s="26"/>
      <c r="E166" s="18">
        <v>1932250</v>
      </c>
      <c r="F166" s="18">
        <v>97901101.82175006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31.5" x14ac:dyDescent="0.25">
      <c r="A167" s="24">
        <v>46099</v>
      </c>
      <c r="B167" s="23" t="s">
        <v>99</v>
      </c>
      <c r="C167" s="25" t="s">
        <v>208</v>
      </c>
      <c r="D167" s="26"/>
      <c r="E167" s="18">
        <v>201477.24</v>
      </c>
      <c r="F167" s="18">
        <v>97699624.581750065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4">
        <v>46099</v>
      </c>
      <c r="B168" s="23" t="s">
        <v>100</v>
      </c>
      <c r="C168" s="25" t="s">
        <v>209</v>
      </c>
      <c r="D168" s="26"/>
      <c r="E168" s="18">
        <v>26432</v>
      </c>
      <c r="F168" s="18">
        <v>97673192.581750065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4">
        <v>46099</v>
      </c>
      <c r="B169" s="23" t="s">
        <v>101</v>
      </c>
      <c r="C169" s="25" t="s">
        <v>210</v>
      </c>
      <c r="D169" s="26"/>
      <c r="E169" s="18">
        <v>148680</v>
      </c>
      <c r="F169" s="18">
        <v>97524512.581750065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4">
        <v>46099</v>
      </c>
      <c r="B170" s="23" t="s">
        <v>102</v>
      </c>
      <c r="C170" s="25" t="s">
        <v>211</v>
      </c>
      <c r="D170" s="26"/>
      <c r="E170" s="18">
        <v>60180</v>
      </c>
      <c r="F170" s="18">
        <v>97464332.581750065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4">
        <v>46099</v>
      </c>
      <c r="B171" s="23" t="s">
        <v>103</v>
      </c>
      <c r="C171" s="25" t="s">
        <v>212</v>
      </c>
      <c r="D171" s="26"/>
      <c r="E171" s="18">
        <v>72376</v>
      </c>
      <c r="F171" s="18">
        <v>97391956.581750065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4">
        <v>46099</v>
      </c>
      <c r="B172" s="23" t="s">
        <v>104</v>
      </c>
      <c r="C172" s="25" t="s">
        <v>213</v>
      </c>
      <c r="D172" s="26"/>
      <c r="E172" s="18">
        <v>16600.240000000002</v>
      </c>
      <c r="F172" s="18">
        <v>97375356.34175007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31.5" x14ac:dyDescent="0.25">
      <c r="A173" s="24">
        <v>46099</v>
      </c>
      <c r="B173" s="23" t="s">
        <v>105</v>
      </c>
      <c r="C173" s="25" t="s">
        <v>214</v>
      </c>
      <c r="D173" s="26"/>
      <c r="E173" s="18">
        <v>367972.32</v>
      </c>
      <c r="F173" s="18">
        <v>97007384.021750078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4">
        <v>46099</v>
      </c>
      <c r="B174" s="23" t="s">
        <v>106</v>
      </c>
      <c r="C174" s="25" t="s">
        <v>215</v>
      </c>
      <c r="D174" s="26"/>
      <c r="E174" s="18">
        <v>14250</v>
      </c>
      <c r="F174" s="18">
        <v>96993134.021750078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4">
        <v>46099</v>
      </c>
      <c r="B175" s="23" t="s">
        <v>107</v>
      </c>
      <c r="C175" s="25" t="s">
        <v>216</v>
      </c>
      <c r="D175" s="26"/>
      <c r="E175" s="18">
        <v>250000</v>
      </c>
      <c r="F175" s="18">
        <v>96743134.021750078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4">
        <v>46099</v>
      </c>
      <c r="B176" s="23" t="s">
        <v>108</v>
      </c>
      <c r="C176" s="25" t="s">
        <v>217</v>
      </c>
      <c r="D176" s="26"/>
      <c r="E176" s="18">
        <v>29500</v>
      </c>
      <c r="F176" s="18">
        <v>96713634.021750078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4">
        <v>46099</v>
      </c>
      <c r="B177" s="23" t="s">
        <v>109</v>
      </c>
      <c r="C177" s="25" t="s">
        <v>218</v>
      </c>
      <c r="D177" s="26"/>
      <c r="E177" s="18">
        <v>242372</v>
      </c>
      <c r="F177" s="18">
        <v>96471262.021750078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4">
        <v>46099</v>
      </c>
      <c r="B178" s="23" t="s">
        <v>110</v>
      </c>
      <c r="C178" s="25" t="s">
        <v>219</v>
      </c>
      <c r="D178" s="26"/>
      <c r="E178" s="18">
        <v>70560</v>
      </c>
      <c r="F178" s="18">
        <v>96400702.021750078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4">
        <v>46099</v>
      </c>
      <c r="B179" s="23" t="s">
        <v>111</v>
      </c>
      <c r="C179" s="25" t="s">
        <v>220</v>
      </c>
      <c r="D179" s="26"/>
      <c r="E179" s="18">
        <v>227072.59</v>
      </c>
      <c r="F179" s="18">
        <v>96173629.431750074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4">
        <v>46099</v>
      </c>
      <c r="B180" s="23" t="s">
        <v>112</v>
      </c>
      <c r="C180" s="25" t="s">
        <v>221</v>
      </c>
      <c r="D180" s="26"/>
      <c r="E180" s="18">
        <v>54870</v>
      </c>
      <c r="F180" s="18">
        <v>96118759.431750074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31.5" x14ac:dyDescent="0.25">
      <c r="A181" s="24">
        <v>46099</v>
      </c>
      <c r="B181" s="23" t="s">
        <v>113</v>
      </c>
      <c r="C181" s="25" t="s">
        <v>222</v>
      </c>
      <c r="D181" s="26"/>
      <c r="E181" s="18">
        <v>240300</v>
      </c>
      <c r="F181" s="18">
        <v>95878459.431750074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31.5" x14ac:dyDescent="0.25">
      <c r="A182" s="24">
        <v>46099</v>
      </c>
      <c r="B182" s="23" t="s">
        <v>114</v>
      </c>
      <c r="C182" s="25" t="s">
        <v>223</v>
      </c>
      <c r="D182" s="26"/>
      <c r="E182" s="18">
        <v>391364.19</v>
      </c>
      <c r="F182" s="18">
        <v>95487095.241750076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4">
        <v>46099</v>
      </c>
      <c r="B183" s="23" t="s">
        <v>115</v>
      </c>
      <c r="C183" s="25" t="s">
        <v>224</v>
      </c>
      <c r="D183" s="26"/>
      <c r="E183" s="18">
        <v>683503.2</v>
      </c>
      <c r="F183" s="18">
        <v>94803592.041750073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4">
        <v>46099</v>
      </c>
      <c r="B184" s="23" t="s">
        <v>116</v>
      </c>
      <c r="C184" s="25" t="s">
        <v>225</v>
      </c>
      <c r="D184" s="26"/>
      <c r="E184" s="18">
        <v>437190</v>
      </c>
      <c r="F184" s="18">
        <v>94366402.041750073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4">
        <v>46099</v>
      </c>
      <c r="B185" s="23" t="s">
        <v>117</v>
      </c>
      <c r="C185" s="25" t="s">
        <v>226</v>
      </c>
      <c r="D185" s="26"/>
      <c r="E185" s="18">
        <v>1669184</v>
      </c>
      <c r="F185" s="18">
        <v>92697218.041750073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4">
        <v>46099</v>
      </c>
      <c r="B186" s="23" t="s">
        <v>118</v>
      </c>
      <c r="C186" s="25" t="s">
        <v>227</v>
      </c>
      <c r="D186" s="26"/>
      <c r="E186" s="18">
        <v>133500</v>
      </c>
      <c r="F186" s="18">
        <v>92563718.041750073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4">
        <v>46099</v>
      </c>
      <c r="B187" s="23" t="s">
        <v>119</v>
      </c>
      <c r="C187" s="25" t="s">
        <v>228</v>
      </c>
      <c r="D187" s="26"/>
      <c r="E187" s="18">
        <v>33814.080000000002</v>
      </c>
      <c r="F187" s="18">
        <v>92529903.961750075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4">
        <v>46099</v>
      </c>
      <c r="B188" s="23" t="s">
        <v>120</v>
      </c>
      <c r="C188" s="25" t="s">
        <v>229</v>
      </c>
      <c r="D188" s="26"/>
      <c r="E188" s="18">
        <v>194641</v>
      </c>
      <c r="F188" s="18">
        <v>92335262.961750075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31.5" x14ac:dyDescent="0.25">
      <c r="A189" s="24">
        <v>46099</v>
      </c>
      <c r="B189" s="23" t="s">
        <v>121</v>
      </c>
      <c r="C189" s="25" t="s">
        <v>230</v>
      </c>
      <c r="D189" s="26"/>
      <c r="E189" s="18">
        <v>68335.98</v>
      </c>
      <c r="F189" s="18">
        <v>92266926.981750071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24">
        <v>46099</v>
      </c>
      <c r="B190" s="23" t="s">
        <v>122</v>
      </c>
      <c r="C190" s="25" t="s">
        <v>227</v>
      </c>
      <c r="D190" s="26"/>
      <c r="E190" s="18">
        <v>217426.8</v>
      </c>
      <c r="F190" s="18">
        <v>92049500.181750074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4">
        <v>46100</v>
      </c>
      <c r="B191" s="23"/>
      <c r="C191" s="25" t="s">
        <v>28</v>
      </c>
      <c r="D191" s="26">
        <v>27326</v>
      </c>
      <c r="E191" s="18"/>
      <c r="F191" s="18">
        <v>92076826.181750074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4">
        <v>46100</v>
      </c>
      <c r="B192" s="23"/>
      <c r="C192" s="25" t="s">
        <v>23</v>
      </c>
      <c r="D192" s="26">
        <v>1343.4</v>
      </c>
      <c r="E192" s="18">
        <v>33.585000000000001</v>
      </c>
      <c r="F192" s="18">
        <v>92078135.996750087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4">
        <v>46100</v>
      </c>
      <c r="B193" s="23"/>
      <c r="C193" s="25" t="s">
        <v>23</v>
      </c>
      <c r="D193" s="26">
        <v>293.58</v>
      </c>
      <c r="E193" s="18">
        <v>7.3395000000000001</v>
      </c>
      <c r="F193" s="18">
        <v>92078422.23725009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4">
        <v>46100</v>
      </c>
      <c r="B194" s="23"/>
      <c r="C194" s="25" t="s">
        <v>23</v>
      </c>
      <c r="D194" s="26">
        <v>300</v>
      </c>
      <c r="E194" s="18">
        <v>7.5</v>
      </c>
      <c r="F194" s="18">
        <v>92078714.73725009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4">
        <v>46100</v>
      </c>
      <c r="B195" s="23"/>
      <c r="C195" s="25" t="s">
        <v>23</v>
      </c>
      <c r="D195" s="26">
        <v>1300</v>
      </c>
      <c r="E195" s="18">
        <v>32.5</v>
      </c>
      <c r="F195" s="18">
        <v>92079982.23725009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31.5" x14ac:dyDescent="0.25">
      <c r="A196" s="24">
        <v>46101</v>
      </c>
      <c r="B196" s="23" t="s">
        <v>123</v>
      </c>
      <c r="C196" s="25" t="s">
        <v>231</v>
      </c>
      <c r="D196" s="26"/>
      <c r="E196" s="18">
        <v>23500</v>
      </c>
      <c r="F196" s="18">
        <v>92056482.23725009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4">
        <v>46101</v>
      </c>
      <c r="B197" s="23" t="s">
        <v>124</v>
      </c>
      <c r="C197" s="25" t="s">
        <v>232</v>
      </c>
      <c r="D197" s="26"/>
      <c r="E197" s="18">
        <v>202088.57</v>
      </c>
      <c r="F197" s="18">
        <v>91854393.667250097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31.5" x14ac:dyDescent="0.25">
      <c r="A198" s="24">
        <v>46101</v>
      </c>
      <c r="B198" s="23" t="s">
        <v>125</v>
      </c>
      <c r="C198" s="25" t="s">
        <v>233</v>
      </c>
      <c r="D198" s="26"/>
      <c r="E198" s="18">
        <v>24153.73</v>
      </c>
      <c r="F198" s="18">
        <v>91830239.937250093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4">
        <v>46103</v>
      </c>
      <c r="B199" s="23"/>
      <c r="C199" s="25" t="s">
        <v>28</v>
      </c>
      <c r="D199" s="26">
        <v>89880</v>
      </c>
      <c r="E199" s="18"/>
      <c r="F199" s="18">
        <v>91920119.937250093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4">
        <v>46103</v>
      </c>
      <c r="B200" s="23"/>
      <c r="C200" s="25" t="s">
        <v>23</v>
      </c>
      <c r="D200" s="26">
        <v>807.96</v>
      </c>
      <c r="E200" s="18">
        <v>20.199000000000002</v>
      </c>
      <c r="F200" s="18">
        <v>91920907.698250085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4">
        <v>46103</v>
      </c>
      <c r="B201" s="23"/>
      <c r="C201" s="25" t="s">
        <v>23</v>
      </c>
      <c r="D201" s="26">
        <v>13000</v>
      </c>
      <c r="E201" s="18">
        <v>325</v>
      </c>
      <c r="F201" s="18">
        <v>91933582.698250085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4">
        <v>46103</v>
      </c>
      <c r="B202" s="23"/>
      <c r="C202" s="25" t="s">
        <v>23</v>
      </c>
      <c r="D202" s="26">
        <v>2846.37</v>
      </c>
      <c r="E202" s="18">
        <v>71.15925</v>
      </c>
      <c r="F202" s="18">
        <v>91936357.909000084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4">
        <v>46103</v>
      </c>
      <c r="B203" s="23"/>
      <c r="C203" s="25" t="s">
        <v>23</v>
      </c>
      <c r="D203" s="26">
        <v>1680.8</v>
      </c>
      <c r="E203" s="18">
        <v>42.02</v>
      </c>
      <c r="F203" s="18">
        <v>91937996.689000085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4">
        <v>46104</v>
      </c>
      <c r="B204" s="23" t="s">
        <v>126</v>
      </c>
      <c r="C204" s="25" t="s">
        <v>234</v>
      </c>
      <c r="D204" s="26"/>
      <c r="E204" s="18">
        <v>242500</v>
      </c>
      <c r="F204" s="18">
        <v>91695496.689000085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4">
        <v>46104</v>
      </c>
      <c r="B205" s="23" t="s">
        <v>127</v>
      </c>
      <c r="C205" s="25" t="s">
        <v>235</v>
      </c>
      <c r="D205" s="26"/>
      <c r="E205" s="18">
        <v>315690.92</v>
      </c>
      <c r="F205" s="18">
        <v>91379805.769000083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4">
        <v>46104</v>
      </c>
      <c r="B206" s="23" t="s">
        <v>128</v>
      </c>
      <c r="C206" s="25" t="s">
        <v>236</v>
      </c>
      <c r="D206" s="26"/>
      <c r="E206" s="18">
        <v>44785</v>
      </c>
      <c r="F206" s="18">
        <v>91335020.769000083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31.5" x14ac:dyDescent="0.25">
      <c r="A207" s="24">
        <v>46104</v>
      </c>
      <c r="B207" s="23" t="s">
        <v>129</v>
      </c>
      <c r="C207" s="25" t="s">
        <v>237</v>
      </c>
      <c r="D207" s="26"/>
      <c r="E207" s="18">
        <v>62946</v>
      </c>
      <c r="F207" s="18">
        <v>91272074.769000083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4">
        <v>46104</v>
      </c>
      <c r="B208" s="23"/>
      <c r="C208" s="25" t="s">
        <v>28</v>
      </c>
      <c r="D208" s="26">
        <v>71020</v>
      </c>
      <c r="E208" s="18"/>
      <c r="F208" s="18">
        <v>91343094.769000083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24">
        <v>46104</v>
      </c>
      <c r="B209" s="23"/>
      <c r="C209" s="25" t="s">
        <v>23</v>
      </c>
      <c r="D209" s="26">
        <v>324.26</v>
      </c>
      <c r="E209" s="18">
        <v>8.1065000000000005</v>
      </c>
      <c r="F209" s="18">
        <v>91343410.922500089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4">
        <v>46104</v>
      </c>
      <c r="B210" s="23"/>
      <c r="C210" s="25" t="s">
        <v>23</v>
      </c>
      <c r="D210" s="26">
        <v>96.4</v>
      </c>
      <c r="E210" s="18">
        <v>2.41</v>
      </c>
      <c r="F210" s="18">
        <v>91343504.912500098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4">
        <v>46104</v>
      </c>
      <c r="B211" s="23"/>
      <c r="C211" s="25" t="s">
        <v>23</v>
      </c>
      <c r="D211" s="26">
        <v>295.32</v>
      </c>
      <c r="E211" s="18">
        <v>7.383</v>
      </c>
      <c r="F211" s="18">
        <v>91343792.84950009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5.75" x14ac:dyDescent="0.25">
      <c r="A212" s="24">
        <v>46104</v>
      </c>
      <c r="B212" s="23"/>
      <c r="C212" s="25" t="s">
        <v>23</v>
      </c>
      <c r="D212" s="26">
        <v>11061.02</v>
      </c>
      <c r="E212" s="18">
        <v>276.52550000000002</v>
      </c>
      <c r="F212" s="18">
        <v>91354577.344000086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24">
        <v>46104</v>
      </c>
      <c r="B213" s="23"/>
      <c r="C213" s="25" t="s">
        <v>23</v>
      </c>
      <c r="D213" s="26">
        <v>900</v>
      </c>
      <c r="E213" s="18">
        <v>22.5</v>
      </c>
      <c r="F213" s="18">
        <v>91355454.844000086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31.5" x14ac:dyDescent="0.25">
      <c r="A214" s="24">
        <v>46105</v>
      </c>
      <c r="B214" s="23" t="s">
        <v>130</v>
      </c>
      <c r="C214" s="25" t="s">
        <v>238</v>
      </c>
      <c r="D214" s="26"/>
      <c r="E214" s="18">
        <v>200000</v>
      </c>
      <c r="F214" s="18">
        <v>91155454.844000086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24">
        <v>46105</v>
      </c>
      <c r="B215" s="23" t="s">
        <v>131</v>
      </c>
      <c r="C215" s="25" t="s">
        <v>239</v>
      </c>
      <c r="D215" s="26"/>
      <c r="E215" s="18">
        <v>519459.6</v>
      </c>
      <c r="F215" s="18">
        <v>90635995.244000092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15.75" x14ac:dyDescent="0.25">
      <c r="A216" s="24">
        <v>46105</v>
      </c>
      <c r="B216" s="23" t="s">
        <v>132</v>
      </c>
      <c r="C216" s="25" t="s">
        <v>240</v>
      </c>
      <c r="D216" s="26"/>
      <c r="E216" s="18">
        <v>254638.75</v>
      </c>
      <c r="F216" s="18">
        <v>90381356.494000092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31.5" x14ac:dyDescent="0.25">
      <c r="A217" s="24">
        <v>46105</v>
      </c>
      <c r="B217" s="23" t="s">
        <v>133</v>
      </c>
      <c r="C217" s="25" t="s">
        <v>241</v>
      </c>
      <c r="D217" s="26"/>
      <c r="E217" s="18">
        <v>268999.88</v>
      </c>
      <c r="F217" s="18">
        <v>90112356.614000097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31.5" x14ac:dyDescent="0.25">
      <c r="A218" s="24">
        <v>46105</v>
      </c>
      <c r="B218" s="23" t="s">
        <v>134</v>
      </c>
      <c r="C218" s="25" t="s">
        <v>242</v>
      </c>
      <c r="D218" s="26"/>
      <c r="E218" s="18">
        <v>90270</v>
      </c>
      <c r="F218" s="18">
        <v>90022086.614000097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4">
        <v>46105</v>
      </c>
      <c r="B219" s="23" t="s">
        <v>135</v>
      </c>
      <c r="C219" s="25" t="s">
        <v>243</v>
      </c>
      <c r="D219" s="26"/>
      <c r="E219" s="18">
        <v>34102</v>
      </c>
      <c r="F219" s="18">
        <v>89987984.614000097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31.5" x14ac:dyDescent="0.25">
      <c r="A220" s="24">
        <v>46105</v>
      </c>
      <c r="B220" s="23" t="s">
        <v>136</v>
      </c>
      <c r="C220" s="25" t="s">
        <v>244</v>
      </c>
      <c r="D220" s="26"/>
      <c r="E220" s="18">
        <v>315897.3</v>
      </c>
      <c r="F220" s="18">
        <v>89672087.3140001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15.75" x14ac:dyDescent="0.25">
      <c r="A221" s="24">
        <v>46105</v>
      </c>
      <c r="B221" s="23" t="s">
        <v>137</v>
      </c>
      <c r="C221" s="25" t="s">
        <v>245</v>
      </c>
      <c r="D221" s="26"/>
      <c r="E221" s="18">
        <v>115970.4</v>
      </c>
      <c r="F221" s="18">
        <v>89556116.914000094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4">
        <v>46105</v>
      </c>
      <c r="B222" s="23" t="s">
        <v>138</v>
      </c>
      <c r="C222" s="25" t="s">
        <v>246</v>
      </c>
      <c r="D222" s="26"/>
      <c r="E222" s="18">
        <v>188451.9</v>
      </c>
      <c r="F222" s="18">
        <v>89367665.014000088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24">
        <v>46105</v>
      </c>
      <c r="B223" s="23" t="s">
        <v>139</v>
      </c>
      <c r="C223" s="25" t="s">
        <v>247</v>
      </c>
      <c r="D223" s="26"/>
      <c r="E223" s="18">
        <v>272168</v>
      </c>
      <c r="F223" s="18">
        <v>89095497.014000088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24">
        <v>46105</v>
      </c>
      <c r="B224" s="23" t="s">
        <v>140</v>
      </c>
      <c r="C224" s="25" t="s">
        <v>248</v>
      </c>
      <c r="D224" s="26"/>
      <c r="E224" s="18">
        <v>240000</v>
      </c>
      <c r="F224" s="18">
        <v>88855497.014000088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4">
        <v>46105</v>
      </c>
      <c r="B225" s="23"/>
      <c r="C225" s="25" t="s">
        <v>28</v>
      </c>
      <c r="D225" s="26">
        <v>41860</v>
      </c>
      <c r="E225" s="18"/>
      <c r="F225" s="18">
        <v>88897357.014000088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4">
        <v>46105</v>
      </c>
      <c r="B226" s="23"/>
      <c r="C226" s="25" t="s">
        <v>23</v>
      </c>
      <c r="D226" s="26">
        <v>1922.88</v>
      </c>
      <c r="E226" s="18">
        <v>48.072000000000003</v>
      </c>
      <c r="F226" s="18">
        <v>88899231.822000086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4">
        <v>46105</v>
      </c>
      <c r="B227" s="23"/>
      <c r="C227" s="25" t="s">
        <v>23</v>
      </c>
      <c r="D227" s="26">
        <v>1914.82</v>
      </c>
      <c r="E227" s="18">
        <v>47.8705</v>
      </c>
      <c r="F227" s="18">
        <v>88901098.771500081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4">
        <v>46105</v>
      </c>
      <c r="B228" s="23"/>
      <c r="C228" s="25" t="s">
        <v>23</v>
      </c>
      <c r="D228" s="26">
        <v>5615.66</v>
      </c>
      <c r="E228" s="18">
        <v>140.39150000000001</v>
      </c>
      <c r="F228" s="18">
        <v>88906574.040000081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4">
        <v>46105</v>
      </c>
      <c r="B229" s="23"/>
      <c r="C229" s="25" t="s">
        <v>19</v>
      </c>
      <c r="D229" s="26">
        <v>1007561.93</v>
      </c>
      <c r="E229" s="18"/>
      <c r="F229" s="18">
        <v>89914135.970000088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4">
        <v>46105</v>
      </c>
      <c r="B230" s="23"/>
      <c r="C230" s="25" t="s">
        <v>249</v>
      </c>
      <c r="D230" s="26">
        <v>351219.71</v>
      </c>
      <c r="E230" s="18"/>
      <c r="F230" s="18">
        <v>90265355.680000082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4">
        <v>46105</v>
      </c>
      <c r="B231" s="23"/>
      <c r="C231" s="25" t="s">
        <v>26</v>
      </c>
      <c r="D231" s="26">
        <v>340651.48</v>
      </c>
      <c r="E231" s="18"/>
      <c r="F231" s="18">
        <v>90606007.160000086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4">
        <v>46105</v>
      </c>
      <c r="B232" s="23"/>
      <c r="C232" s="25" t="s">
        <v>249</v>
      </c>
      <c r="D232" s="26">
        <v>337589.99</v>
      </c>
      <c r="E232" s="18"/>
      <c r="F232" s="18">
        <v>90943597.15000008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4">
        <v>46105</v>
      </c>
      <c r="B233" s="23"/>
      <c r="C233" s="25" t="s">
        <v>249</v>
      </c>
      <c r="D233" s="26">
        <v>177651.72</v>
      </c>
      <c r="E233" s="18"/>
      <c r="F233" s="18">
        <v>91121248.870000079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4">
        <v>46105</v>
      </c>
      <c r="B234" s="23"/>
      <c r="C234" s="25" t="s">
        <v>25</v>
      </c>
      <c r="D234" s="26">
        <v>158290.20000000001</v>
      </c>
      <c r="E234" s="18"/>
      <c r="F234" s="18">
        <v>91279539.070000082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4">
        <v>46105</v>
      </c>
      <c r="B235" s="23"/>
      <c r="C235" s="25" t="s">
        <v>19</v>
      </c>
      <c r="D235" s="26">
        <v>128000</v>
      </c>
      <c r="E235" s="18"/>
      <c r="F235" s="18">
        <v>91407539.070000082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4">
        <v>46105</v>
      </c>
      <c r="B236" s="23"/>
      <c r="C236" s="25" t="s">
        <v>19</v>
      </c>
      <c r="D236" s="26">
        <v>107501.67</v>
      </c>
      <c r="E236" s="18"/>
      <c r="F236" s="18">
        <v>91515040.740000084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4">
        <v>46105</v>
      </c>
      <c r="B237" s="23"/>
      <c r="C237" s="25" t="s">
        <v>249</v>
      </c>
      <c r="D237" s="26">
        <v>106999.2</v>
      </c>
      <c r="E237" s="18"/>
      <c r="F237" s="18">
        <v>91622039.940000087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4">
        <v>46105</v>
      </c>
      <c r="B238" s="23"/>
      <c r="C238" s="25" t="s">
        <v>24</v>
      </c>
      <c r="D238" s="26">
        <v>96458.59</v>
      </c>
      <c r="E238" s="18"/>
      <c r="F238" s="18">
        <v>91718498.530000091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4">
        <v>46105</v>
      </c>
      <c r="B239" s="23"/>
      <c r="C239" s="25" t="s">
        <v>249</v>
      </c>
      <c r="D239" s="26">
        <v>64846.42</v>
      </c>
      <c r="E239" s="18"/>
      <c r="F239" s="18">
        <v>91783344.950000092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31.5" x14ac:dyDescent="0.25">
      <c r="A240" s="24">
        <v>46105</v>
      </c>
      <c r="B240" s="23"/>
      <c r="C240" s="25" t="s">
        <v>250</v>
      </c>
      <c r="D240" s="26">
        <v>23883.39</v>
      </c>
      <c r="E240" s="18"/>
      <c r="F240" s="18">
        <v>91807228.340000093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31.5" x14ac:dyDescent="0.25">
      <c r="A241" s="24">
        <v>46105</v>
      </c>
      <c r="B241" s="23"/>
      <c r="C241" s="25" t="s">
        <v>250</v>
      </c>
      <c r="D241" s="26"/>
      <c r="E241" s="18">
        <v>23883.39</v>
      </c>
      <c r="F241" s="18">
        <v>91783344.950000092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4">
        <v>46106</v>
      </c>
      <c r="B242" s="23"/>
      <c r="C242" s="25" t="s">
        <v>28</v>
      </c>
      <c r="D242" s="26">
        <v>39365</v>
      </c>
      <c r="E242" s="18"/>
      <c r="F242" s="18">
        <v>91822709.950000092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4">
        <v>46106</v>
      </c>
      <c r="B243" s="23"/>
      <c r="C243" s="25" t="s">
        <v>23</v>
      </c>
      <c r="D243" s="26">
        <v>1015.91</v>
      </c>
      <c r="E243" s="18">
        <v>25.397750000000002</v>
      </c>
      <c r="F243" s="18">
        <v>91823700.462250084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4">
        <v>46106</v>
      </c>
      <c r="B244" s="23"/>
      <c r="C244" s="25" t="s">
        <v>23</v>
      </c>
      <c r="D244" s="26">
        <v>932.56</v>
      </c>
      <c r="E244" s="18">
        <v>23.314</v>
      </c>
      <c r="F244" s="18">
        <v>91824609.70825009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4">
        <v>46106</v>
      </c>
      <c r="B245" s="23"/>
      <c r="C245" s="25" t="s">
        <v>23</v>
      </c>
      <c r="D245" s="26">
        <v>18122.259999999998</v>
      </c>
      <c r="E245" s="18">
        <v>453.05649999999997</v>
      </c>
      <c r="F245" s="18">
        <v>91842278.911750093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4">
        <v>46106</v>
      </c>
      <c r="B246" s="23"/>
      <c r="C246" s="25" t="s">
        <v>23</v>
      </c>
      <c r="D246" s="26">
        <v>1640</v>
      </c>
      <c r="E246" s="18">
        <v>41</v>
      </c>
      <c r="F246" s="18">
        <v>91843877.911750093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31.5" x14ac:dyDescent="0.25">
      <c r="A247" s="24">
        <v>46107</v>
      </c>
      <c r="B247" s="23" t="s">
        <v>141</v>
      </c>
      <c r="C247" s="25" t="s">
        <v>251</v>
      </c>
      <c r="D247" s="26"/>
      <c r="E247" s="18">
        <v>258338.64</v>
      </c>
      <c r="F247" s="18">
        <v>91585539.271750093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4">
        <v>46107</v>
      </c>
      <c r="B248" s="23" t="s">
        <v>142</v>
      </c>
      <c r="C248" s="25" t="s">
        <v>252</v>
      </c>
      <c r="D248" s="26"/>
      <c r="E248" s="18">
        <v>269495</v>
      </c>
      <c r="F248" s="18">
        <v>91316044.271750093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31.5" x14ac:dyDescent="0.25">
      <c r="A249" s="24">
        <v>46107</v>
      </c>
      <c r="B249" s="23" t="s">
        <v>143</v>
      </c>
      <c r="C249" s="25" t="s">
        <v>253</v>
      </c>
      <c r="D249" s="26"/>
      <c r="E249" s="18">
        <v>97455.02</v>
      </c>
      <c r="F249" s="18">
        <v>91218589.251750097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4">
        <v>46107</v>
      </c>
      <c r="B250" s="23"/>
      <c r="C250" s="25" t="s">
        <v>28</v>
      </c>
      <c r="D250" s="26">
        <v>31600</v>
      </c>
      <c r="E250" s="18"/>
      <c r="F250" s="18">
        <v>91250189.251750097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4">
        <v>46107</v>
      </c>
      <c r="B251" s="23"/>
      <c r="C251" s="25" t="s">
        <v>23</v>
      </c>
      <c r="D251" s="26">
        <v>13243.72</v>
      </c>
      <c r="E251" s="18">
        <v>331.09300000000002</v>
      </c>
      <c r="F251" s="18">
        <v>91263101.878750101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4">
        <v>46107</v>
      </c>
      <c r="B252" s="23"/>
      <c r="C252" s="25" t="s">
        <v>23</v>
      </c>
      <c r="D252" s="26">
        <v>1446.46</v>
      </c>
      <c r="E252" s="18">
        <v>36.161500000000004</v>
      </c>
      <c r="F252" s="18">
        <v>91264512.177250087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4">
        <v>46107</v>
      </c>
      <c r="B253" s="23"/>
      <c r="C253" s="25" t="s">
        <v>23</v>
      </c>
      <c r="D253" s="26">
        <v>2379.7600000000002</v>
      </c>
      <c r="E253" s="18">
        <v>59.494000000000007</v>
      </c>
      <c r="F253" s="18">
        <v>91266832.44325009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4">
        <v>46107</v>
      </c>
      <c r="B254" s="23"/>
      <c r="C254" s="25" t="s">
        <v>23</v>
      </c>
      <c r="D254" s="26">
        <v>302.31</v>
      </c>
      <c r="E254" s="18">
        <v>7.5577500000000004</v>
      </c>
      <c r="F254" s="18">
        <v>91267127.195500091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4">
        <v>46107</v>
      </c>
      <c r="B255" s="23"/>
      <c r="C255" s="25" t="s">
        <v>23</v>
      </c>
      <c r="D255" s="26">
        <v>15877.52</v>
      </c>
      <c r="E255" s="18">
        <v>396.93800000000005</v>
      </c>
      <c r="F255" s="18">
        <v>91282607.777500093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4" t="s">
        <v>144</v>
      </c>
      <c r="B256" s="23"/>
      <c r="C256" s="25" t="s">
        <v>28</v>
      </c>
      <c r="D256" s="26">
        <v>49905</v>
      </c>
      <c r="E256" s="18"/>
      <c r="F256" s="18">
        <v>91332512.777500093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4" t="s">
        <v>144</v>
      </c>
      <c r="B257" s="23"/>
      <c r="C257" s="25" t="s">
        <v>23</v>
      </c>
      <c r="D257" s="26">
        <v>129.47</v>
      </c>
      <c r="E257" s="18">
        <v>3.2367500000000002</v>
      </c>
      <c r="F257" s="18">
        <v>91332639.010750085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4" t="s">
        <v>144</v>
      </c>
      <c r="B258" s="23"/>
      <c r="C258" s="25" t="s">
        <v>23</v>
      </c>
      <c r="D258" s="26">
        <v>4937.7</v>
      </c>
      <c r="E258" s="18">
        <v>123.4425</v>
      </c>
      <c r="F258" s="18">
        <v>91337453.268250093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4" t="s">
        <v>144</v>
      </c>
      <c r="B259" s="23"/>
      <c r="C259" s="25" t="s">
        <v>23</v>
      </c>
      <c r="D259" s="26">
        <v>253.5</v>
      </c>
      <c r="E259" s="18">
        <v>6.3375000000000004</v>
      </c>
      <c r="F259" s="18">
        <v>91337700.430750087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4" t="s">
        <v>144</v>
      </c>
      <c r="B260" s="23"/>
      <c r="C260" s="25" t="s">
        <v>23</v>
      </c>
      <c r="D260" s="26">
        <v>13153.28</v>
      </c>
      <c r="E260" s="18">
        <v>328.83200000000005</v>
      </c>
      <c r="F260" s="18">
        <v>91350524.878750086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4" t="s">
        <v>144</v>
      </c>
      <c r="B261" s="23"/>
      <c r="C261" s="25" t="s">
        <v>23</v>
      </c>
      <c r="D261" s="26">
        <v>3093.53</v>
      </c>
      <c r="E261" s="18">
        <v>77.338250000000016</v>
      </c>
      <c r="F261" s="18">
        <v>91353541.070500091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4" t="s">
        <v>144</v>
      </c>
      <c r="B262" s="23"/>
      <c r="C262" s="25" t="s">
        <v>23</v>
      </c>
      <c r="D262" s="26">
        <v>10230</v>
      </c>
      <c r="E262" s="18">
        <v>255.75</v>
      </c>
      <c r="F262" s="18">
        <v>91363515.320500091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4" t="s">
        <v>144</v>
      </c>
      <c r="B263" s="23"/>
      <c r="C263" s="25" t="s">
        <v>23</v>
      </c>
      <c r="D263" s="26">
        <v>18919.39</v>
      </c>
      <c r="E263" s="18">
        <v>472.98475000000002</v>
      </c>
      <c r="F263" s="18">
        <v>91381961.725750089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4">
        <v>46111</v>
      </c>
      <c r="B264" s="23"/>
      <c r="C264" s="25" t="s">
        <v>28</v>
      </c>
      <c r="D264" s="26">
        <v>31420</v>
      </c>
      <c r="E264" s="18"/>
      <c r="F264" s="18">
        <v>91413381.725750089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4">
        <v>46111</v>
      </c>
      <c r="B265" s="23"/>
      <c r="C265" s="25" t="s">
        <v>23</v>
      </c>
      <c r="D265" s="26">
        <v>800</v>
      </c>
      <c r="E265" s="18">
        <v>20</v>
      </c>
      <c r="F265" s="18">
        <v>91414161.725750089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4">
        <v>46111</v>
      </c>
      <c r="B266" s="23"/>
      <c r="C266" s="25" t="s">
        <v>23</v>
      </c>
      <c r="D266" s="26">
        <v>2000</v>
      </c>
      <c r="E266" s="18">
        <v>50</v>
      </c>
      <c r="F266" s="18">
        <v>91416111.725750089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4">
        <v>46111</v>
      </c>
      <c r="B267" s="23"/>
      <c r="C267" s="25" t="s">
        <v>23</v>
      </c>
      <c r="D267" s="26">
        <v>3563.75</v>
      </c>
      <c r="E267" s="18">
        <v>89.09375</v>
      </c>
      <c r="F267" s="18">
        <v>91419586.382000089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4">
        <v>46111</v>
      </c>
      <c r="B268" s="23"/>
      <c r="C268" s="25" t="s">
        <v>23</v>
      </c>
      <c r="D268" s="26">
        <v>387.53</v>
      </c>
      <c r="E268" s="18">
        <v>9.68825</v>
      </c>
      <c r="F268" s="18">
        <v>91419964.223750085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4">
        <v>46111</v>
      </c>
      <c r="B269" s="23"/>
      <c r="C269" s="25" t="s">
        <v>254</v>
      </c>
      <c r="D269" s="26">
        <v>386852.1</v>
      </c>
      <c r="E269" s="18"/>
      <c r="F269" s="18">
        <v>91806816.323750079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4">
        <v>46111</v>
      </c>
      <c r="B270" s="23"/>
      <c r="C270" s="25" t="s">
        <v>254</v>
      </c>
      <c r="D270" s="26">
        <v>58989.32</v>
      </c>
      <c r="E270" s="18"/>
      <c r="F270" s="18">
        <v>91865805.643750072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4">
        <v>46111</v>
      </c>
      <c r="B271" s="23"/>
      <c r="C271" s="25" t="s">
        <v>254</v>
      </c>
      <c r="D271" s="26">
        <v>48972.7</v>
      </c>
      <c r="E271" s="18"/>
      <c r="F271" s="18">
        <v>91914778.343750075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4">
        <v>46112</v>
      </c>
      <c r="B272" s="23"/>
      <c r="C272" s="25" t="s">
        <v>28</v>
      </c>
      <c r="D272" s="26">
        <v>53871</v>
      </c>
      <c r="E272" s="18"/>
      <c r="F272" s="18">
        <v>91968649.343750075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4">
        <v>46112</v>
      </c>
      <c r="B273" s="23"/>
      <c r="C273" s="25" t="s">
        <v>23</v>
      </c>
      <c r="D273" s="26">
        <v>4071.08</v>
      </c>
      <c r="E273" s="18">
        <v>101.777</v>
      </c>
      <c r="F273" s="18">
        <v>91972618.646750078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24">
        <v>46112</v>
      </c>
      <c r="B274" s="23"/>
      <c r="C274" s="25" t="s">
        <v>23</v>
      </c>
      <c r="D274" s="26">
        <v>200</v>
      </c>
      <c r="E274" s="18">
        <v>5</v>
      </c>
      <c r="F274" s="18">
        <v>91972813.646750078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4">
        <v>46112</v>
      </c>
      <c r="B275" s="23"/>
      <c r="C275" s="25" t="s">
        <v>23</v>
      </c>
      <c r="D275" s="26">
        <v>215.34</v>
      </c>
      <c r="E275" s="18">
        <v>5.3835000000000006</v>
      </c>
      <c r="F275" s="18">
        <v>91973023.603250086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4">
        <v>46112</v>
      </c>
      <c r="B276" s="23"/>
      <c r="C276" s="25" t="s">
        <v>23</v>
      </c>
      <c r="D276" s="26">
        <v>1158.94</v>
      </c>
      <c r="E276" s="18">
        <v>28.973500000000001</v>
      </c>
      <c r="F276" s="18">
        <v>91974153.569750085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4">
        <v>46112</v>
      </c>
      <c r="B277" s="23"/>
      <c r="C277" s="25" t="s">
        <v>23</v>
      </c>
      <c r="D277" s="26">
        <v>3744.95</v>
      </c>
      <c r="E277" s="18">
        <v>93.623750000000001</v>
      </c>
      <c r="F277" s="18">
        <v>91977804.896000087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4">
        <v>46112</v>
      </c>
      <c r="B278" s="23"/>
      <c r="C278" s="25" t="s">
        <v>255</v>
      </c>
      <c r="D278" s="26">
        <v>1870020.91</v>
      </c>
      <c r="E278" s="18"/>
      <c r="F278" s="18">
        <v>93847825.806000084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24">
        <v>46112</v>
      </c>
      <c r="B279" s="23"/>
      <c r="C279" s="25" t="s">
        <v>255</v>
      </c>
      <c r="D279" s="26">
        <v>910725.93</v>
      </c>
      <c r="E279" s="18"/>
      <c r="F279" s="18">
        <v>94758551.736000091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24">
        <v>46112</v>
      </c>
      <c r="B280" s="23"/>
      <c r="C280" s="25" t="s">
        <v>255</v>
      </c>
      <c r="D280" s="26">
        <v>50000</v>
      </c>
      <c r="E280" s="18"/>
      <c r="F280" s="18">
        <v>94808551.736000091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4">
        <v>46112</v>
      </c>
      <c r="B281" s="23"/>
      <c r="C281" s="25" t="s">
        <v>255</v>
      </c>
      <c r="D281" s="26">
        <v>40621.980000000003</v>
      </c>
      <c r="E281" s="18"/>
      <c r="F281" s="18">
        <v>94849173.716000095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24">
        <v>46112</v>
      </c>
      <c r="B282" s="23"/>
      <c r="C282" s="25" t="s">
        <v>27</v>
      </c>
      <c r="D282" s="26"/>
      <c r="E282" s="18">
        <v>2150</v>
      </c>
      <c r="F282" s="18">
        <v>94847023.716000095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thickBot="1" x14ac:dyDescent="0.3">
      <c r="A283" s="3"/>
      <c r="B283" s="1"/>
      <c r="C283" s="2"/>
      <c r="D283" s="22">
        <f>SUM(D12:D282)</f>
        <v>80601136.229999989</v>
      </c>
      <c r="E283" s="22">
        <f>SUM(E12:E282)</f>
        <v>73649431.894000009</v>
      </c>
      <c r="F283" s="2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thickTop="1" x14ac:dyDescent="0.25">
      <c r="A284" s="3"/>
      <c r="B284" s="1"/>
      <c r="C284" s="2"/>
      <c r="D284" s="7"/>
      <c r="E284" s="7"/>
      <c r="F284" s="14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3"/>
      <c r="B285" s="1"/>
      <c r="C285" s="2"/>
      <c r="D285" s="7"/>
      <c r="E285" s="7"/>
      <c r="F285" s="14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3"/>
      <c r="B286" s="1"/>
      <c r="C286" s="2"/>
      <c r="D286" s="7"/>
      <c r="E286" s="7"/>
      <c r="F286" s="14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3"/>
      <c r="B287" s="1"/>
      <c r="C287" s="2"/>
      <c r="D287" s="7"/>
      <c r="E287" s="7"/>
      <c r="F287" s="14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3"/>
      <c r="B288" s="1"/>
      <c r="C288" s="2"/>
      <c r="D288" s="7"/>
      <c r="E288" s="7"/>
      <c r="F288" s="14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3"/>
      <c r="B289" s="1"/>
      <c r="C289" s="2"/>
      <c r="D289" s="7"/>
      <c r="E289" s="7"/>
      <c r="F289" s="14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3"/>
      <c r="B290" s="1"/>
      <c r="C290" s="2"/>
      <c r="D290" s="7"/>
      <c r="E290" s="7"/>
      <c r="F290" s="14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15.75" x14ac:dyDescent="0.25">
      <c r="A291" s="3"/>
      <c r="B291" s="1"/>
      <c r="C291" s="2"/>
      <c r="D291" s="7"/>
      <c r="E291" s="7"/>
      <c r="F291" s="14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15.75" x14ac:dyDescent="0.25">
      <c r="A292" s="34" t="s">
        <v>13</v>
      </c>
      <c r="B292" s="34"/>
      <c r="C292" s="34"/>
      <c r="D292" s="34"/>
      <c r="E292" s="34"/>
      <c r="F292" s="34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33" t="s">
        <v>14</v>
      </c>
      <c r="B293" s="33"/>
      <c r="C293" s="33"/>
      <c r="D293" s="33"/>
      <c r="E293" s="33"/>
      <c r="F293" s="33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15.75" x14ac:dyDescent="0.25">
      <c r="A294" s="16"/>
      <c r="B294" s="16"/>
      <c r="C294" s="16"/>
      <c r="D294" s="16"/>
      <c r="E294" s="16"/>
      <c r="F294" s="16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15.75" x14ac:dyDescent="0.25">
      <c r="A295" s="19"/>
      <c r="B295" s="19"/>
      <c r="C295" s="19"/>
      <c r="D295" s="19"/>
      <c r="E295" s="19"/>
      <c r="F295" s="1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15.75" x14ac:dyDescent="0.25">
      <c r="A296" s="19"/>
      <c r="B296" s="19"/>
      <c r="C296" s="19"/>
      <c r="D296" s="19"/>
      <c r="E296" s="19"/>
      <c r="F296" s="1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15.75" x14ac:dyDescent="0.25">
      <c r="A297" s="16"/>
      <c r="B297" s="16"/>
      <c r="C297" s="16"/>
      <c r="D297" s="16"/>
      <c r="E297" s="16"/>
      <c r="F297" s="16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15.75" x14ac:dyDescent="0.25">
      <c r="A298" s="16"/>
      <c r="B298" s="16"/>
      <c r="C298" s="16"/>
      <c r="D298" s="16"/>
      <c r="E298" s="16"/>
      <c r="F298" s="16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16"/>
      <c r="B299" s="16"/>
      <c r="C299" s="16"/>
      <c r="D299" s="16"/>
      <c r="E299" s="16"/>
      <c r="F299" s="16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4"/>
      <c r="B300" s="4"/>
      <c r="C300" s="4"/>
      <c r="D300" s="4"/>
      <c r="E300" s="4"/>
      <c r="F300" s="4"/>
    </row>
    <row r="301" spans="1:128" s="6" customFormat="1" ht="15.75" x14ac:dyDescent="0.25">
      <c r="A301" s="4"/>
      <c r="B301" s="4"/>
      <c r="C301" s="4"/>
      <c r="D301" s="4"/>
      <c r="E301" s="4"/>
      <c r="F301" s="4"/>
    </row>
    <row r="302" spans="1:128" s="6" customFormat="1" ht="15.75" x14ac:dyDescent="0.25">
      <c r="A302" s="34" t="s">
        <v>15</v>
      </c>
      <c r="B302" s="34"/>
      <c r="C302" s="34"/>
      <c r="D302" s="21"/>
      <c r="E302" s="20" t="s">
        <v>20</v>
      </c>
      <c r="F302" s="20"/>
    </row>
    <row r="303" spans="1:128" s="6" customFormat="1" ht="15.75" x14ac:dyDescent="0.25">
      <c r="A303" s="33" t="s">
        <v>18</v>
      </c>
      <c r="B303" s="33"/>
      <c r="C303" s="33"/>
      <c r="D303" s="37" t="s">
        <v>16</v>
      </c>
      <c r="E303" s="37"/>
      <c r="F303" s="37"/>
    </row>
    <row r="304" spans="1:128" s="6" customFormat="1" ht="15.75" x14ac:dyDescent="0.25"/>
    <row r="305" s="6" customFormat="1" ht="15.75" x14ac:dyDescent="0.25"/>
    <row r="306" s="6" customFormat="1" ht="15.75" x14ac:dyDescent="0.25"/>
    <row r="307" s="6" customFormat="1" ht="15.75" x14ac:dyDescent="0.25"/>
    <row r="308" s="6" customFormat="1" ht="15.75" x14ac:dyDescent="0.25"/>
    <row r="309" s="6" customFormat="1" ht="15.75" x14ac:dyDescent="0.25"/>
    <row r="310" s="6" customFormat="1" ht="15.75" x14ac:dyDescent="0.25"/>
    <row r="311" s="6" customFormat="1" ht="15.75" x14ac:dyDescent="0.25"/>
    <row r="312" s="6" customFormat="1" ht="15.75" x14ac:dyDescent="0.25"/>
    <row r="313" s="6" customFormat="1" ht="15.75" x14ac:dyDescent="0.25"/>
    <row r="314" s="6" customFormat="1" ht="15.75" x14ac:dyDescent="0.25"/>
    <row r="315" s="6" customFormat="1" ht="15.75" x14ac:dyDescent="0.25"/>
    <row r="316" s="6" customFormat="1" ht="15.75" x14ac:dyDescent="0.25"/>
    <row r="317" s="6" customFormat="1" ht="15.75" x14ac:dyDescent="0.25"/>
    <row r="318" s="6" customFormat="1" ht="15.75" x14ac:dyDescent="0.25"/>
    <row r="319" s="6" customFormat="1" ht="15.75" x14ac:dyDescent="0.25"/>
    <row r="320" s="6" customFormat="1" ht="15.75" x14ac:dyDescent="0.25"/>
    <row r="321" s="6" customFormat="1" ht="15.75" x14ac:dyDescent="0.25"/>
    <row r="322" s="6" customFormat="1" ht="15.75" x14ac:dyDescent="0.25"/>
    <row r="323" s="6" customFormat="1" ht="15.75" x14ac:dyDescent="0.25"/>
    <row r="324" s="6" customFormat="1" ht="15.75" x14ac:dyDescent="0.25"/>
    <row r="325" s="6" customFormat="1" ht="15.75" x14ac:dyDescent="0.25"/>
    <row r="326" s="6" customFormat="1" ht="15.75" x14ac:dyDescent="0.25"/>
    <row r="327" s="6" customFormat="1" ht="15.75" x14ac:dyDescent="0.25"/>
    <row r="328" s="6" customFormat="1" ht="15.75" x14ac:dyDescent="0.25"/>
    <row r="329" s="6" customFormat="1" ht="15.75" x14ac:dyDescent="0.25"/>
    <row r="330" s="6" customFormat="1" ht="15.75" x14ac:dyDescent="0.25"/>
    <row r="331" s="6" customFormat="1" ht="15.75" x14ac:dyDescent="0.25"/>
    <row r="332" s="6" customFormat="1" ht="15.75" x14ac:dyDescent="0.25"/>
    <row r="333" s="6" customFormat="1" ht="15.75" x14ac:dyDescent="0.25"/>
    <row r="334" s="6" customFormat="1" ht="15.75" x14ac:dyDescent="0.25"/>
    <row r="335" s="6" customFormat="1" ht="15.75" x14ac:dyDescent="0.25"/>
    <row r="336" s="6" customFormat="1" ht="15.75" x14ac:dyDescent="0.25"/>
    <row r="337" s="6" customFormat="1" ht="15.75" x14ac:dyDescent="0.25"/>
    <row r="338" s="6" customFormat="1" ht="15.75" x14ac:dyDescent="0.25"/>
    <row r="339" s="6" customFormat="1" ht="15.75" x14ac:dyDescent="0.25"/>
    <row r="340" s="6" customFormat="1" ht="15.75" x14ac:dyDescent="0.25"/>
    <row r="341" s="6" customFormat="1" ht="15.75" x14ac:dyDescent="0.25"/>
    <row r="342" s="6" customFormat="1" ht="15.75" x14ac:dyDescent="0.25"/>
    <row r="343" s="6" customFormat="1" ht="15.75" x14ac:dyDescent="0.25"/>
    <row r="344" s="6" customFormat="1" ht="15.75" x14ac:dyDescent="0.25"/>
    <row r="345" s="6" customFormat="1" ht="15.75" x14ac:dyDescent="0.25"/>
    <row r="346" s="6" customFormat="1" ht="15.75" x14ac:dyDescent="0.25"/>
    <row r="347" s="6" customFormat="1" ht="15.75" x14ac:dyDescent="0.25"/>
    <row r="348" s="6" customFormat="1" ht="15.75" x14ac:dyDescent="0.25"/>
    <row r="349" s="6" customFormat="1" ht="15.75" x14ac:dyDescent="0.25"/>
    <row r="350" s="6" customFormat="1" ht="15.75" x14ac:dyDescent="0.25"/>
    <row r="351" s="6" customFormat="1" ht="15.75" x14ac:dyDescent="0.25"/>
    <row r="352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pans="1:7" s="6" customFormat="1" ht="15.75" x14ac:dyDescent="0.25"/>
    <row r="370" spans="1:7" s="6" customFormat="1" ht="15.75" x14ac:dyDescent="0.25"/>
    <row r="371" spans="1:7" s="6" customFormat="1" ht="15.75" x14ac:dyDescent="0.25"/>
    <row r="372" spans="1:7" s="6" customFormat="1" ht="15.75" x14ac:dyDescent="0.25"/>
    <row r="373" spans="1:7" s="6" customFormat="1" ht="15.75" x14ac:dyDescent="0.25"/>
    <row r="374" spans="1:7" s="6" customFormat="1" ht="15.75" x14ac:dyDescent="0.25"/>
    <row r="375" spans="1:7" s="6" customFormat="1" ht="15.75" x14ac:dyDescent="0.25"/>
    <row r="376" spans="1:7" s="6" customFormat="1" ht="15.75" x14ac:dyDescent="0.25"/>
    <row r="377" spans="1:7" s="6" customFormat="1" ht="15.75" x14ac:dyDescent="0.25"/>
    <row r="378" spans="1:7" s="6" customFormat="1" ht="15.75" x14ac:dyDescent="0.25"/>
    <row r="379" spans="1:7" s="6" customFormat="1" ht="15.75" x14ac:dyDescent="0.25"/>
    <row r="380" spans="1:7" s="6" customFormat="1" ht="15.75" x14ac:dyDescent="0.25">
      <c r="G380" s="4"/>
    </row>
    <row r="381" spans="1:7" ht="15.75" x14ac:dyDescent="0.25">
      <c r="A381" s="4"/>
      <c r="B381" s="6"/>
      <c r="C381" s="6"/>
      <c r="D381" s="6"/>
      <c r="E381" s="6"/>
      <c r="F381" s="6"/>
    </row>
    <row r="382" spans="1:7" ht="15.75" x14ac:dyDescent="0.25">
      <c r="A382" s="4"/>
      <c r="B382" s="6"/>
      <c r="C382" s="6"/>
      <c r="D382" s="6"/>
      <c r="E382" s="6"/>
      <c r="F382" s="6"/>
    </row>
    <row r="383" spans="1:7" ht="15.75" x14ac:dyDescent="0.25">
      <c r="A383" s="4"/>
      <c r="B383" s="6"/>
      <c r="C383" s="6"/>
      <c r="D383" s="6"/>
      <c r="E383" s="6"/>
      <c r="F383" s="6"/>
    </row>
    <row r="384" spans="1:7" ht="15.75" x14ac:dyDescent="0.25">
      <c r="A384" s="4"/>
      <c r="B384" s="6"/>
      <c r="C384" s="6"/>
      <c r="D384" s="6"/>
      <c r="E384" s="6"/>
    </row>
    <row r="385" spans="1:5" ht="15.75" x14ac:dyDescent="0.25">
      <c r="A385" s="4"/>
      <c r="B385" s="6"/>
      <c r="C385" s="6"/>
      <c r="D385" s="6"/>
      <c r="E385" s="6"/>
    </row>
    <row r="386" spans="1:5" ht="15.75" x14ac:dyDescent="0.25"/>
    <row r="774" spans="1:6" ht="16.5" customHeight="1" x14ac:dyDescent="0.25">
      <c r="A774" s="4"/>
      <c r="F774" s="8"/>
    </row>
    <row r="775" spans="1:6" ht="15.75" x14ac:dyDescent="0.25">
      <c r="A775" s="4"/>
    </row>
    <row r="776" spans="1:6" ht="15.75" x14ac:dyDescent="0.25"/>
  </sheetData>
  <mergeCells count="14">
    <mergeCell ref="A293:F293"/>
    <mergeCell ref="A292:F292"/>
    <mergeCell ref="D10:E10"/>
    <mergeCell ref="A302:C302"/>
    <mergeCell ref="A303:C303"/>
    <mergeCell ref="D303:F303"/>
    <mergeCell ref="A6:F6"/>
    <mergeCell ref="A7:F7"/>
    <mergeCell ref="A8:F8"/>
    <mergeCell ref="A1:F1"/>
    <mergeCell ref="A2:F2"/>
    <mergeCell ref="A3:F3"/>
    <mergeCell ref="A4:F4"/>
    <mergeCell ref="A5:F5"/>
  </mergeCells>
  <pageMargins left="0.19685039370078741" right="0.19685039370078741" top="0.19685039370078741" bottom="0.19685039370078741" header="0.31496062992125984" footer="0.31496062992125984"/>
  <pageSetup scale="68" fitToHeight="5" orientation="portrait" r:id="rId1"/>
  <rowBreaks count="2" manualBreakCount="2">
    <brk id="230" max="5" man="1"/>
    <brk id="29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opLeftCell="A13" workbookViewId="0">
      <selection activeCell="D21" sqref="D21"/>
    </sheetView>
  </sheetViews>
  <sheetFormatPr baseColWidth="10" defaultRowHeight="15" x14ac:dyDescent="0.25"/>
  <cols>
    <col min="3" max="3" width="16.42578125" customWidth="1"/>
    <col min="4" max="4" width="20.140625" customWidth="1"/>
    <col min="7" max="7" width="29.85546875" customWidth="1"/>
  </cols>
  <sheetData>
    <row r="2" spans="1:7" x14ac:dyDescent="0.25">
      <c r="B2" s="38" t="s">
        <v>256</v>
      </c>
      <c r="C2" s="38"/>
      <c r="D2" s="38"/>
      <c r="E2" s="38"/>
      <c r="F2" s="38"/>
      <c r="G2" s="38"/>
    </row>
    <row r="3" spans="1:7" x14ac:dyDescent="0.25">
      <c r="B3" s="38" t="s">
        <v>7</v>
      </c>
      <c r="C3" s="38"/>
      <c r="D3" s="38"/>
      <c r="E3" s="38"/>
      <c r="F3" s="38"/>
      <c r="G3" s="38"/>
    </row>
    <row r="4" spans="1:7" x14ac:dyDescent="0.25">
      <c r="B4" s="39" t="s">
        <v>9</v>
      </c>
      <c r="C4" s="39"/>
      <c r="D4" s="39"/>
      <c r="E4" s="39"/>
      <c r="F4" s="39"/>
      <c r="G4" s="39"/>
    </row>
    <row r="5" spans="1:7" x14ac:dyDescent="0.25">
      <c r="A5" s="40" t="s">
        <v>8</v>
      </c>
      <c r="B5" s="40"/>
      <c r="C5" s="40"/>
      <c r="D5" s="40"/>
      <c r="E5" s="40"/>
      <c r="F5" s="40"/>
      <c r="G5" s="40"/>
    </row>
    <row r="6" spans="1:7" x14ac:dyDescent="0.25">
      <c r="B6" s="39" t="s">
        <v>10</v>
      </c>
      <c r="C6" s="39"/>
      <c r="D6" s="39"/>
      <c r="E6" s="39"/>
      <c r="F6" s="39"/>
      <c r="G6" s="39"/>
    </row>
    <row r="7" spans="1:7" x14ac:dyDescent="0.25">
      <c r="A7" s="40" t="s">
        <v>11</v>
      </c>
      <c r="B7" s="40"/>
      <c r="C7" s="40"/>
      <c r="D7" s="40"/>
      <c r="E7" s="40"/>
      <c r="F7" s="40"/>
      <c r="G7" s="40"/>
    </row>
    <row r="8" spans="1:7" x14ac:dyDescent="0.25">
      <c r="A8" s="40" t="s">
        <v>12</v>
      </c>
      <c r="B8" s="40"/>
      <c r="C8" s="40"/>
      <c r="D8" s="40"/>
      <c r="E8" s="40"/>
      <c r="F8" s="40"/>
      <c r="G8" s="40"/>
    </row>
    <row r="9" spans="1:7" x14ac:dyDescent="0.25">
      <c r="A9" s="40" t="s">
        <v>41</v>
      </c>
      <c r="B9" s="40"/>
      <c r="C9" s="40"/>
      <c r="D9" s="40"/>
      <c r="E9" s="40"/>
      <c r="F9" s="40"/>
      <c r="G9" s="40"/>
    </row>
    <row r="10" spans="1:7" ht="16.5" x14ac:dyDescent="0.25">
      <c r="A10" s="41" t="s">
        <v>257</v>
      </c>
      <c r="B10" s="41"/>
      <c r="C10" s="41"/>
      <c r="D10" s="41"/>
      <c r="E10" s="41"/>
      <c r="F10" s="41"/>
      <c r="G10" s="41"/>
    </row>
    <row r="11" spans="1:7" ht="16.5" x14ac:dyDescent="0.25">
      <c r="A11" s="42"/>
      <c r="B11" s="42"/>
      <c r="C11" s="42"/>
      <c r="D11" s="42"/>
      <c r="E11" s="42"/>
      <c r="F11" s="42"/>
      <c r="G11" s="42"/>
    </row>
    <row r="12" spans="1:7" ht="16.5" x14ac:dyDescent="0.25">
      <c r="A12" s="42"/>
      <c r="B12" s="42"/>
      <c r="C12" s="42"/>
      <c r="D12" s="42"/>
      <c r="E12" s="42"/>
      <c r="F12" s="42"/>
      <c r="G12" s="42"/>
    </row>
    <row r="13" spans="1:7" ht="17.25" thickBot="1" x14ac:dyDescent="0.3">
      <c r="A13" s="43"/>
      <c r="B13" s="44"/>
      <c r="C13" s="44"/>
      <c r="D13" s="45"/>
      <c r="E13" s="46" t="s">
        <v>0</v>
      </c>
      <c r="F13" s="46"/>
      <c r="G13" s="47">
        <v>5490.26</v>
      </c>
    </row>
    <row r="14" spans="1:7" ht="49.5" x14ac:dyDescent="0.25">
      <c r="A14" s="48"/>
      <c r="B14" s="49" t="s">
        <v>1</v>
      </c>
      <c r="C14" s="50" t="s">
        <v>258</v>
      </c>
      <c r="D14" s="51" t="s">
        <v>2</v>
      </c>
      <c r="E14" s="52" t="s">
        <v>3</v>
      </c>
      <c r="F14" s="52" t="s">
        <v>4</v>
      </c>
      <c r="G14" s="52" t="s">
        <v>5</v>
      </c>
    </row>
    <row r="15" spans="1:7" ht="47.25" x14ac:dyDescent="0.25">
      <c r="A15" s="53"/>
      <c r="B15" s="24">
        <v>46112</v>
      </c>
      <c r="C15" s="23"/>
      <c r="D15" s="54" t="s">
        <v>259</v>
      </c>
      <c r="E15" s="55">
        <v>0</v>
      </c>
      <c r="F15" s="56">
        <v>175</v>
      </c>
      <c r="G15" s="57">
        <f>+G13+E15-F15</f>
        <v>5315.26</v>
      </c>
    </row>
    <row r="16" spans="1:7" ht="63" x14ac:dyDescent="0.25">
      <c r="A16" s="53"/>
      <c r="B16" s="24">
        <v>46112</v>
      </c>
      <c r="C16" s="23"/>
      <c r="D16" s="54" t="s">
        <v>260</v>
      </c>
      <c r="E16" s="58">
        <v>0</v>
      </c>
      <c r="F16" s="59">
        <v>150</v>
      </c>
      <c r="G16" s="57">
        <f>+G15+E16-F16</f>
        <v>5165.26</v>
      </c>
    </row>
    <row r="17" spans="1:7" ht="16.5" thickBot="1" x14ac:dyDescent="0.3">
      <c r="C17" s="60"/>
      <c r="D17" s="61"/>
      <c r="E17" s="62">
        <f>SUM(E15:E16)</f>
        <v>0</v>
      </c>
      <c r="F17" s="63">
        <f>SUM(F15:F16)</f>
        <v>325</v>
      </c>
      <c r="G17" s="64"/>
    </row>
    <row r="18" spans="1:7" ht="16.5" thickTop="1" x14ac:dyDescent="0.25">
      <c r="D18" s="65"/>
      <c r="E18" s="66"/>
      <c r="F18" s="67"/>
      <c r="G18" s="64"/>
    </row>
    <row r="19" spans="1:7" ht="15.75" x14ac:dyDescent="0.25">
      <c r="E19" s="66"/>
      <c r="F19" s="67"/>
      <c r="G19" s="64"/>
    </row>
    <row r="20" spans="1:7" x14ac:dyDescent="0.25">
      <c r="F20" s="68"/>
      <c r="G20" s="69"/>
    </row>
    <row r="21" spans="1:7" x14ac:dyDescent="0.25">
      <c r="F21" s="69"/>
      <c r="G21" s="69"/>
    </row>
    <row r="22" spans="1:7" ht="15.75" x14ac:dyDescent="0.25">
      <c r="A22" s="34" t="s">
        <v>13</v>
      </c>
      <c r="B22" s="34"/>
      <c r="C22" s="34"/>
      <c r="D22" s="34"/>
      <c r="E22" s="34"/>
      <c r="F22" s="34"/>
      <c r="G22" s="34"/>
    </row>
    <row r="23" spans="1:7" x14ac:dyDescent="0.25">
      <c r="A23" s="70" t="s">
        <v>14</v>
      </c>
      <c r="B23" s="70"/>
      <c r="C23" s="70"/>
      <c r="D23" s="70"/>
      <c r="E23" s="70"/>
      <c r="F23" s="70"/>
      <c r="G23" s="70"/>
    </row>
    <row r="24" spans="1:7" x14ac:dyDescent="0.25">
      <c r="A24" s="71"/>
      <c r="B24" s="71"/>
      <c r="C24" s="71"/>
      <c r="D24" s="71"/>
      <c r="E24" s="71"/>
      <c r="F24" s="71"/>
      <c r="G24" s="71"/>
    </row>
    <row r="25" spans="1:7" x14ac:dyDescent="0.25">
      <c r="A25" s="71"/>
      <c r="B25" s="71"/>
      <c r="C25" s="71"/>
      <c r="D25" s="71"/>
      <c r="E25" s="71"/>
      <c r="F25" s="71"/>
      <c r="G25" s="71"/>
    </row>
    <row r="26" spans="1:7" x14ac:dyDescent="0.25">
      <c r="A26" s="71"/>
      <c r="B26" s="71"/>
      <c r="C26" s="71"/>
      <c r="D26" s="71"/>
      <c r="E26" s="71"/>
      <c r="F26" s="71"/>
      <c r="G26" s="71"/>
    </row>
    <row r="27" spans="1:7" x14ac:dyDescent="0.25">
      <c r="A27" s="71"/>
      <c r="B27" s="71"/>
      <c r="C27" s="71"/>
      <c r="D27" s="71"/>
      <c r="E27" s="71"/>
      <c r="F27" s="71"/>
      <c r="G27" s="71"/>
    </row>
    <row r="28" spans="1:7" x14ac:dyDescent="0.25">
      <c r="A28" s="71"/>
      <c r="B28" s="71"/>
      <c r="C28" s="71"/>
      <c r="D28" s="71"/>
      <c r="E28" s="71"/>
      <c r="F28" s="71"/>
      <c r="G28" s="71"/>
    </row>
    <row r="29" spans="1:7" x14ac:dyDescent="0.25">
      <c r="A29" s="71"/>
      <c r="B29" s="71"/>
      <c r="C29" s="71"/>
      <c r="D29" s="71"/>
      <c r="E29" s="71"/>
      <c r="F29" s="71"/>
      <c r="G29" s="71"/>
    </row>
    <row r="30" spans="1:7" x14ac:dyDescent="0.25">
      <c r="A30" s="71"/>
      <c r="B30" s="71"/>
      <c r="C30" s="71"/>
      <c r="D30" s="71"/>
      <c r="E30" s="71"/>
      <c r="F30" s="71"/>
      <c r="G30" s="72"/>
    </row>
    <row r="33" spans="2:7" ht="15.75" x14ac:dyDescent="0.25">
      <c r="B33" s="73" t="s">
        <v>261</v>
      </c>
      <c r="E33" s="34" t="s">
        <v>20</v>
      </c>
      <c r="F33" s="34"/>
      <c r="G33" s="20"/>
    </row>
    <row r="34" spans="2:7" x14ac:dyDescent="0.25">
      <c r="B34" s="74" t="s">
        <v>262</v>
      </c>
      <c r="E34" s="70" t="s">
        <v>16</v>
      </c>
      <c r="F34" s="70"/>
      <c r="G34" s="75"/>
    </row>
    <row r="36" spans="2:7" x14ac:dyDescent="0.25">
      <c r="B36" s="76"/>
      <c r="E36" s="77"/>
      <c r="F36" s="77"/>
    </row>
    <row r="37" spans="2:7" x14ac:dyDescent="0.25">
      <c r="B37" s="76"/>
      <c r="E37" s="77"/>
      <c r="F37" s="77"/>
    </row>
  </sheetData>
  <mergeCells count="15">
    <mergeCell ref="A23:G23"/>
    <mergeCell ref="E33:F33"/>
    <mergeCell ref="E34:F34"/>
    <mergeCell ref="A8:G8"/>
    <mergeCell ref="A9:G9"/>
    <mergeCell ref="A10:G10"/>
    <mergeCell ref="B13:C13"/>
    <mergeCell ref="E13:F13"/>
    <mergeCell ref="A22:G22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abSelected="1" topLeftCell="A10" workbookViewId="0">
      <selection activeCell="E23" sqref="E23"/>
    </sheetView>
  </sheetViews>
  <sheetFormatPr baseColWidth="10" defaultRowHeight="15" x14ac:dyDescent="0.25"/>
  <cols>
    <col min="4" max="5" width="23.28515625" customWidth="1"/>
    <col min="7" max="7" width="24.140625" customWidth="1"/>
  </cols>
  <sheetData>
    <row r="2" spans="1:7" x14ac:dyDescent="0.25">
      <c r="B2" s="38" t="s">
        <v>256</v>
      </c>
      <c r="C2" s="38"/>
      <c r="D2" s="38"/>
      <c r="E2" s="38"/>
      <c r="F2" s="38"/>
      <c r="G2" s="38"/>
    </row>
    <row r="3" spans="1:7" x14ac:dyDescent="0.25">
      <c r="B3" s="38" t="s">
        <v>7</v>
      </c>
      <c r="C3" s="38"/>
      <c r="D3" s="38"/>
      <c r="E3" s="38"/>
      <c r="F3" s="38"/>
      <c r="G3" s="38"/>
    </row>
    <row r="4" spans="1:7" x14ac:dyDescent="0.25">
      <c r="B4" s="39" t="s">
        <v>9</v>
      </c>
      <c r="C4" s="39"/>
      <c r="D4" s="39"/>
      <c r="E4" s="39"/>
      <c r="F4" s="39"/>
      <c r="G4" s="39"/>
    </row>
    <row r="5" spans="1:7" x14ac:dyDescent="0.25">
      <c r="A5" s="40" t="s">
        <v>8</v>
      </c>
      <c r="B5" s="40"/>
      <c r="C5" s="40"/>
      <c r="D5" s="40"/>
      <c r="E5" s="40"/>
      <c r="F5" s="40"/>
      <c r="G5" s="40"/>
    </row>
    <row r="6" spans="1:7" x14ac:dyDescent="0.25">
      <c r="B6" s="39" t="s">
        <v>10</v>
      </c>
      <c r="C6" s="39"/>
      <c r="D6" s="39"/>
      <c r="E6" s="39"/>
      <c r="F6" s="39"/>
      <c r="G6" s="39"/>
    </row>
    <row r="7" spans="1:7" x14ac:dyDescent="0.25">
      <c r="A7" s="40" t="s">
        <v>11</v>
      </c>
      <c r="B7" s="40"/>
      <c r="C7" s="40"/>
      <c r="D7" s="40"/>
      <c r="E7" s="40"/>
      <c r="F7" s="40"/>
      <c r="G7" s="40"/>
    </row>
    <row r="8" spans="1:7" x14ac:dyDescent="0.25">
      <c r="A8" s="40" t="s">
        <v>12</v>
      </c>
      <c r="B8" s="40"/>
      <c r="C8" s="40"/>
      <c r="D8" s="40"/>
      <c r="E8" s="40"/>
      <c r="F8" s="40"/>
      <c r="G8" s="40"/>
    </row>
    <row r="9" spans="1:7" x14ac:dyDescent="0.25">
      <c r="A9" s="40" t="s">
        <v>41</v>
      </c>
      <c r="B9" s="40"/>
      <c r="C9" s="40"/>
      <c r="D9" s="40"/>
      <c r="E9" s="40"/>
      <c r="F9" s="40"/>
      <c r="G9" s="40"/>
    </row>
    <row r="10" spans="1:7" ht="16.5" x14ac:dyDescent="0.25">
      <c r="A10" s="41" t="s">
        <v>263</v>
      </c>
      <c r="B10" s="41"/>
      <c r="C10" s="41"/>
      <c r="D10" s="41"/>
      <c r="E10" s="41"/>
      <c r="F10" s="41"/>
      <c r="G10" s="41"/>
    </row>
    <row r="11" spans="1:7" ht="16.5" x14ac:dyDescent="0.25">
      <c r="A11" s="42"/>
      <c r="B11" s="42"/>
      <c r="C11" s="42"/>
      <c r="D11" s="42"/>
      <c r="E11" s="42"/>
      <c r="F11" s="42"/>
      <c r="G11" s="42"/>
    </row>
    <row r="12" spans="1:7" ht="16.5" x14ac:dyDescent="0.25">
      <c r="A12" s="42"/>
      <c r="B12" s="42"/>
      <c r="C12" s="42"/>
      <c r="D12" s="42"/>
      <c r="E12" s="42"/>
      <c r="F12" s="42"/>
      <c r="G12" s="42"/>
    </row>
    <row r="13" spans="1:7" ht="17.25" thickBot="1" x14ac:dyDescent="0.3">
      <c r="A13" s="43"/>
      <c r="B13" s="44"/>
      <c r="C13" s="44"/>
      <c r="D13" s="45"/>
      <c r="E13" s="46" t="s">
        <v>0</v>
      </c>
      <c r="F13" s="46"/>
      <c r="G13" s="47">
        <v>85654.14</v>
      </c>
    </row>
    <row r="14" spans="1:7" ht="49.5" x14ac:dyDescent="0.25">
      <c r="A14" s="48"/>
      <c r="B14" s="49" t="s">
        <v>1</v>
      </c>
      <c r="C14" s="50" t="s">
        <v>258</v>
      </c>
      <c r="D14" s="51" t="s">
        <v>2</v>
      </c>
      <c r="E14" s="52" t="s">
        <v>3</v>
      </c>
      <c r="F14" s="52" t="s">
        <v>4</v>
      </c>
      <c r="G14" s="52" t="s">
        <v>5</v>
      </c>
    </row>
    <row r="15" spans="1:7" ht="47.25" x14ac:dyDescent="0.25">
      <c r="A15" s="53"/>
      <c r="B15" s="24">
        <v>46112</v>
      </c>
      <c r="C15" s="23"/>
      <c r="D15" s="54" t="s">
        <v>259</v>
      </c>
      <c r="E15" s="55"/>
      <c r="F15" s="56">
        <v>175</v>
      </c>
      <c r="G15" s="78">
        <f>+G13+E15-F15</f>
        <v>85479.14</v>
      </c>
    </row>
    <row r="16" spans="1:7" ht="16.5" thickBot="1" x14ac:dyDescent="0.3">
      <c r="E16" s="79">
        <f>+E15</f>
        <v>0</v>
      </c>
      <c r="F16" s="79">
        <f>+F15</f>
        <v>175</v>
      </c>
      <c r="G16" s="64"/>
    </row>
    <row r="17" spans="1:7" ht="16.5" thickTop="1" x14ac:dyDescent="0.25">
      <c r="E17" s="66"/>
      <c r="F17" s="67"/>
      <c r="G17" s="64"/>
    </row>
    <row r="18" spans="1:7" x14ac:dyDescent="0.25">
      <c r="F18" s="69"/>
      <c r="G18" s="69"/>
    </row>
    <row r="19" spans="1:7" ht="15.75" x14ac:dyDescent="0.25">
      <c r="A19" s="34" t="s">
        <v>13</v>
      </c>
      <c r="B19" s="34"/>
      <c r="C19" s="34"/>
      <c r="D19" s="34"/>
      <c r="E19" s="34"/>
      <c r="F19" s="34"/>
      <c r="G19" s="34"/>
    </row>
    <row r="20" spans="1:7" x14ac:dyDescent="0.25">
      <c r="A20" s="70" t="s">
        <v>14</v>
      </c>
      <c r="B20" s="70"/>
      <c r="C20" s="70"/>
      <c r="D20" s="70"/>
      <c r="E20" s="70"/>
      <c r="F20" s="70"/>
      <c r="G20" s="70"/>
    </row>
    <row r="21" spans="1:7" x14ac:dyDescent="0.25">
      <c r="A21" s="71"/>
      <c r="B21" s="71"/>
      <c r="C21" s="71"/>
      <c r="D21" s="71"/>
      <c r="E21" s="71"/>
      <c r="F21" s="71"/>
      <c r="G21" s="71"/>
    </row>
    <row r="22" spans="1:7" x14ac:dyDescent="0.25">
      <c r="A22" s="71"/>
      <c r="B22" s="71"/>
      <c r="C22" s="71"/>
      <c r="D22" s="71"/>
      <c r="E22" s="71"/>
      <c r="F22" s="71"/>
      <c r="G22" s="71"/>
    </row>
    <row r="23" spans="1:7" x14ac:dyDescent="0.25">
      <c r="A23" s="71"/>
      <c r="B23" s="71"/>
      <c r="C23" s="71"/>
      <c r="D23" s="71"/>
      <c r="E23" s="71"/>
      <c r="F23" s="71"/>
      <c r="G23" s="71"/>
    </row>
    <row r="24" spans="1:7" x14ac:dyDescent="0.25">
      <c r="A24" s="71"/>
      <c r="B24" s="71"/>
      <c r="C24" s="71"/>
      <c r="D24" s="71"/>
      <c r="E24" s="71"/>
      <c r="F24" s="71"/>
      <c r="G24" s="71"/>
    </row>
    <row r="25" spans="1:7" x14ac:dyDescent="0.25">
      <c r="A25" s="71"/>
      <c r="B25" s="71"/>
      <c r="C25" s="71"/>
      <c r="D25" s="71"/>
      <c r="E25" s="71"/>
      <c r="F25" s="71"/>
      <c r="G25" s="71"/>
    </row>
    <row r="26" spans="1:7" x14ac:dyDescent="0.25">
      <c r="A26" s="71"/>
      <c r="B26" s="71"/>
      <c r="C26" s="71"/>
      <c r="D26" s="71"/>
      <c r="E26" s="71"/>
      <c r="F26" s="71"/>
      <c r="G26" s="71"/>
    </row>
    <row r="27" spans="1:7" x14ac:dyDescent="0.25">
      <c r="A27" s="71"/>
      <c r="B27" s="71"/>
      <c r="C27" s="71"/>
      <c r="D27" s="71"/>
      <c r="E27" s="71"/>
      <c r="F27" s="71"/>
      <c r="G27" s="72"/>
    </row>
    <row r="30" spans="1:7" ht="15.75" x14ac:dyDescent="0.25">
      <c r="B30" s="73" t="s">
        <v>264</v>
      </c>
      <c r="E30" s="34" t="s">
        <v>20</v>
      </c>
      <c r="F30" s="34"/>
      <c r="G30" s="20"/>
    </row>
    <row r="31" spans="1:7" x14ac:dyDescent="0.25">
      <c r="B31" s="74" t="s">
        <v>265</v>
      </c>
      <c r="E31" s="70" t="s">
        <v>16</v>
      </c>
      <c r="F31" s="70"/>
      <c r="G31" s="75"/>
    </row>
    <row r="33" spans="2:6" x14ac:dyDescent="0.25">
      <c r="B33" s="76"/>
      <c r="E33" s="77"/>
      <c r="F33" s="77"/>
    </row>
    <row r="34" spans="2:6" x14ac:dyDescent="0.25">
      <c r="B34" s="76"/>
      <c r="E34" s="77"/>
      <c r="F34" s="77"/>
    </row>
    <row r="35" spans="2:6" x14ac:dyDescent="0.25">
      <c r="B35" s="76"/>
      <c r="E35" s="77"/>
      <c r="F35" s="77"/>
    </row>
    <row r="36" spans="2:6" x14ac:dyDescent="0.25">
      <c r="B36" s="76"/>
      <c r="E36" s="77"/>
      <c r="F36" s="77"/>
    </row>
    <row r="37" spans="2:6" x14ac:dyDescent="0.25">
      <c r="B37" s="76"/>
      <c r="E37" s="77"/>
      <c r="F37" s="77"/>
    </row>
    <row r="38" spans="2:6" x14ac:dyDescent="0.25">
      <c r="B38" s="76"/>
      <c r="E38" s="77"/>
      <c r="F38" s="77"/>
    </row>
    <row r="39" spans="2:6" x14ac:dyDescent="0.25">
      <c r="B39" s="76"/>
      <c r="E39" s="77"/>
      <c r="F39" s="77"/>
    </row>
    <row r="40" spans="2:6" x14ac:dyDescent="0.25">
      <c r="B40" s="76"/>
      <c r="E40" s="77"/>
      <c r="F40" s="77"/>
    </row>
    <row r="41" spans="2:6" x14ac:dyDescent="0.25">
      <c r="B41" s="76"/>
      <c r="E41" s="77"/>
      <c r="F41" s="77"/>
    </row>
    <row r="42" spans="2:6" x14ac:dyDescent="0.25">
      <c r="B42" s="76"/>
      <c r="E42" s="77"/>
      <c r="F42" s="77"/>
    </row>
  </sheetData>
  <mergeCells count="15">
    <mergeCell ref="A20:G20"/>
    <mergeCell ref="E30:F30"/>
    <mergeCell ref="E31:F31"/>
    <mergeCell ref="A8:G8"/>
    <mergeCell ref="A9:G9"/>
    <mergeCell ref="A10:G10"/>
    <mergeCell ref="B13:C13"/>
    <mergeCell ref="E13:F13"/>
    <mergeCell ref="A19:G19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SUBVENCION</vt:lpstr>
      <vt:lpstr>CUENTA OPERATIVA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2026-04-06T14:33:11Z</cp:lastPrinted>
  <dcterms:created xsi:type="dcterms:W3CDTF">2015-02-19T20:04:54Z</dcterms:created>
  <dcterms:modified xsi:type="dcterms:W3CDTF">2026-04-09T20:25:50Z</dcterms:modified>
</cp:coreProperties>
</file>