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6\MAYO 2026\"/>
    </mc:Choice>
  </mc:AlternateContent>
  <bookViews>
    <workbookView xWindow="0" yWindow="0" windowWidth="19200" windowHeight="1087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'!$A$1:$F$311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F14" i="7" l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13" i="7"/>
  <c r="F12" i="7"/>
  <c r="D285" i="7" l="1"/>
  <c r="E285" i="7"/>
</calcChain>
</file>

<file path=xl/sharedStrings.xml><?xml version="1.0" encoding="utf-8"?>
<sst xmlns="http://schemas.openxmlformats.org/spreadsheetml/2006/main" count="476" uniqueCount="255">
  <si>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</si>
  <si>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</si>
  <si>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</si>
  <si>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</si>
  <si>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</si>
  <si>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</si>
  <si>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</si>
  <si>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</si>
  <si>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</si>
  <si>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</si>
  <si>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</si>
  <si>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</si>
  <si>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</si>
  <si>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</si>
  <si>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</si>
  <si>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</si>
  <si>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</si>
  <si>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</si>
  <si>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</si>
  <si>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</si>
  <si>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</si>
  <si>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NULO</t>
  </si>
  <si>
    <t>ARS SENASA SUBSIDIADO</t>
  </si>
  <si>
    <t>COBRO DE TARJETAS</t>
  </si>
  <si>
    <t>ARS BANCO CENTRAL</t>
  </si>
  <si>
    <t>ARS UNIVERSAL</t>
  </si>
  <si>
    <t>COMISION CARNET</t>
  </si>
  <si>
    <t xml:space="preserve">COBRO PACIENTES </t>
  </si>
  <si>
    <t>ARS PRIMERA</t>
  </si>
  <si>
    <t>ARS MAPFRE SALUD</t>
  </si>
  <si>
    <t>1827-1</t>
  </si>
  <si>
    <t>2062-1</t>
  </si>
  <si>
    <t>PAGO FACT. 234, OTROS ALQUILERES.</t>
  </si>
  <si>
    <t>ARS APS</t>
  </si>
  <si>
    <t>DEL 1 AL 31 DE MAYO 2026</t>
  </si>
  <si>
    <t>1-4/5/2026</t>
  </si>
  <si>
    <t>2626-1</t>
  </si>
  <si>
    <t>2630-1</t>
  </si>
  <si>
    <t>2633-1</t>
  </si>
  <si>
    <t>2634-1</t>
  </si>
  <si>
    <t>2639-1</t>
  </si>
  <si>
    <t>2690-1</t>
  </si>
  <si>
    <t>2692-1</t>
  </si>
  <si>
    <t>2696-1</t>
  </si>
  <si>
    <t>2698-1</t>
  </si>
  <si>
    <t>2700-1</t>
  </si>
  <si>
    <t>8-10/5/2026</t>
  </si>
  <si>
    <t>2720-1</t>
  </si>
  <si>
    <t>2749-1</t>
  </si>
  <si>
    <t>2786-1</t>
  </si>
  <si>
    <t>2788-1</t>
  </si>
  <si>
    <t>2790-1</t>
  </si>
  <si>
    <t>2792-1</t>
  </si>
  <si>
    <t>2794-1</t>
  </si>
  <si>
    <t>2802-1</t>
  </si>
  <si>
    <t>2808-1</t>
  </si>
  <si>
    <t>2811-1</t>
  </si>
  <si>
    <t>2814-1</t>
  </si>
  <si>
    <t>2816-1</t>
  </si>
  <si>
    <t>2818-1</t>
  </si>
  <si>
    <t>2820-1</t>
  </si>
  <si>
    <t>2822-1</t>
  </si>
  <si>
    <t>2824-1</t>
  </si>
  <si>
    <t>2826-1</t>
  </si>
  <si>
    <t>2828-1</t>
  </si>
  <si>
    <t>2830-1</t>
  </si>
  <si>
    <t>2832-1</t>
  </si>
  <si>
    <t>2845-1</t>
  </si>
  <si>
    <t>2847-1</t>
  </si>
  <si>
    <t>2857-1</t>
  </si>
  <si>
    <t>2859-1</t>
  </si>
  <si>
    <t>2863-1</t>
  </si>
  <si>
    <t>2865-1</t>
  </si>
  <si>
    <t>2867-1</t>
  </si>
  <si>
    <t>2872-1</t>
  </si>
  <si>
    <t>2874-1</t>
  </si>
  <si>
    <t>2876-1</t>
  </si>
  <si>
    <t>2878-1</t>
  </si>
  <si>
    <t>2880-1</t>
  </si>
  <si>
    <t>2882-1</t>
  </si>
  <si>
    <t>2884-1</t>
  </si>
  <si>
    <t>2886-1</t>
  </si>
  <si>
    <t>2897-1</t>
  </si>
  <si>
    <t>2915-1</t>
  </si>
  <si>
    <t>2917-1</t>
  </si>
  <si>
    <t>2923-1</t>
  </si>
  <si>
    <t>2929-1</t>
  </si>
  <si>
    <t>2931-1</t>
  </si>
  <si>
    <t>2933-1</t>
  </si>
  <si>
    <t>2935-1</t>
  </si>
  <si>
    <t>2937-1</t>
  </si>
  <si>
    <t>2939-1</t>
  </si>
  <si>
    <t>2941-1</t>
  </si>
  <si>
    <t>2970-1</t>
  </si>
  <si>
    <t>2972-1</t>
  </si>
  <si>
    <t>2974-1</t>
  </si>
  <si>
    <t>2976-1</t>
  </si>
  <si>
    <t>2978-1</t>
  </si>
  <si>
    <t>2980-1</t>
  </si>
  <si>
    <t>2982-1</t>
  </si>
  <si>
    <t>2987-1</t>
  </si>
  <si>
    <t>2989-1</t>
  </si>
  <si>
    <t>1600-1</t>
  </si>
  <si>
    <t>3022-1</t>
  </si>
  <si>
    <t>3024-1</t>
  </si>
  <si>
    <t>3026-1</t>
  </si>
  <si>
    <t>3028-1</t>
  </si>
  <si>
    <t>3030-1</t>
  </si>
  <si>
    <t>3032-1</t>
  </si>
  <si>
    <t>3034-1</t>
  </si>
  <si>
    <t>3037-1</t>
  </si>
  <si>
    <t>3039-1</t>
  </si>
  <si>
    <t>3041-1</t>
  </si>
  <si>
    <t>3042-1</t>
  </si>
  <si>
    <t>3044-1</t>
  </si>
  <si>
    <t>3046-1</t>
  </si>
  <si>
    <t>3050-1</t>
  </si>
  <si>
    <t>3052-1</t>
  </si>
  <si>
    <t>3054-1</t>
  </si>
  <si>
    <t>3056-1</t>
  </si>
  <si>
    <t>3058-1</t>
  </si>
  <si>
    <t>3060-1</t>
  </si>
  <si>
    <t>3062-1</t>
  </si>
  <si>
    <t>3064-1</t>
  </si>
  <si>
    <t>3066-1</t>
  </si>
  <si>
    <t>3068-1</t>
  </si>
  <si>
    <t>3070-1</t>
  </si>
  <si>
    <t>3072-1</t>
  </si>
  <si>
    <t>3074-1</t>
  </si>
  <si>
    <t>3082-1</t>
  </si>
  <si>
    <t>3168-1</t>
  </si>
  <si>
    <t>3170-1</t>
  </si>
  <si>
    <t>29-31/5/2026</t>
  </si>
  <si>
    <t>ARS MONUMENTAL</t>
  </si>
  <si>
    <t>ARS GMA</t>
  </si>
  <si>
    <t>PAGO FACT. 179, COMPRA DE PAPEL DE ESCRITORIO, PRODUCTOS DE ARTES GRAFICAS, PINTURAS Y MATERIALES DE ESCRITORIO.</t>
  </si>
  <si>
    <t>PAGO FACT. 145, COMPRA DE EQUIPOS DE CLIMATIZACION.</t>
  </si>
  <si>
    <t>PAGO FACT. 109675 Y 109674, INTERNERT, TELEFONO Y LARGA DISTANCIA.</t>
  </si>
  <si>
    <t>PAGO FACT. 24383, SERVICIO DE INTERNET Y TV POR CABLE.</t>
  </si>
  <si>
    <t>TRANSFERENCIA NO IDENTIFICADA AL 30/4/2026. ARS FUTURO</t>
  </si>
  <si>
    <t>TRANSFERENCIA NO IDENTIFICADA AL 30/4/2026. ARS CMD</t>
  </si>
  <si>
    <t>TRANSFERENCIA NO IDENTIFICADA AL 30/4/2026. ARS RESERVAS</t>
  </si>
  <si>
    <t>TRANSFERENCIA NO IDENTIFICADA AL 30/4/2026. ARS UNIVERSAL</t>
  </si>
  <si>
    <t>TRANSFERENCIA NO IDENTIFICADA AL 30/4/2026. ARS SENASA CONTRIBUTIVO</t>
  </si>
  <si>
    <t>TRANSFERENCIA NO IDENTIFICADA AL 30/4/2026. RAMON TAV. CAF.</t>
  </si>
  <si>
    <t>PAGO FACT. 45, COMPRA DE ALIMENTOS Y BEBIDAS.</t>
  </si>
  <si>
    <t>PAGO FACT. 283, COMPRA DE ALIMENTOS Y BEBIDAS.</t>
  </si>
  <si>
    <t>PAGO FACT. 44, COMPRA DE MATERIAL DE LIMPIEZA.</t>
  </si>
  <si>
    <t>PAGO FACT. 45, COMPRA DE MATERIAL DE LIMPIEZA.</t>
  </si>
  <si>
    <t>PAGO FACT. 43 Y 46, COMPRA DE MATERIAL DE LIMPIEZA.</t>
  </si>
  <si>
    <t>PAGO FACT. 29867, SERVICIO DE AGUA POTABLE.</t>
  </si>
  <si>
    <t>PAGO FACT. 1835, RECOLECCION DE RESIDUOS.</t>
  </si>
  <si>
    <t>APORTE NOMINA</t>
  </si>
  <si>
    <t>PAGO FACT. 247, COMPRA DE PRODUCTOS QUIMICOS.</t>
  </si>
  <si>
    <t>PAGO FACT. 717, COMPRA DE INSUMOS MEDICOS.</t>
  </si>
  <si>
    <t>PAGO FACT. 875, COMPRA DE INSUMOS MEDICOS.</t>
  </si>
  <si>
    <t>PAGO FACT. 6753, COMPRA DE INSUMOS MEDICOS.</t>
  </si>
  <si>
    <t>PAGO FACT. 222, COMPRA DE INSUMOS MEDICOS.</t>
  </si>
  <si>
    <t>PAGO FACT. 01, COMPRA DE INSUMOS MEDICOS.</t>
  </si>
  <si>
    <t>PAGO FACT. 201, COMPRA DE INSUMOS MEDICOS.</t>
  </si>
  <si>
    <t>PAOG FACT. 04, COMPRA DE HILO, TELAS Y HERRAMIENTAS MENORES.</t>
  </si>
  <si>
    <t>PAGO FACT. 271, COMPRA DE PRODUCTOS QUIMICOS.</t>
  </si>
  <si>
    <t>PAGO FACT. 249, COMPRA DE PRODUCTOS QUIMICOS E INSUMOS MEDICOS.</t>
  </si>
  <si>
    <t>PAGO FACT. 270, COMPRA DE PRODUCTOS QUIMICOS.</t>
  </si>
  <si>
    <t>PAGO FACT. 1079, COMPRA DE PAPEL.</t>
  </si>
  <si>
    <t>PAGO FACT. 418, COMPRA DE INSUMOS MEDICOS.</t>
  </si>
  <si>
    <t>PAGO FACT. 08, COMPRA DE INSUMOS MEDICOS.</t>
  </si>
  <si>
    <t>PAGO FACT. 15, COMPRA DE PRODUCTOS QUIMICOS.</t>
  </si>
  <si>
    <t>PAGO FACT. 01, COMPRA DE UTILES DIVERSOS.</t>
  </si>
  <si>
    <t>PAGO FACT. 188, COMPRA DE UTILES MEDICOS.</t>
  </si>
  <si>
    <t>PAGO FACT. 28, MANTENIMIENTO DE EQUIPO.</t>
  </si>
  <si>
    <t>PAGO NOMINA COMPENSACION ESPECIAL MAYO, 2026.</t>
  </si>
  <si>
    <t>PAGO NOMINA CARÁCTER TEMPORAL MAYO 2026.</t>
  </si>
  <si>
    <t>NOMINA POR TESORERIA CORRESPONDIENTE AL MES DE MAYO, 2026</t>
  </si>
  <si>
    <t>PAGO RETENCION IMPUESTO SOBRE SALARIO  CORRESPONDIENTE A MAYO, 2026. (IR-3).</t>
  </si>
  <si>
    <t>PAGO RETENCION SEGURIDAD SOCIAL MAYO, 2026.</t>
  </si>
  <si>
    <t>PAGO FACT. 890, COMPRA DE INSUMOS MEDICOS.</t>
  </si>
  <si>
    <t>PAGO FACT. 49, COMPRA DE PAPEL Y CARTON.</t>
  </si>
  <si>
    <t>PAGO FACT. 47, COMPRA DE PAPEL Y CARTON.</t>
  </si>
  <si>
    <t>PAGO FACT. 642, COMPRA DE MEDICAMENTOS.</t>
  </si>
  <si>
    <t>PAGO FACT. 643, COMPRA DE MEDICAMENTOS.</t>
  </si>
  <si>
    <t>PAGO FACT. 200, SERVICIO DE ELIMINACION DE RESIDUOS.</t>
  </si>
  <si>
    <t>PAGO FACT. 275, SERVICIO JURIDICIOS.</t>
  </si>
  <si>
    <t>PAGO FACT. 54, COMPRA DE PAPEL Y CARTON.</t>
  </si>
  <si>
    <t>PAGO FACT. 289, COMPRA DE ALIMENTOS Y BEBIDAS.</t>
  </si>
  <si>
    <t>PAGO FACT. 1340, COMPRA DE UTILES DIVERSOS.</t>
  </si>
  <si>
    <t>PAGO FACT. 750, COMPRA DE UTILES DIVERSOS.</t>
  </si>
  <si>
    <t>PAGO FACT. 29, COMPRA DE INSUMOS MEDICOS.</t>
  </si>
  <si>
    <t>PAGO FACT. 88, COMPRA DE INSUMOS MEDICOS.</t>
  </si>
  <si>
    <t>PAGO FACT. 416, COMPRA DE MEDICAMENTOS.</t>
  </si>
  <si>
    <t>PAOG FACT. 1289, COMPRA DE MEDICAMENTOS E INSUMOS MEDICOS.</t>
  </si>
  <si>
    <t>PAGO FACT. 435, COMPRA DE MEDICAMENTOS.</t>
  </si>
  <si>
    <t>PAGO FACT. 515, COMPRA DE INSUMOS MEDICOS.</t>
  </si>
  <si>
    <t>PAGO FACT. 1454, COMPRA DE INSUMOS MEDICOS.</t>
  </si>
  <si>
    <t>PAGO FACT. 1444, COMPRA DE MEDICAMENTOS.</t>
  </si>
  <si>
    <t>PAGO FACT. 188, COMPRA DE MEDICAMENTOS.</t>
  </si>
  <si>
    <t>PAGO FACT. 7366, COMPRA DE MEDICAMENTOS.</t>
  </si>
  <si>
    <t>PAGO FACT. 705, COMPRA DE MEDICAMENTOS.</t>
  </si>
  <si>
    <t>PAGO FACT. 529, COMPRA DE PAPEL Y CARTON.</t>
  </si>
  <si>
    <t>PAGO FACT. 08, COMPRA DE PAPEL DE ESCRITORIO.</t>
  </si>
  <si>
    <t>PAGO FACT. 299, COMPRA DE MEDICAMENTOS.</t>
  </si>
  <si>
    <t>PAGO FACT. 87, COMPRA DE INSUMOS MEDICOS.</t>
  </si>
  <si>
    <t>PAGO FACT. 431, COMPRA DE GASOIL.</t>
  </si>
  <si>
    <t>PAGO FACT. 633, COMPRA DE MEDICAMENTOS.</t>
  </si>
  <si>
    <t>PAGO FACT. 640, COMPRA DE MEDICAMENTOS.</t>
  </si>
  <si>
    <t>PAGO FACT. 22, COMPRA DE ALIMENTOS Y BEBIDAS.</t>
  </si>
  <si>
    <t>PAGO FACT. 06, COMPRA DE PAPEL Y CARTON.</t>
  </si>
  <si>
    <t>PAOG FACT. 09, COMPRA DE PAPEL Y CARTON.</t>
  </si>
  <si>
    <t>ARS RENACER</t>
  </si>
  <si>
    <t>ARS HUMANOS SEGUROS</t>
  </si>
  <si>
    <t>PAGO FACT. 33, MANTENIMIENTO DE EQUIPO.</t>
  </si>
  <si>
    <t>PAGO FACT. 04, COMPRA DE INSUMOS Y MATERIALES DE ESCRITORIO.</t>
  </si>
  <si>
    <t>PAGO FACT. 887, COMPRA DE INSUMOS MEDICOS.</t>
  </si>
  <si>
    <t>PAOG FACT. 1290, COMPRA DE PRODUCTOS QUIMICOS.</t>
  </si>
  <si>
    <t>PAGO FACT. 02, COMPRA DE INSUMOS MEDICOS.</t>
  </si>
  <si>
    <t>PAGO FACT. 247, COMPRA DE MATERIALES DE ESCRITORIO Y RESPUESTOS.</t>
  </si>
  <si>
    <t>PAGO FACT. 11927, COMPRA DE PRODUCTOS QUIMICOS.</t>
  </si>
  <si>
    <t>PAGO FACT. 285, COMPRA DE ALIMENTOS Y BEBIDAS.</t>
  </si>
  <si>
    <t>PAGO FACT. 287, COMPRA DE ALIMENTOS Y BEBIDAS.</t>
  </si>
  <si>
    <t>PAGO FACT. 286, COMPRA DE ALIMENTOS Y BEBIDAS.</t>
  </si>
  <si>
    <t>PAGO FACT. 11, COMPRA DE PRODUCTOS QUIMICOS.</t>
  </si>
  <si>
    <t>PAGO FACT. 288, COMPRA DE ALIMENTOS Y BEBIDAS.</t>
  </si>
  <si>
    <t>PAGO FACT. 01, COMPRA DE PRODUCTOS DIVERSOS.</t>
  </si>
  <si>
    <t>PAGO FACT. 02, COMPRA DE MEDICAMENTOS.</t>
  </si>
  <si>
    <t>PAGO FACT. 433, COMPRA DE PRODUCTOS DIVERSOS Y ARTES GRAFICAS.</t>
  </si>
  <si>
    <t>PAGO FACT. 436, COMPRA DE PRODUCTOS DE ARTES GRAFICAS.</t>
  </si>
  <si>
    <t>PAGO FACT. 435, COMPRA DE PRODUCTOS DE ARTES GRAFICAS.</t>
  </si>
  <si>
    <t>PAGO FACT. 53, COMPRA DE ALIMENTOS Y BEBIDAS.</t>
  </si>
  <si>
    <t>PAGO FACT. 48, COMPRA DE ALIMENTOS Y BEBDIAS.</t>
  </si>
  <si>
    <t>PAGO FACT. 46, COMPRA DE ALIMENTOS Y BEBIDAS.</t>
  </si>
  <si>
    <t>PAGO FACT. 07, SERVICIO DE REVESTIMIENTO DE PANELES.</t>
  </si>
  <si>
    <t>PAGO FACT. 05, REPARACIONES MENORES.</t>
  </si>
  <si>
    <t>PAGO FACT. 1080, COMPRA DE PRODUCTOS QUIMICOS.</t>
  </si>
  <si>
    <t>PAGO FACT. 2691, COMPRA DE INSUMOS MEDICOS.</t>
  </si>
  <si>
    <t>PAGO FACT. 19, COMPRA DE PRODUCTOS QUIMICOS.</t>
  </si>
  <si>
    <t>PAGO FACT. 113, COMPRA DE PRODUCTOS QUIMICOS, PAPEL Y CARTON.</t>
  </si>
  <si>
    <t>PAGO FACT. 10, COMPRA DE EQUIPO DE GENERACION.</t>
  </si>
  <si>
    <t xml:space="preserve">ARS FUTURO </t>
  </si>
  <si>
    <t>ARS ASEMAP</t>
  </si>
  <si>
    <t>ARSE ASEMMA</t>
  </si>
  <si>
    <t>PAGO NOMINA VACACIONES MAYO 2026.</t>
  </si>
  <si>
    <t>PAGO NOMINA PRESTACIONES LABORALES MAYO.</t>
  </si>
  <si>
    <t>TRANSFERENCIA NO IDENTIFICADA AL 31/5/2026</t>
  </si>
  <si>
    <t>3110-1</t>
  </si>
  <si>
    <t>PAGO FACT. 103965, COMPRA DE COMBUSTIBLE.</t>
  </si>
  <si>
    <t xml:space="preserve">     </t>
  </si>
  <si>
    <t>CUENTA SUBVENCION N0. 033-002877-4</t>
  </si>
  <si>
    <t>No. Ck/Transf.</t>
  </si>
  <si>
    <t>MANEJO DE CUENTA</t>
  </si>
  <si>
    <t>CARGO BALANCE PROMEDIO MINIMO</t>
  </si>
  <si>
    <t>Licdo. Geraldo Antonio Acosta Tifas</t>
  </si>
  <si>
    <t>Sub-Director Administrativo y Financiero</t>
  </si>
  <si>
    <t>CUENTA OPERATIVA N0. 960-0737439-5</t>
  </si>
  <si>
    <r>
      <rPr>
        <b/>
        <sz val="12"/>
        <color theme="1"/>
        <rFont val="Calibri"/>
        <family val="2"/>
        <scheme val="minor"/>
      </rPr>
      <t xml:space="preserve">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</si>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</sst>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43" fontId="9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0" fontId="0" fillId="0" borderId="7" xfId="0" applyBorder="1"/>
    <xf numFmtId="43" fontId="3" fillId="2" borderId="7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0" fontId="0" fillId="0" borderId="0" xfId="0" applyBorder="1"/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10" fillId="3" borderId="0" xfId="0" applyFont="1" applyFill="1" applyBorder="1" applyAlignment="1">
      <alignment vertical="center" wrapText="1"/>
    </xf>
    <xf numFmtId="43" fontId="9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306</xdr:row>
      <xdr:rowOff>0</xdr:rowOff>
    </xdr:from>
    <xdr:to>
      <xdr:col>5</xdr:col>
      <xdr:colOff>1233918</xdr:colOff>
      <xdr:row>311</xdr:row>
      <xdr:rowOff>39355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1625" y="73056750"/>
          <a:ext cx="1599043" cy="1071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314325</xdr:colOff>
      <xdr:row>3</xdr:row>
      <xdr:rowOff>161925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495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647700</xdr:colOff>
      <xdr:row>32</xdr:row>
      <xdr:rowOff>107985</xdr:rowOff>
    </xdr:from>
    <xdr:to>
      <xdr:col>7</xdr:col>
      <xdr:colOff>590550</xdr:colOff>
      <xdr:row>36</xdr:row>
      <xdr:rowOff>97458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5" y="7823235"/>
          <a:ext cx="1314450" cy="7609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704850</xdr:colOff>
      <xdr:row>4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380999</xdr:colOff>
      <xdr:row>27</xdr:row>
      <xdr:rowOff>9525</xdr:rowOff>
    </xdr:from>
    <xdr:to>
      <xdr:col>7</xdr:col>
      <xdr:colOff>226866</xdr:colOff>
      <xdr:row>30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49" y="6143625"/>
          <a:ext cx="121746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78"/>
  <sheetViews>
    <sheetView zoomScaleNormal="100" workbookViewId="0">
      <selection activeCell="F297" sqref="F29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6" t="s">
        <v>7</v>
      </c>
      <c r="B1" s="36"/>
      <c r="C1" s="36"/>
      <c r="D1" s="36"/>
      <c r="E1" s="36"/>
      <c r="F1" s="36"/>
    </row>
    <row r="2" spans="1:128" ht="15.75" x14ac:dyDescent="0.25">
      <c r="A2" s="37" t="s">
        <v>9</v>
      </c>
      <c r="B2" s="37"/>
      <c r="C2" s="37"/>
      <c r="D2" s="37"/>
      <c r="E2" s="37"/>
      <c r="F2" s="37"/>
    </row>
    <row r="3" spans="1:128" ht="15.75" x14ac:dyDescent="0.25">
      <c r="A3" s="37" t="s">
        <v>8</v>
      </c>
      <c r="B3" s="37"/>
      <c r="C3" s="37"/>
      <c r="D3" s="37"/>
      <c r="E3" s="37"/>
      <c r="F3" s="37"/>
    </row>
    <row r="4" spans="1:128" ht="15.75" x14ac:dyDescent="0.25">
      <c r="A4" s="37" t="s">
        <v>10</v>
      </c>
      <c r="B4" s="37"/>
      <c r="C4" s="37"/>
      <c r="D4" s="37"/>
      <c r="E4" s="37"/>
      <c r="F4" s="37"/>
    </row>
    <row r="5" spans="1:128" ht="15.75" x14ac:dyDescent="0.25">
      <c r="A5" s="34" t="s">
        <v>11</v>
      </c>
      <c r="B5" s="34"/>
      <c r="C5" s="34"/>
      <c r="D5" s="34"/>
      <c r="E5" s="34"/>
      <c r="F5" s="34"/>
    </row>
    <row r="6" spans="1:128" s="6" customFormat="1" ht="15.75" x14ac:dyDescent="0.25">
      <c r="A6" s="34" t="s">
        <v>12</v>
      </c>
      <c r="B6" s="34"/>
      <c r="C6" s="34"/>
      <c r="D6" s="34"/>
      <c r="E6" s="34"/>
      <c r="F6" s="34"/>
    </row>
    <row r="7" spans="1:128" s="6" customFormat="1" ht="15.75" x14ac:dyDescent="0.25">
      <c r="A7" s="34" t="s">
        <v>34</v>
      </c>
      <c r="B7" s="34"/>
      <c r="C7" s="34"/>
      <c r="D7" s="34"/>
      <c r="E7" s="34"/>
      <c r="F7" s="34"/>
    </row>
    <row r="8" spans="1:128" s="6" customFormat="1" ht="15.75" x14ac:dyDescent="0.25">
      <c r="A8" s="35" t="s">
        <v>17</v>
      </c>
      <c r="B8" s="35"/>
      <c r="C8" s="35"/>
      <c r="D8" s="35"/>
      <c r="E8" s="35"/>
      <c r="F8" s="35"/>
    </row>
    <row r="9" spans="1:128" s="6" customFormat="1" ht="15.75" x14ac:dyDescent="0.25">
      <c r="A9" s="17"/>
      <c r="B9" s="17"/>
      <c r="C9" s="17"/>
      <c r="D9" s="17"/>
      <c r="E9" s="17"/>
      <c r="F9" s="17"/>
    </row>
    <row r="10" spans="1:128" s="6" customFormat="1" ht="15.75" x14ac:dyDescent="0.25">
      <c r="B10" s="9"/>
      <c r="C10" s="9"/>
      <c r="D10" s="31" t="s">
        <v>0</v>
      </c>
      <c r="E10" s="32"/>
      <c r="F10" s="10">
        <v>67225528.200000107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 t="s">
        <v>35</v>
      </c>
      <c r="B12" s="23"/>
      <c r="C12" s="25" t="s">
        <v>27</v>
      </c>
      <c r="D12" s="26">
        <v>159400</v>
      </c>
      <c r="E12" s="18"/>
      <c r="F12" s="18">
        <f>+F10+D12-E12</f>
        <v>67384928.200000107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 t="s">
        <v>35</v>
      </c>
      <c r="B13" s="23"/>
      <c r="C13" s="25" t="s">
        <v>23</v>
      </c>
      <c r="D13" s="26">
        <v>8247.52</v>
      </c>
      <c r="E13" s="18">
        <v>206.18800000000002</v>
      </c>
      <c r="F13" s="18">
        <f>+F12+D13-E13</f>
        <v>67392969.53200011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 t="s">
        <v>35</v>
      </c>
      <c r="B14" s="23"/>
      <c r="C14" s="25" t="s">
        <v>23</v>
      </c>
      <c r="D14" s="26">
        <v>1143.04</v>
      </c>
      <c r="E14" s="18">
        <v>28.576000000000001</v>
      </c>
      <c r="F14" s="18">
        <f t="shared" ref="F14:F77" si="0">+F13+D14-E14</f>
        <v>67394083.996000111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 t="s">
        <v>35</v>
      </c>
      <c r="B15" s="23"/>
      <c r="C15" s="25" t="s">
        <v>23</v>
      </c>
      <c r="D15" s="26">
        <v>3024.78</v>
      </c>
      <c r="E15" s="18">
        <v>75.619500000000002</v>
      </c>
      <c r="F15" s="18">
        <f t="shared" si="0"/>
        <v>67397033.156500116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 t="s">
        <v>35</v>
      </c>
      <c r="B16" s="23"/>
      <c r="C16" s="25" t="s">
        <v>23</v>
      </c>
      <c r="D16" s="26">
        <v>248.9</v>
      </c>
      <c r="E16" s="18">
        <v>6.2225000000000001</v>
      </c>
      <c r="F16" s="18">
        <f t="shared" si="0"/>
        <v>67397275.834000126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 t="s">
        <v>35</v>
      </c>
      <c r="B17" s="23"/>
      <c r="C17" s="25" t="s">
        <v>23</v>
      </c>
      <c r="D17" s="26">
        <v>28066.400000000001</v>
      </c>
      <c r="E17" s="18">
        <v>701.66000000000008</v>
      </c>
      <c r="F17" s="18">
        <f t="shared" si="0"/>
        <v>67424640.574000135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4" t="s">
        <v>35</v>
      </c>
      <c r="B18" s="23"/>
      <c r="C18" s="25" t="s">
        <v>23</v>
      </c>
      <c r="D18" s="26">
        <v>1200</v>
      </c>
      <c r="E18" s="18">
        <v>30</v>
      </c>
      <c r="F18" s="18">
        <f t="shared" si="0"/>
        <v>67425810.574000135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4" t="s">
        <v>35</v>
      </c>
      <c r="B19" s="23"/>
      <c r="C19" s="25" t="s">
        <v>23</v>
      </c>
      <c r="D19" s="26">
        <v>1944.67</v>
      </c>
      <c r="E19" s="18">
        <v>48.616750000000003</v>
      </c>
      <c r="F19" s="18">
        <f t="shared" si="0"/>
        <v>67427706.627250135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4" t="s">
        <v>35</v>
      </c>
      <c r="B20" s="23"/>
      <c r="C20" s="25" t="s">
        <v>23</v>
      </c>
      <c r="D20" s="26">
        <v>1200</v>
      </c>
      <c r="E20" s="18">
        <v>30</v>
      </c>
      <c r="F20" s="18">
        <f t="shared" si="0"/>
        <v>67428876.627250135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4" t="s">
        <v>35</v>
      </c>
      <c r="B21" s="23"/>
      <c r="C21" s="25" t="s">
        <v>133</v>
      </c>
      <c r="D21" s="26">
        <v>300271.58</v>
      </c>
      <c r="E21" s="18"/>
      <c r="F21" s="18">
        <f t="shared" si="0"/>
        <v>67729148.207250133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4" t="s">
        <v>35</v>
      </c>
      <c r="B22" s="23"/>
      <c r="C22" s="25" t="s">
        <v>134</v>
      </c>
      <c r="D22" s="26">
        <v>195970.59</v>
      </c>
      <c r="E22" s="18"/>
      <c r="F22" s="18">
        <f t="shared" si="0"/>
        <v>67925118.797250137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4">
        <v>46147</v>
      </c>
      <c r="B23" s="23"/>
      <c r="C23" s="25" t="s">
        <v>27</v>
      </c>
      <c r="D23" s="26">
        <v>43740</v>
      </c>
      <c r="E23" s="18"/>
      <c r="F23" s="18">
        <f t="shared" si="0"/>
        <v>67968858.797250137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4">
        <v>46147</v>
      </c>
      <c r="B24" s="23"/>
      <c r="C24" s="25" t="s">
        <v>23</v>
      </c>
      <c r="D24" s="26">
        <v>468.31</v>
      </c>
      <c r="E24" s="18">
        <v>11.707750000000001</v>
      </c>
      <c r="F24" s="18">
        <f t="shared" si="0"/>
        <v>67969315.399500147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4">
        <v>46147</v>
      </c>
      <c r="B25" s="23"/>
      <c r="C25" s="25" t="s">
        <v>23</v>
      </c>
      <c r="D25" s="26">
        <v>2172.4899999999998</v>
      </c>
      <c r="E25" s="18">
        <v>54.312249999999999</v>
      </c>
      <c r="F25" s="18">
        <f t="shared" si="0"/>
        <v>67971433.577250138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4">
        <v>46147</v>
      </c>
      <c r="B26" s="23"/>
      <c r="C26" s="25" t="s">
        <v>23</v>
      </c>
      <c r="D26" s="26">
        <v>1098.48</v>
      </c>
      <c r="E26" s="18">
        <v>27.462000000000003</v>
      </c>
      <c r="F26" s="18">
        <f t="shared" si="0"/>
        <v>67972504.595250145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4">
        <v>46147</v>
      </c>
      <c r="B27" s="23"/>
      <c r="C27" s="25" t="s">
        <v>23</v>
      </c>
      <c r="D27" s="26">
        <v>1716.98</v>
      </c>
      <c r="E27" s="18">
        <v>42.924500000000002</v>
      </c>
      <c r="F27" s="18">
        <f t="shared" si="0"/>
        <v>67974178.650750145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4">
        <v>46147</v>
      </c>
      <c r="B28" s="23"/>
      <c r="C28" s="25" t="s">
        <v>23</v>
      </c>
      <c r="D28" s="26">
        <v>2815</v>
      </c>
      <c r="E28" s="18">
        <v>70.375</v>
      </c>
      <c r="F28" s="18">
        <f t="shared" si="0"/>
        <v>67976923.275750145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4">
        <v>46147</v>
      </c>
      <c r="B29" s="23" t="s">
        <v>31</v>
      </c>
      <c r="C29" s="25" t="s">
        <v>21</v>
      </c>
      <c r="D29" s="26">
        <v>45466.67</v>
      </c>
      <c r="E29" s="18"/>
      <c r="F29" s="18">
        <f t="shared" si="0"/>
        <v>68022389.945750147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>
        <v>46147</v>
      </c>
      <c r="B30" s="23" t="s">
        <v>30</v>
      </c>
      <c r="C30" s="25" t="s">
        <v>21</v>
      </c>
      <c r="D30" s="26">
        <v>1761740</v>
      </c>
      <c r="E30" s="18"/>
      <c r="F30" s="18">
        <f t="shared" si="0"/>
        <v>69784129.945750147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47.25" x14ac:dyDescent="0.25">
      <c r="A31" s="24">
        <v>46147</v>
      </c>
      <c r="B31" s="23" t="s">
        <v>36</v>
      </c>
      <c r="C31" s="25" t="s">
        <v>135</v>
      </c>
      <c r="D31" s="26"/>
      <c r="E31" s="18">
        <v>249414</v>
      </c>
      <c r="F31" s="18">
        <f t="shared" si="0"/>
        <v>69534715.945750147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4">
        <v>46147</v>
      </c>
      <c r="B32" s="23" t="s">
        <v>37</v>
      </c>
      <c r="C32" s="25" t="s">
        <v>136</v>
      </c>
      <c r="D32" s="26"/>
      <c r="E32" s="18">
        <v>2035500</v>
      </c>
      <c r="F32" s="18">
        <f t="shared" si="0"/>
        <v>67499215.945750147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4">
        <v>46147</v>
      </c>
      <c r="B33" s="23" t="s">
        <v>38</v>
      </c>
      <c r="C33" s="25" t="s">
        <v>137</v>
      </c>
      <c r="D33" s="26"/>
      <c r="E33" s="18">
        <v>337059.47</v>
      </c>
      <c r="F33" s="18">
        <f t="shared" si="0"/>
        <v>67162156.475750148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46147</v>
      </c>
      <c r="B34" s="23" t="s">
        <v>39</v>
      </c>
      <c r="C34" s="25" t="s">
        <v>32</v>
      </c>
      <c r="D34" s="26"/>
      <c r="E34" s="18">
        <v>1761740</v>
      </c>
      <c r="F34" s="18">
        <f t="shared" si="0"/>
        <v>65400416.475750148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1.5" x14ac:dyDescent="0.25">
      <c r="A35" s="24">
        <v>46147</v>
      </c>
      <c r="B35" s="23" t="s">
        <v>40</v>
      </c>
      <c r="C35" s="25" t="s">
        <v>138</v>
      </c>
      <c r="D35" s="26"/>
      <c r="E35" s="18">
        <v>34817.019999999997</v>
      </c>
      <c r="F35" s="18">
        <f t="shared" si="0"/>
        <v>65365599.455750145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46148</v>
      </c>
      <c r="B36" s="23"/>
      <c r="C36" s="25" t="s">
        <v>27</v>
      </c>
      <c r="D36" s="26">
        <v>44155</v>
      </c>
      <c r="E36" s="18"/>
      <c r="F36" s="18">
        <f t="shared" si="0"/>
        <v>65409754.455750145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46148</v>
      </c>
      <c r="B37" s="23"/>
      <c r="C37" s="25" t="s">
        <v>23</v>
      </c>
      <c r="D37" s="26">
        <v>2239.7399999999998</v>
      </c>
      <c r="E37" s="18">
        <v>55.993499999999997</v>
      </c>
      <c r="F37" s="18">
        <f t="shared" si="0"/>
        <v>65411938.202250145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46148</v>
      </c>
      <c r="B38" s="23"/>
      <c r="C38" s="25" t="s">
        <v>23</v>
      </c>
      <c r="D38" s="26">
        <v>760.4</v>
      </c>
      <c r="E38" s="18">
        <v>19.010000000000002</v>
      </c>
      <c r="F38" s="18">
        <f t="shared" si="0"/>
        <v>65412679.592250146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4">
        <v>46148</v>
      </c>
      <c r="B39" s="23"/>
      <c r="C39" s="25" t="s">
        <v>23</v>
      </c>
      <c r="D39" s="26">
        <v>1172.98</v>
      </c>
      <c r="E39" s="18">
        <v>29.3245</v>
      </c>
      <c r="F39" s="18">
        <f t="shared" si="0"/>
        <v>65413823.247750141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4">
        <v>46148</v>
      </c>
      <c r="B40" s="23"/>
      <c r="C40" s="25" t="s">
        <v>23</v>
      </c>
      <c r="D40" s="26">
        <v>7800</v>
      </c>
      <c r="E40" s="18">
        <v>195</v>
      </c>
      <c r="F40" s="18">
        <f t="shared" si="0"/>
        <v>65421428.247750141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4">
        <v>46148</v>
      </c>
      <c r="B41" s="23"/>
      <c r="C41" s="25" t="s">
        <v>23</v>
      </c>
      <c r="D41" s="26">
        <v>3420.14</v>
      </c>
      <c r="E41" s="18">
        <v>85.503500000000003</v>
      </c>
      <c r="F41" s="18">
        <f t="shared" si="0"/>
        <v>65424762.884250142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31.5" x14ac:dyDescent="0.25">
      <c r="A42" s="24">
        <v>46148</v>
      </c>
      <c r="B42" s="23"/>
      <c r="C42" s="25" t="s">
        <v>139</v>
      </c>
      <c r="D42" s="26">
        <v>1890027.07</v>
      </c>
      <c r="E42" s="18"/>
      <c r="F42" s="18">
        <f t="shared" si="0"/>
        <v>67314789.954250142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4">
        <v>46148</v>
      </c>
      <c r="B43" s="23"/>
      <c r="C43" s="25" t="s">
        <v>139</v>
      </c>
      <c r="D43" s="26"/>
      <c r="E43" s="18">
        <v>1890027.07</v>
      </c>
      <c r="F43" s="18">
        <f t="shared" si="0"/>
        <v>65424762.884250142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4">
        <v>46148</v>
      </c>
      <c r="B44" s="23"/>
      <c r="C44" s="25" t="s">
        <v>140</v>
      </c>
      <c r="D44" s="26">
        <v>561532.87</v>
      </c>
      <c r="E44" s="18"/>
      <c r="F44" s="18">
        <f t="shared" si="0"/>
        <v>65986295.754250139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31.5" x14ac:dyDescent="0.25">
      <c r="A45" s="24">
        <v>46148</v>
      </c>
      <c r="B45" s="23"/>
      <c r="C45" s="25" t="s">
        <v>140</v>
      </c>
      <c r="D45" s="26"/>
      <c r="E45" s="18">
        <v>561532.87</v>
      </c>
      <c r="F45" s="18">
        <f t="shared" si="0"/>
        <v>65424762.884250142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4">
        <v>46148</v>
      </c>
      <c r="B46" s="23"/>
      <c r="C46" s="25" t="s">
        <v>141</v>
      </c>
      <c r="D46" s="26">
        <v>469182.04</v>
      </c>
      <c r="E46" s="18"/>
      <c r="F46" s="18">
        <f t="shared" si="0"/>
        <v>65893944.924250141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4">
        <v>46148</v>
      </c>
      <c r="B47" s="23"/>
      <c r="C47" s="25" t="s">
        <v>141</v>
      </c>
      <c r="D47" s="26"/>
      <c r="E47" s="18">
        <v>469182.04</v>
      </c>
      <c r="F47" s="18">
        <f t="shared" si="0"/>
        <v>65424762.884250142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31.5" x14ac:dyDescent="0.25">
      <c r="A48" s="24">
        <v>46148</v>
      </c>
      <c r="B48" s="23"/>
      <c r="C48" s="25" t="s">
        <v>142</v>
      </c>
      <c r="D48" s="26">
        <v>335463.01</v>
      </c>
      <c r="E48" s="18"/>
      <c r="F48" s="18">
        <f t="shared" si="0"/>
        <v>65760225.89425014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31.5" x14ac:dyDescent="0.25">
      <c r="A49" s="24">
        <v>46148</v>
      </c>
      <c r="B49" s="23"/>
      <c r="C49" s="25" t="s">
        <v>142</v>
      </c>
      <c r="D49" s="26"/>
      <c r="E49" s="18">
        <v>335463.01</v>
      </c>
      <c r="F49" s="18">
        <f t="shared" si="0"/>
        <v>65424762.884250142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31.5" x14ac:dyDescent="0.25">
      <c r="A50" s="24">
        <v>46148</v>
      </c>
      <c r="B50" s="23"/>
      <c r="C50" s="25" t="s">
        <v>143</v>
      </c>
      <c r="D50" s="26">
        <v>229900.53</v>
      </c>
      <c r="E50" s="18"/>
      <c r="F50" s="18">
        <f t="shared" si="0"/>
        <v>65654663.414250143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31.5" x14ac:dyDescent="0.25">
      <c r="A51" s="24">
        <v>46148</v>
      </c>
      <c r="B51" s="23"/>
      <c r="C51" s="25" t="s">
        <v>143</v>
      </c>
      <c r="D51" s="26"/>
      <c r="E51" s="18">
        <v>229900.53</v>
      </c>
      <c r="F51" s="18">
        <f t="shared" si="0"/>
        <v>65424762.884250142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31.5" x14ac:dyDescent="0.25">
      <c r="A52" s="24">
        <v>46148</v>
      </c>
      <c r="B52" s="23"/>
      <c r="C52" s="25" t="s">
        <v>144</v>
      </c>
      <c r="D52" s="26">
        <v>50000</v>
      </c>
      <c r="E52" s="18"/>
      <c r="F52" s="18">
        <f t="shared" si="0"/>
        <v>65474762.884250142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31.5" x14ac:dyDescent="0.25">
      <c r="A53" s="24">
        <v>46148</v>
      </c>
      <c r="B53" s="23"/>
      <c r="C53" s="25" t="s">
        <v>144</v>
      </c>
      <c r="D53" s="26"/>
      <c r="E53" s="18">
        <v>50000</v>
      </c>
      <c r="F53" s="18">
        <f t="shared" si="0"/>
        <v>65424762.884250142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4">
        <v>46148</v>
      </c>
      <c r="B54" s="23" t="s">
        <v>41</v>
      </c>
      <c r="C54" s="25" t="s">
        <v>145</v>
      </c>
      <c r="D54" s="26"/>
      <c r="E54" s="18">
        <v>272709.59999999998</v>
      </c>
      <c r="F54" s="18">
        <f t="shared" si="0"/>
        <v>65152053.28425014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31.5" x14ac:dyDescent="0.25">
      <c r="A55" s="24">
        <v>46148</v>
      </c>
      <c r="B55" s="23" t="s">
        <v>42</v>
      </c>
      <c r="C55" s="25" t="s">
        <v>146</v>
      </c>
      <c r="D55" s="26"/>
      <c r="E55" s="18">
        <v>157374.12</v>
      </c>
      <c r="F55" s="18">
        <f t="shared" si="0"/>
        <v>64994679.164250143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31.5" x14ac:dyDescent="0.25">
      <c r="A56" s="24">
        <v>46148</v>
      </c>
      <c r="B56" s="23" t="s">
        <v>43</v>
      </c>
      <c r="C56" s="25" t="s">
        <v>147</v>
      </c>
      <c r="D56" s="26"/>
      <c r="E56" s="18">
        <v>75338.75</v>
      </c>
      <c r="F56" s="18">
        <f t="shared" si="0"/>
        <v>64919340.414250143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31.5" x14ac:dyDescent="0.25">
      <c r="A57" s="24">
        <v>46148</v>
      </c>
      <c r="B57" s="23" t="s">
        <v>44</v>
      </c>
      <c r="C57" s="25" t="s">
        <v>148</v>
      </c>
      <c r="D57" s="26"/>
      <c r="E57" s="18">
        <v>52238.6</v>
      </c>
      <c r="F57" s="18">
        <f t="shared" si="0"/>
        <v>64867101.814250141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31.5" x14ac:dyDescent="0.25">
      <c r="A58" s="24">
        <v>46148</v>
      </c>
      <c r="B58" s="23" t="s">
        <v>45</v>
      </c>
      <c r="C58" s="25" t="s">
        <v>149</v>
      </c>
      <c r="D58" s="26"/>
      <c r="E58" s="18">
        <v>284144</v>
      </c>
      <c r="F58" s="18">
        <f t="shared" si="0"/>
        <v>64582957.814250141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46149</v>
      </c>
      <c r="B59" s="23"/>
      <c r="C59" s="25" t="s">
        <v>27</v>
      </c>
      <c r="D59" s="26">
        <v>42072</v>
      </c>
      <c r="E59" s="18"/>
      <c r="F59" s="18">
        <f t="shared" si="0"/>
        <v>64625029.814250141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46149</v>
      </c>
      <c r="B60" s="23"/>
      <c r="C60" s="25" t="s">
        <v>23</v>
      </c>
      <c r="D60" s="26">
        <v>1610</v>
      </c>
      <c r="E60" s="18">
        <v>40.25</v>
      </c>
      <c r="F60" s="18">
        <f t="shared" si="0"/>
        <v>64626599.564250141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46149</v>
      </c>
      <c r="B61" s="23"/>
      <c r="C61" s="25" t="s">
        <v>23</v>
      </c>
      <c r="D61" s="26">
        <v>600</v>
      </c>
      <c r="E61" s="18">
        <v>15</v>
      </c>
      <c r="F61" s="18">
        <f t="shared" si="0"/>
        <v>64627184.564250141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46149</v>
      </c>
      <c r="B62" s="23"/>
      <c r="C62" s="25" t="s">
        <v>23</v>
      </c>
      <c r="D62" s="26">
        <v>3348.62</v>
      </c>
      <c r="E62" s="18">
        <v>83.715500000000006</v>
      </c>
      <c r="F62" s="18">
        <f t="shared" si="0"/>
        <v>64630449.468750142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4">
        <v>46149</v>
      </c>
      <c r="B63" s="23"/>
      <c r="C63" s="25" t="s">
        <v>23</v>
      </c>
      <c r="D63" s="26">
        <v>232.85</v>
      </c>
      <c r="E63" s="18">
        <v>5.82125</v>
      </c>
      <c r="F63" s="18">
        <f t="shared" si="0"/>
        <v>64630676.497500144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46149</v>
      </c>
      <c r="B64" s="23"/>
      <c r="C64" s="25" t="s">
        <v>19</v>
      </c>
      <c r="D64" s="26">
        <v>129545.69</v>
      </c>
      <c r="E64" s="18"/>
      <c r="F64" s="18">
        <f t="shared" si="0"/>
        <v>64760222.187500142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46149</v>
      </c>
      <c r="B65" s="23"/>
      <c r="C65" s="25" t="s">
        <v>19</v>
      </c>
      <c r="D65" s="26">
        <v>21221.86</v>
      </c>
      <c r="E65" s="18"/>
      <c r="F65" s="18">
        <f t="shared" si="0"/>
        <v>64781444.047500141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 t="s">
        <v>46</v>
      </c>
      <c r="B66" s="23" t="s">
        <v>47</v>
      </c>
      <c r="C66" s="25" t="s">
        <v>150</v>
      </c>
      <c r="D66" s="26"/>
      <c r="E66" s="18">
        <v>29400</v>
      </c>
      <c r="F66" s="18">
        <f t="shared" si="0"/>
        <v>64752044.047500141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 t="s">
        <v>46</v>
      </c>
      <c r="B67" s="23"/>
      <c r="C67" s="25" t="s">
        <v>27</v>
      </c>
      <c r="D67" s="26">
        <v>114926</v>
      </c>
      <c r="E67" s="18"/>
      <c r="F67" s="18">
        <f t="shared" si="0"/>
        <v>64866970.047500141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 t="s">
        <v>46</v>
      </c>
      <c r="B68" s="23"/>
      <c r="C68" s="25" t="s">
        <v>23</v>
      </c>
      <c r="D68" s="26">
        <v>474.26</v>
      </c>
      <c r="E68" s="18">
        <v>11.8565</v>
      </c>
      <c r="F68" s="18">
        <f t="shared" si="0"/>
        <v>64867432.451000139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 t="s">
        <v>46</v>
      </c>
      <c r="B69" s="23"/>
      <c r="C69" s="25" t="s">
        <v>23</v>
      </c>
      <c r="D69" s="26">
        <v>956.48</v>
      </c>
      <c r="E69" s="18">
        <v>23.912000000000003</v>
      </c>
      <c r="F69" s="18">
        <f t="shared" si="0"/>
        <v>64868365.019000135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4" t="s">
        <v>46</v>
      </c>
      <c r="B70" s="23"/>
      <c r="C70" s="25" t="s">
        <v>23</v>
      </c>
      <c r="D70" s="26">
        <v>24758.84</v>
      </c>
      <c r="E70" s="18">
        <v>618.971</v>
      </c>
      <c r="F70" s="18">
        <f t="shared" si="0"/>
        <v>64892504.888000138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 t="s">
        <v>46</v>
      </c>
      <c r="B71" s="23"/>
      <c r="C71" s="25" t="s">
        <v>23</v>
      </c>
      <c r="D71" s="26">
        <v>4900</v>
      </c>
      <c r="E71" s="18">
        <v>122.5</v>
      </c>
      <c r="F71" s="18">
        <f t="shared" si="0"/>
        <v>64897282.388000138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4" t="s">
        <v>46</v>
      </c>
      <c r="B72" s="23"/>
      <c r="C72" s="25" t="s">
        <v>23</v>
      </c>
      <c r="D72" s="26">
        <v>1527.99</v>
      </c>
      <c r="E72" s="18">
        <v>38.199750000000002</v>
      </c>
      <c r="F72" s="18">
        <f t="shared" si="0"/>
        <v>64898772.178250141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4" t="s">
        <v>46</v>
      </c>
      <c r="B73" s="23"/>
      <c r="C73" s="25" t="s">
        <v>23</v>
      </c>
      <c r="D73" s="26">
        <v>3000</v>
      </c>
      <c r="E73" s="18">
        <v>75</v>
      </c>
      <c r="F73" s="18">
        <f t="shared" si="0"/>
        <v>64901697.178250141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4">
        <v>46153</v>
      </c>
      <c r="B74" s="23"/>
      <c r="C74" s="25" t="s">
        <v>27</v>
      </c>
      <c r="D74" s="26">
        <v>49101</v>
      </c>
      <c r="E74" s="18"/>
      <c r="F74" s="18">
        <f t="shared" si="0"/>
        <v>64950798.178250141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4">
        <v>46153</v>
      </c>
      <c r="B75" s="23"/>
      <c r="C75" s="25" t="s">
        <v>23</v>
      </c>
      <c r="D75" s="26">
        <v>1306.28</v>
      </c>
      <c r="E75" s="18">
        <v>32.657000000000004</v>
      </c>
      <c r="F75" s="18">
        <f t="shared" si="0"/>
        <v>64952071.801250145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4">
        <v>46153</v>
      </c>
      <c r="B76" s="23"/>
      <c r="C76" s="25" t="s">
        <v>23</v>
      </c>
      <c r="D76" s="26">
        <v>4964.8900000000003</v>
      </c>
      <c r="E76" s="18">
        <v>124.12225000000001</v>
      </c>
      <c r="F76" s="18">
        <f t="shared" si="0"/>
        <v>64956912.569000147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46153</v>
      </c>
      <c r="B77" s="23"/>
      <c r="C77" s="25" t="s">
        <v>23</v>
      </c>
      <c r="D77" s="26">
        <v>1471.24</v>
      </c>
      <c r="E77" s="18">
        <v>36.780999999999999</v>
      </c>
      <c r="F77" s="18">
        <f t="shared" si="0"/>
        <v>64958347.028000146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46153</v>
      </c>
      <c r="B78" s="23"/>
      <c r="C78" s="25" t="s">
        <v>23</v>
      </c>
      <c r="D78" s="26">
        <v>32075.58</v>
      </c>
      <c r="E78" s="18">
        <v>801.88950000000011</v>
      </c>
      <c r="F78" s="18">
        <f t="shared" ref="F78:F141" si="1">+F77+D78-E78</f>
        <v>64989620.718500145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46153</v>
      </c>
      <c r="B79" s="23" t="s">
        <v>48</v>
      </c>
      <c r="C79" s="25" t="s">
        <v>151</v>
      </c>
      <c r="D79" s="26"/>
      <c r="E79" s="18">
        <v>23500</v>
      </c>
      <c r="F79" s="18">
        <f t="shared" si="1"/>
        <v>64966120.718500145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46153</v>
      </c>
      <c r="B80" s="23"/>
      <c r="C80" s="25" t="s">
        <v>152</v>
      </c>
      <c r="D80" s="26">
        <v>50965798</v>
      </c>
      <c r="E80" s="18"/>
      <c r="F80" s="18">
        <f t="shared" si="1"/>
        <v>115931918.71850014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46154</v>
      </c>
      <c r="B81" s="23"/>
      <c r="C81" s="25" t="s">
        <v>27</v>
      </c>
      <c r="D81" s="26">
        <v>47320</v>
      </c>
      <c r="E81" s="18"/>
      <c r="F81" s="18">
        <f t="shared" si="1"/>
        <v>115979238.71850014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46154</v>
      </c>
      <c r="B82" s="23"/>
      <c r="C82" s="25" t="s">
        <v>23</v>
      </c>
      <c r="D82" s="26">
        <v>352.24</v>
      </c>
      <c r="E82" s="18">
        <v>8.8060000000000009</v>
      </c>
      <c r="F82" s="18">
        <f t="shared" si="1"/>
        <v>115979582.15250014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46154</v>
      </c>
      <c r="B83" s="23"/>
      <c r="C83" s="25" t="s">
        <v>23</v>
      </c>
      <c r="D83" s="26">
        <v>1148.69</v>
      </c>
      <c r="E83" s="18">
        <v>28.717250000000003</v>
      </c>
      <c r="F83" s="18">
        <f t="shared" si="1"/>
        <v>115980702.12525013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46154</v>
      </c>
      <c r="B84" s="23"/>
      <c r="C84" s="25" t="s">
        <v>23</v>
      </c>
      <c r="D84" s="26">
        <v>12937.76</v>
      </c>
      <c r="E84" s="18">
        <v>323.44400000000002</v>
      </c>
      <c r="F84" s="18">
        <f t="shared" si="1"/>
        <v>115993316.44125013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46154</v>
      </c>
      <c r="B85" s="23"/>
      <c r="C85" s="25" t="s">
        <v>23</v>
      </c>
      <c r="D85" s="26">
        <v>3215</v>
      </c>
      <c r="E85" s="18">
        <v>80.375</v>
      </c>
      <c r="F85" s="18">
        <f t="shared" si="1"/>
        <v>115996451.06625013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46154</v>
      </c>
      <c r="B86" s="23"/>
      <c r="C86" s="25" t="s">
        <v>19</v>
      </c>
      <c r="D86" s="26">
        <v>1467506.3</v>
      </c>
      <c r="E86" s="18"/>
      <c r="F86" s="18">
        <f t="shared" si="1"/>
        <v>117463957.36625013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46154</v>
      </c>
      <c r="B87" s="23"/>
      <c r="C87" s="25" t="s">
        <v>19</v>
      </c>
      <c r="D87" s="26">
        <v>1017620.64</v>
      </c>
      <c r="E87" s="18"/>
      <c r="F87" s="18">
        <f t="shared" si="1"/>
        <v>118481578.00625013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46154</v>
      </c>
      <c r="B88" s="23"/>
      <c r="C88" s="25" t="s">
        <v>19</v>
      </c>
      <c r="D88" s="26">
        <v>230504.59</v>
      </c>
      <c r="E88" s="18"/>
      <c r="F88" s="18">
        <f t="shared" si="1"/>
        <v>118712082.59625013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46154</v>
      </c>
      <c r="B89" s="23"/>
      <c r="C89" s="25" t="s">
        <v>19</v>
      </c>
      <c r="D89" s="26">
        <v>102074.17</v>
      </c>
      <c r="E89" s="18"/>
      <c r="F89" s="18">
        <f t="shared" si="1"/>
        <v>118814156.76625013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46154</v>
      </c>
      <c r="B90" s="23"/>
      <c r="C90" s="25" t="s">
        <v>19</v>
      </c>
      <c r="D90" s="26">
        <v>46000</v>
      </c>
      <c r="E90" s="18"/>
      <c r="F90" s="18">
        <f t="shared" si="1"/>
        <v>118860156.76625013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31.5" x14ac:dyDescent="0.25">
      <c r="A91" s="24">
        <v>46155</v>
      </c>
      <c r="B91" s="23" t="s">
        <v>49</v>
      </c>
      <c r="C91" s="25" t="s">
        <v>153</v>
      </c>
      <c r="D91" s="26"/>
      <c r="E91" s="18">
        <v>26266.21</v>
      </c>
      <c r="F91" s="18">
        <f t="shared" si="1"/>
        <v>118833890.55625014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46155</v>
      </c>
      <c r="B92" s="23" t="s">
        <v>50</v>
      </c>
      <c r="C92" s="25" t="s">
        <v>154</v>
      </c>
      <c r="D92" s="26"/>
      <c r="E92" s="18">
        <v>285910</v>
      </c>
      <c r="F92" s="18">
        <f t="shared" si="1"/>
        <v>118547980.55625014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>
        <v>46155</v>
      </c>
      <c r="B93" s="23" t="s">
        <v>51</v>
      </c>
      <c r="C93" s="25" t="s">
        <v>155</v>
      </c>
      <c r="D93" s="26"/>
      <c r="E93" s="18">
        <v>290216.78000000003</v>
      </c>
      <c r="F93" s="18">
        <f t="shared" si="1"/>
        <v>118257763.77625014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46155</v>
      </c>
      <c r="B94" s="23" t="s">
        <v>52</v>
      </c>
      <c r="C94" s="25" t="s">
        <v>156</v>
      </c>
      <c r="D94" s="26"/>
      <c r="E94" s="18">
        <v>19526.11</v>
      </c>
      <c r="F94" s="18">
        <f t="shared" si="1"/>
        <v>118238237.66625014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46155</v>
      </c>
      <c r="B95" s="23" t="s">
        <v>53</v>
      </c>
      <c r="C95" s="25" t="s">
        <v>157</v>
      </c>
      <c r="D95" s="26"/>
      <c r="E95" s="18">
        <v>266585.59999999998</v>
      </c>
      <c r="F95" s="18">
        <f t="shared" si="1"/>
        <v>117971652.06625015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4">
        <v>46155</v>
      </c>
      <c r="B96" s="23" t="s">
        <v>54</v>
      </c>
      <c r="C96" s="25" t="s">
        <v>158</v>
      </c>
      <c r="D96" s="26"/>
      <c r="E96" s="18">
        <v>206854</v>
      </c>
      <c r="F96" s="18">
        <f t="shared" si="1"/>
        <v>117764798.06625015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>
        <v>46155</v>
      </c>
      <c r="B97" s="23" t="s">
        <v>55</v>
      </c>
      <c r="C97" s="25" t="s">
        <v>159</v>
      </c>
      <c r="D97" s="26"/>
      <c r="E97" s="18">
        <v>119475</v>
      </c>
      <c r="F97" s="18">
        <f t="shared" si="1"/>
        <v>117645323.06625015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31.5" x14ac:dyDescent="0.25">
      <c r="A98" s="24">
        <v>46155</v>
      </c>
      <c r="B98" s="23" t="s">
        <v>56</v>
      </c>
      <c r="C98" s="25" t="s">
        <v>160</v>
      </c>
      <c r="D98" s="26"/>
      <c r="E98" s="18">
        <v>1126516.5</v>
      </c>
      <c r="F98" s="18">
        <f t="shared" si="1"/>
        <v>116518806.56625015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1.5" x14ac:dyDescent="0.25">
      <c r="A99" s="24">
        <v>46155</v>
      </c>
      <c r="B99" s="23" t="s">
        <v>57</v>
      </c>
      <c r="C99" s="25" t="s">
        <v>161</v>
      </c>
      <c r="D99" s="26"/>
      <c r="E99" s="18">
        <v>155498.79</v>
      </c>
      <c r="F99" s="18">
        <f t="shared" si="1"/>
        <v>116363307.77625014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4">
        <v>46155</v>
      </c>
      <c r="B100" s="23" t="s">
        <v>58</v>
      </c>
      <c r="C100" s="25" t="s">
        <v>162</v>
      </c>
      <c r="D100" s="26"/>
      <c r="E100" s="18">
        <v>670852.41</v>
      </c>
      <c r="F100" s="18">
        <f t="shared" si="1"/>
        <v>115692455.36625014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4">
        <v>46155</v>
      </c>
      <c r="B101" s="23" t="s">
        <v>59</v>
      </c>
      <c r="C101" s="25" t="s">
        <v>163</v>
      </c>
      <c r="D101" s="26"/>
      <c r="E101" s="18">
        <v>26998.3</v>
      </c>
      <c r="F101" s="18">
        <f t="shared" si="1"/>
        <v>115665457.06625015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>
        <v>46155</v>
      </c>
      <c r="B102" s="23" t="s">
        <v>60</v>
      </c>
      <c r="C102" s="25" t="s">
        <v>164</v>
      </c>
      <c r="D102" s="26"/>
      <c r="E102" s="18">
        <v>3964.8</v>
      </c>
      <c r="F102" s="18">
        <f t="shared" si="1"/>
        <v>115661492.26625015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>
        <v>46155</v>
      </c>
      <c r="B103" s="23" t="s">
        <v>61</v>
      </c>
      <c r="C103" s="25" t="s">
        <v>165</v>
      </c>
      <c r="D103" s="26"/>
      <c r="E103" s="18">
        <v>87696.42</v>
      </c>
      <c r="F103" s="18">
        <f t="shared" si="1"/>
        <v>115573795.84625015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>
        <v>46155</v>
      </c>
      <c r="B104" s="23" t="s">
        <v>62</v>
      </c>
      <c r="C104" s="25" t="s">
        <v>166</v>
      </c>
      <c r="D104" s="26"/>
      <c r="E104" s="18">
        <v>38019.599999999999</v>
      </c>
      <c r="F104" s="18">
        <f t="shared" si="1"/>
        <v>115535776.24625015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4">
        <v>46155</v>
      </c>
      <c r="B105" s="23" t="s">
        <v>63</v>
      </c>
      <c r="C105" s="25" t="s">
        <v>167</v>
      </c>
      <c r="D105" s="26"/>
      <c r="E105" s="18">
        <v>37800</v>
      </c>
      <c r="F105" s="18">
        <f t="shared" si="1"/>
        <v>115497976.24625015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>
        <v>46155</v>
      </c>
      <c r="B106" s="23" t="s">
        <v>64</v>
      </c>
      <c r="C106" s="25" t="s">
        <v>168</v>
      </c>
      <c r="D106" s="26"/>
      <c r="E106" s="18">
        <v>207916</v>
      </c>
      <c r="F106" s="18">
        <f t="shared" si="1"/>
        <v>115290060.24625015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4">
        <v>46155</v>
      </c>
      <c r="B107" s="23" t="s">
        <v>65</v>
      </c>
      <c r="C107" s="25" t="s">
        <v>169</v>
      </c>
      <c r="D107" s="26"/>
      <c r="E107" s="18">
        <v>131688</v>
      </c>
      <c r="F107" s="18">
        <f t="shared" si="1"/>
        <v>115158372.24625015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4">
        <v>46155</v>
      </c>
      <c r="B108" s="23" t="s">
        <v>66</v>
      </c>
      <c r="C108" s="25" t="s">
        <v>170</v>
      </c>
      <c r="D108" s="26"/>
      <c r="E108" s="18">
        <v>45466.67</v>
      </c>
      <c r="F108" s="18">
        <f t="shared" si="1"/>
        <v>115112905.57625015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4">
        <v>46155</v>
      </c>
      <c r="B109" s="23"/>
      <c r="C109" s="25" t="s">
        <v>27</v>
      </c>
      <c r="D109" s="26">
        <v>37700</v>
      </c>
      <c r="E109" s="18"/>
      <c r="F109" s="18">
        <f t="shared" si="1"/>
        <v>115150605.57625015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4">
        <v>46155</v>
      </c>
      <c r="B110" s="23"/>
      <c r="C110" s="25" t="s">
        <v>23</v>
      </c>
      <c r="D110" s="26">
        <v>230.68</v>
      </c>
      <c r="E110" s="18">
        <v>5.7670000000000003</v>
      </c>
      <c r="F110" s="18">
        <f t="shared" si="1"/>
        <v>115150830.48925015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4">
        <v>46155</v>
      </c>
      <c r="B111" s="23"/>
      <c r="C111" s="25" t="s">
        <v>23</v>
      </c>
      <c r="D111" s="26">
        <v>500</v>
      </c>
      <c r="E111" s="18">
        <v>12.5</v>
      </c>
      <c r="F111" s="18">
        <f t="shared" si="1"/>
        <v>115151317.98925015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4">
        <v>46155</v>
      </c>
      <c r="B112" s="23"/>
      <c r="C112" s="25" t="s">
        <v>23</v>
      </c>
      <c r="D112" s="26">
        <v>2821.88</v>
      </c>
      <c r="E112" s="18">
        <v>70.547000000000011</v>
      </c>
      <c r="F112" s="18">
        <f t="shared" si="1"/>
        <v>115154069.32225014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4">
        <v>46155</v>
      </c>
      <c r="B113" s="23"/>
      <c r="C113" s="25" t="s">
        <v>23</v>
      </c>
      <c r="D113" s="26">
        <v>2086.4</v>
      </c>
      <c r="E113" s="18">
        <v>52.160000000000004</v>
      </c>
      <c r="F113" s="18">
        <f t="shared" si="1"/>
        <v>115156103.56225015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4">
        <v>46156</v>
      </c>
      <c r="B114" s="23" t="s">
        <v>67</v>
      </c>
      <c r="C114" s="25" t="s">
        <v>171</v>
      </c>
      <c r="D114" s="26"/>
      <c r="E114" s="18">
        <v>391364.19</v>
      </c>
      <c r="F114" s="18">
        <f t="shared" si="1"/>
        <v>114764739.37225015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>
        <v>46156</v>
      </c>
      <c r="B115" s="23" t="s">
        <v>68</v>
      </c>
      <c r="C115" s="25" t="s">
        <v>172</v>
      </c>
      <c r="D115" s="26"/>
      <c r="E115" s="18">
        <v>43087564.770000003</v>
      </c>
      <c r="F115" s="18">
        <f t="shared" si="1"/>
        <v>71677174.602250159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31.5" x14ac:dyDescent="0.25">
      <c r="A116" s="24">
        <v>46156</v>
      </c>
      <c r="B116" s="23" t="s">
        <v>68</v>
      </c>
      <c r="C116" s="25" t="s">
        <v>173</v>
      </c>
      <c r="D116" s="26"/>
      <c r="E116" s="18">
        <v>3054908.75</v>
      </c>
      <c r="F116" s="18">
        <f t="shared" si="1"/>
        <v>68622265.852250159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4">
        <v>46156</v>
      </c>
      <c r="B117" s="23" t="s">
        <v>68</v>
      </c>
      <c r="C117" s="25" t="s">
        <v>174</v>
      </c>
      <c r="D117" s="26"/>
      <c r="E117" s="18">
        <v>3059215.95</v>
      </c>
      <c r="F117" s="18">
        <f t="shared" si="1"/>
        <v>65563049.902250156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4">
        <v>46156</v>
      </c>
      <c r="B118" s="23" t="s">
        <v>68</v>
      </c>
      <c r="C118" s="25" t="s">
        <v>175</v>
      </c>
      <c r="D118" s="26"/>
      <c r="E118" s="18">
        <v>516342.49</v>
      </c>
      <c r="F118" s="18">
        <f t="shared" si="1"/>
        <v>65046707.412250154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4">
        <v>46156</v>
      </c>
      <c r="B119" s="23"/>
      <c r="C119" s="25" t="s">
        <v>27</v>
      </c>
      <c r="D119" s="26">
        <v>60072</v>
      </c>
      <c r="E119" s="18"/>
      <c r="F119" s="18">
        <f t="shared" si="1"/>
        <v>65106779.412250154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4">
        <v>46156</v>
      </c>
      <c r="B120" s="23"/>
      <c r="C120" s="25" t="s">
        <v>23</v>
      </c>
      <c r="D120" s="26">
        <v>400</v>
      </c>
      <c r="E120" s="18">
        <v>10</v>
      </c>
      <c r="F120" s="18">
        <f t="shared" si="1"/>
        <v>65107169.412250154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4">
        <v>46156</v>
      </c>
      <c r="B121" s="23"/>
      <c r="C121" s="25" t="s">
        <v>23</v>
      </c>
      <c r="D121" s="26">
        <v>3567.7</v>
      </c>
      <c r="E121" s="18">
        <v>89.192499999999995</v>
      </c>
      <c r="F121" s="18">
        <f t="shared" si="1"/>
        <v>65110647.919750154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>
        <v>46156</v>
      </c>
      <c r="B122" s="23"/>
      <c r="C122" s="25" t="s">
        <v>23</v>
      </c>
      <c r="D122" s="26">
        <v>195.81</v>
      </c>
      <c r="E122" s="18">
        <v>4.8952500000000008</v>
      </c>
      <c r="F122" s="18">
        <f t="shared" si="1"/>
        <v>65110838.834500156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4">
        <v>46156</v>
      </c>
      <c r="B123" s="23"/>
      <c r="C123" s="25" t="s">
        <v>23</v>
      </c>
      <c r="D123" s="26">
        <v>2070</v>
      </c>
      <c r="E123" s="18">
        <v>51.75</v>
      </c>
      <c r="F123" s="18">
        <f t="shared" si="1"/>
        <v>65112857.084500156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4">
        <v>46156</v>
      </c>
      <c r="B124" s="23"/>
      <c r="C124" s="25" t="s">
        <v>23</v>
      </c>
      <c r="D124" s="26">
        <v>2100</v>
      </c>
      <c r="E124" s="18">
        <v>52.5</v>
      </c>
      <c r="F124" s="18">
        <f t="shared" si="1"/>
        <v>65114904.584500156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>
        <v>46157</v>
      </c>
      <c r="B125" s="23" t="s">
        <v>69</v>
      </c>
      <c r="C125" s="25" t="s">
        <v>176</v>
      </c>
      <c r="D125" s="26"/>
      <c r="E125" s="18">
        <v>24776.880000000001</v>
      </c>
      <c r="F125" s="18">
        <f t="shared" si="1"/>
        <v>65090127.704500154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4">
        <v>46157</v>
      </c>
      <c r="B126" s="23" t="s">
        <v>70</v>
      </c>
      <c r="C126" s="25" t="s">
        <v>177</v>
      </c>
      <c r="D126" s="26"/>
      <c r="E126" s="18">
        <v>156623.76</v>
      </c>
      <c r="F126" s="18">
        <f t="shared" si="1"/>
        <v>64933503.944500156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4">
        <v>46157</v>
      </c>
      <c r="B127" s="23" t="s">
        <v>71</v>
      </c>
      <c r="C127" s="25" t="s">
        <v>178</v>
      </c>
      <c r="D127" s="26"/>
      <c r="E127" s="18">
        <v>156617.39000000001</v>
      </c>
      <c r="F127" s="18">
        <f t="shared" si="1"/>
        <v>64776886.554500155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>
        <v>46157</v>
      </c>
      <c r="B128" s="23" t="s">
        <v>72</v>
      </c>
      <c r="C128" s="25" t="s">
        <v>179</v>
      </c>
      <c r="D128" s="26"/>
      <c r="E128" s="18">
        <v>171500</v>
      </c>
      <c r="F128" s="18">
        <f t="shared" si="1"/>
        <v>64605386.554500155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>
        <v>46157</v>
      </c>
      <c r="B129" s="23" t="s">
        <v>73</v>
      </c>
      <c r="C129" s="25" t="s">
        <v>180</v>
      </c>
      <c r="D129" s="26"/>
      <c r="E129" s="18">
        <v>250000</v>
      </c>
      <c r="F129" s="18">
        <f t="shared" si="1"/>
        <v>64355386.554500155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4">
        <v>46157</v>
      </c>
      <c r="B130" s="23" t="s">
        <v>74</v>
      </c>
      <c r="C130" s="25" t="s">
        <v>181</v>
      </c>
      <c r="D130" s="26"/>
      <c r="E130" s="18">
        <v>200000</v>
      </c>
      <c r="F130" s="18">
        <f t="shared" si="1"/>
        <v>64155386.554500155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>
        <v>46157</v>
      </c>
      <c r="B131" s="23" t="s">
        <v>75</v>
      </c>
      <c r="C131" s="25" t="s">
        <v>182</v>
      </c>
      <c r="D131" s="26"/>
      <c r="E131" s="18">
        <v>28500</v>
      </c>
      <c r="F131" s="18">
        <f t="shared" si="1"/>
        <v>64126886.554500155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>
        <v>46157</v>
      </c>
      <c r="B132" s="23" t="s">
        <v>76</v>
      </c>
      <c r="C132" s="25" t="s">
        <v>183</v>
      </c>
      <c r="D132" s="26"/>
      <c r="E132" s="18">
        <v>84078.54</v>
      </c>
      <c r="F132" s="18">
        <f t="shared" si="1"/>
        <v>64042808.014500156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4">
        <v>46157</v>
      </c>
      <c r="B133" s="23" t="s">
        <v>77</v>
      </c>
      <c r="C133" s="25" t="s">
        <v>184</v>
      </c>
      <c r="D133" s="26"/>
      <c r="E133" s="18">
        <v>62451</v>
      </c>
      <c r="F133" s="18">
        <f t="shared" si="1"/>
        <v>63980357.014500156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4">
        <v>46157</v>
      </c>
      <c r="B134" s="23" t="s">
        <v>78</v>
      </c>
      <c r="C134" s="25" t="s">
        <v>185</v>
      </c>
      <c r="D134" s="26"/>
      <c r="E134" s="18">
        <v>286032</v>
      </c>
      <c r="F134" s="18">
        <f t="shared" si="1"/>
        <v>63694325.014500156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4">
        <v>46157</v>
      </c>
      <c r="B135" s="23" t="s">
        <v>79</v>
      </c>
      <c r="C135" s="25" t="s">
        <v>186</v>
      </c>
      <c r="D135" s="26"/>
      <c r="E135" s="18">
        <v>292964.5</v>
      </c>
      <c r="F135" s="18">
        <f t="shared" si="1"/>
        <v>63401360.514500156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>
        <v>46157</v>
      </c>
      <c r="B136" s="23" t="s">
        <v>80</v>
      </c>
      <c r="C136" s="25" t="s">
        <v>187</v>
      </c>
      <c r="D136" s="26"/>
      <c r="E136" s="18">
        <v>84100.96</v>
      </c>
      <c r="F136" s="18">
        <f t="shared" si="1"/>
        <v>63317259.554500155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4">
        <v>46157</v>
      </c>
      <c r="B137" s="23" t="s">
        <v>81</v>
      </c>
      <c r="C137" s="25" t="s">
        <v>188</v>
      </c>
      <c r="D137" s="26"/>
      <c r="E137" s="18">
        <v>287500</v>
      </c>
      <c r="F137" s="18">
        <f t="shared" si="1"/>
        <v>63029759.554500155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>
        <v>46157</v>
      </c>
      <c r="B138" s="23" t="s">
        <v>82</v>
      </c>
      <c r="C138" s="25" t="s">
        <v>189</v>
      </c>
      <c r="D138" s="26"/>
      <c r="E138" s="18">
        <v>170053.5</v>
      </c>
      <c r="F138" s="18">
        <f t="shared" si="1"/>
        <v>62859706.054500155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4">
        <v>46159</v>
      </c>
      <c r="B139" s="23"/>
      <c r="C139" s="25" t="s">
        <v>27</v>
      </c>
      <c r="D139" s="26">
        <v>55130</v>
      </c>
      <c r="E139" s="18"/>
      <c r="F139" s="18">
        <f t="shared" si="1"/>
        <v>62914836.054500155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4">
        <v>46159</v>
      </c>
      <c r="B140" s="23"/>
      <c r="C140" s="25" t="s">
        <v>23</v>
      </c>
      <c r="D140" s="26">
        <v>400</v>
      </c>
      <c r="E140" s="18">
        <v>10</v>
      </c>
      <c r="F140" s="18">
        <f t="shared" si="1"/>
        <v>62915226.054500155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4">
        <v>46159</v>
      </c>
      <c r="B141" s="23"/>
      <c r="C141" s="25" t="s">
        <v>23</v>
      </c>
      <c r="D141" s="26">
        <v>600</v>
      </c>
      <c r="E141" s="18">
        <v>15</v>
      </c>
      <c r="F141" s="18">
        <f t="shared" si="1"/>
        <v>62915811.054500155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4">
        <v>46159</v>
      </c>
      <c r="B142" s="23"/>
      <c r="C142" s="25" t="s">
        <v>23</v>
      </c>
      <c r="D142" s="26">
        <v>1539.03</v>
      </c>
      <c r="E142" s="18">
        <v>38.475750000000005</v>
      </c>
      <c r="F142" s="18">
        <f t="shared" ref="F142:F205" si="2">+F141+D142-E142</f>
        <v>62917311.608750157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4">
        <v>46159</v>
      </c>
      <c r="B143" s="23"/>
      <c r="C143" s="25" t="s">
        <v>23</v>
      </c>
      <c r="D143" s="26">
        <v>4125</v>
      </c>
      <c r="E143" s="18">
        <v>103.125</v>
      </c>
      <c r="F143" s="18">
        <f t="shared" si="2"/>
        <v>62921333.483750157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4">
        <v>46160</v>
      </c>
      <c r="B144" s="23"/>
      <c r="C144" s="25" t="s">
        <v>27</v>
      </c>
      <c r="D144" s="26">
        <v>21895</v>
      </c>
      <c r="E144" s="18"/>
      <c r="F144" s="18">
        <f t="shared" si="2"/>
        <v>62943228.483750157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4">
        <v>46160</v>
      </c>
      <c r="B145" s="23"/>
      <c r="C145" s="25" t="s">
        <v>23</v>
      </c>
      <c r="D145" s="26">
        <v>690.87</v>
      </c>
      <c r="E145" s="18">
        <v>17.271750000000001</v>
      </c>
      <c r="F145" s="18">
        <f t="shared" si="2"/>
        <v>62943902.082000151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4">
        <v>46160</v>
      </c>
      <c r="B146" s="23"/>
      <c r="C146" s="25" t="s">
        <v>23</v>
      </c>
      <c r="D146" s="26">
        <v>792.08</v>
      </c>
      <c r="E146" s="18">
        <v>19.802000000000003</v>
      </c>
      <c r="F146" s="18">
        <f t="shared" si="2"/>
        <v>62944674.360000148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>
        <v>46160</v>
      </c>
      <c r="B147" s="23"/>
      <c r="C147" s="25" t="s">
        <v>23</v>
      </c>
      <c r="D147" s="26">
        <v>320.36</v>
      </c>
      <c r="E147" s="18">
        <v>8.0090000000000003</v>
      </c>
      <c r="F147" s="18">
        <f t="shared" si="2"/>
        <v>62944986.711000144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4">
        <v>46160</v>
      </c>
      <c r="B148" s="23"/>
      <c r="C148" s="25" t="s">
        <v>23</v>
      </c>
      <c r="D148" s="26">
        <v>4349.32</v>
      </c>
      <c r="E148" s="18">
        <v>108.733</v>
      </c>
      <c r="F148" s="18">
        <f t="shared" si="2"/>
        <v>62949227.298000142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4">
        <v>46160</v>
      </c>
      <c r="B149" s="23"/>
      <c r="C149" s="25" t="s">
        <v>23</v>
      </c>
      <c r="D149" s="26">
        <v>611</v>
      </c>
      <c r="E149" s="18">
        <v>15.275</v>
      </c>
      <c r="F149" s="18">
        <f t="shared" si="2"/>
        <v>62949823.023000143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4">
        <v>46160</v>
      </c>
      <c r="B150" s="23"/>
      <c r="C150" s="25" t="s">
        <v>23</v>
      </c>
      <c r="D150" s="26">
        <v>1300</v>
      </c>
      <c r="E150" s="18">
        <v>32.5</v>
      </c>
      <c r="F150" s="18">
        <f t="shared" si="2"/>
        <v>62951090.523000143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4">
        <v>46160</v>
      </c>
      <c r="B151" s="23" t="s">
        <v>83</v>
      </c>
      <c r="C151" s="25" t="s">
        <v>190</v>
      </c>
      <c r="D151" s="26"/>
      <c r="E151" s="18">
        <v>264240</v>
      </c>
      <c r="F151" s="18">
        <f t="shared" si="2"/>
        <v>62686850.523000143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>
        <v>46160</v>
      </c>
      <c r="B152" s="23" t="s">
        <v>84</v>
      </c>
      <c r="C152" s="25" t="s">
        <v>191</v>
      </c>
      <c r="D152" s="26"/>
      <c r="E152" s="18">
        <v>585885</v>
      </c>
      <c r="F152" s="18">
        <f t="shared" si="2"/>
        <v>62100965.523000143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4">
        <v>46160</v>
      </c>
      <c r="B153" s="23" t="s">
        <v>85</v>
      </c>
      <c r="C153" s="25" t="s">
        <v>192</v>
      </c>
      <c r="D153" s="26"/>
      <c r="E153" s="18">
        <v>120360</v>
      </c>
      <c r="F153" s="18">
        <f t="shared" si="2"/>
        <v>61980605.523000143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4">
        <v>46160</v>
      </c>
      <c r="B154" s="23" t="s">
        <v>86</v>
      </c>
      <c r="C154" s="25" t="s">
        <v>193</v>
      </c>
      <c r="D154" s="26"/>
      <c r="E154" s="18">
        <v>16503.55</v>
      </c>
      <c r="F154" s="18">
        <f t="shared" si="2"/>
        <v>61964101.973000146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4">
        <v>46160</v>
      </c>
      <c r="B155" s="23" t="s">
        <v>87</v>
      </c>
      <c r="C155" s="25" t="s">
        <v>194</v>
      </c>
      <c r="D155" s="26"/>
      <c r="E155" s="18">
        <v>67500</v>
      </c>
      <c r="F155" s="18">
        <f t="shared" si="2"/>
        <v>61896601.973000146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>
        <v>46160</v>
      </c>
      <c r="B156" s="23" t="s">
        <v>88</v>
      </c>
      <c r="C156" s="25" t="s">
        <v>195</v>
      </c>
      <c r="D156" s="26"/>
      <c r="E156" s="18">
        <v>272744</v>
      </c>
      <c r="F156" s="18">
        <f t="shared" si="2"/>
        <v>61623857.973000146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4">
        <v>46160</v>
      </c>
      <c r="B157" s="23" t="s">
        <v>89</v>
      </c>
      <c r="C157" s="25" t="s">
        <v>196</v>
      </c>
      <c r="D157" s="26"/>
      <c r="E157" s="18">
        <v>167330.17000000001</v>
      </c>
      <c r="F157" s="18">
        <f t="shared" si="2"/>
        <v>61456527.803000145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4">
        <v>46160</v>
      </c>
      <c r="B158" s="23" t="s">
        <v>90</v>
      </c>
      <c r="C158" s="25" t="s">
        <v>197</v>
      </c>
      <c r="D158" s="26"/>
      <c r="E158" s="18">
        <v>38460</v>
      </c>
      <c r="F158" s="18">
        <f t="shared" si="2"/>
        <v>61418067.803000145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4">
        <v>46160</v>
      </c>
      <c r="B159" s="23" t="s">
        <v>91</v>
      </c>
      <c r="C159" s="25" t="s">
        <v>189</v>
      </c>
      <c r="D159" s="26"/>
      <c r="E159" s="18">
        <v>240000</v>
      </c>
      <c r="F159" s="18">
        <f t="shared" si="2"/>
        <v>61178067.803000145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>
        <v>46160</v>
      </c>
      <c r="B160" s="23" t="s">
        <v>92</v>
      </c>
      <c r="C160" s="25" t="s">
        <v>198</v>
      </c>
      <c r="D160" s="26"/>
      <c r="E160" s="18">
        <v>269040</v>
      </c>
      <c r="F160" s="18">
        <f t="shared" si="2"/>
        <v>60909027.803000145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4">
        <v>46161</v>
      </c>
      <c r="B161" s="23"/>
      <c r="C161" s="25" t="s">
        <v>27</v>
      </c>
      <c r="D161" s="26">
        <v>55286</v>
      </c>
      <c r="E161" s="18"/>
      <c r="F161" s="18">
        <f t="shared" si="2"/>
        <v>60964313.803000145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4">
        <v>46161</v>
      </c>
      <c r="B162" s="23"/>
      <c r="C162" s="25" t="s">
        <v>23</v>
      </c>
      <c r="D162" s="26">
        <v>1789.64</v>
      </c>
      <c r="E162" s="18">
        <v>44.741000000000007</v>
      </c>
      <c r="F162" s="18">
        <f t="shared" si="2"/>
        <v>60966058.702000149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>
        <v>46161</v>
      </c>
      <c r="B163" s="23"/>
      <c r="C163" s="25" t="s">
        <v>23</v>
      </c>
      <c r="D163" s="26">
        <v>129.47</v>
      </c>
      <c r="E163" s="18">
        <v>3.2367500000000002</v>
      </c>
      <c r="F163" s="18">
        <f t="shared" si="2"/>
        <v>60966184.935250148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4">
        <v>46161</v>
      </c>
      <c r="B164" s="23"/>
      <c r="C164" s="25" t="s">
        <v>23</v>
      </c>
      <c r="D164" s="26">
        <v>5705.42</v>
      </c>
      <c r="E164" s="18">
        <v>142.63550000000001</v>
      </c>
      <c r="F164" s="18">
        <f t="shared" si="2"/>
        <v>60971747.719750151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4">
        <v>46161</v>
      </c>
      <c r="B165" s="23"/>
      <c r="C165" s="25" t="s">
        <v>23</v>
      </c>
      <c r="D165" s="26">
        <v>600</v>
      </c>
      <c r="E165" s="18">
        <v>15</v>
      </c>
      <c r="F165" s="18">
        <f t="shared" si="2"/>
        <v>60972332.719750151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4">
        <v>46161</v>
      </c>
      <c r="B166" s="23"/>
      <c r="C166" s="25" t="s">
        <v>23</v>
      </c>
      <c r="D166" s="26">
        <v>2409.84</v>
      </c>
      <c r="E166" s="18">
        <v>60.246000000000009</v>
      </c>
      <c r="F166" s="18">
        <f t="shared" si="2"/>
        <v>60974682.313750155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4">
        <v>46161</v>
      </c>
      <c r="B167" s="23"/>
      <c r="C167" s="25" t="s">
        <v>22</v>
      </c>
      <c r="D167" s="26">
        <v>15086480.73</v>
      </c>
      <c r="E167" s="18"/>
      <c r="F167" s="18">
        <f t="shared" si="2"/>
        <v>76061163.043750152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4">
        <v>46161</v>
      </c>
      <c r="B168" s="23" t="s">
        <v>93</v>
      </c>
      <c r="C168" s="25" t="s">
        <v>199</v>
      </c>
      <c r="D168" s="26"/>
      <c r="E168" s="18">
        <v>270220</v>
      </c>
      <c r="F168" s="18">
        <f t="shared" si="2"/>
        <v>75790943.043750152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>
        <v>46161</v>
      </c>
      <c r="B169" s="23" t="s">
        <v>94</v>
      </c>
      <c r="C169" s="25" t="s">
        <v>200</v>
      </c>
      <c r="D169" s="26"/>
      <c r="E169" s="18">
        <v>11000</v>
      </c>
      <c r="F169" s="18">
        <f t="shared" si="2"/>
        <v>75779943.043750152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4">
        <v>46161</v>
      </c>
      <c r="B170" s="23" t="s">
        <v>95</v>
      </c>
      <c r="C170" s="25" t="s">
        <v>201</v>
      </c>
      <c r="D170" s="26"/>
      <c r="E170" s="18">
        <v>77880</v>
      </c>
      <c r="F170" s="18">
        <f t="shared" si="2"/>
        <v>75702063.043750152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4">
        <v>46161</v>
      </c>
      <c r="B171" s="23" t="s">
        <v>96</v>
      </c>
      <c r="C171" s="25" t="s">
        <v>202</v>
      </c>
      <c r="D171" s="26"/>
      <c r="E171" s="18">
        <v>174200</v>
      </c>
      <c r="F171" s="18">
        <f t="shared" si="2"/>
        <v>75527863.043750152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>
        <v>46161</v>
      </c>
      <c r="B172" s="23" t="s">
        <v>97</v>
      </c>
      <c r="C172" s="25" t="s">
        <v>203</v>
      </c>
      <c r="D172" s="26"/>
      <c r="E172" s="18">
        <v>275000</v>
      </c>
      <c r="F172" s="18">
        <f t="shared" si="2"/>
        <v>75252863.043750152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4">
        <v>46161</v>
      </c>
      <c r="B173" s="23" t="s">
        <v>98</v>
      </c>
      <c r="C173" s="25" t="s">
        <v>204</v>
      </c>
      <c r="D173" s="26"/>
      <c r="E173" s="18">
        <v>193500</v>
      </c>
      <c r="F173" s="18">
        <f t="shared" si="2"/>
        <v>75059363.043750152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>
        <v>46161</v>
      </c>
      <c r="B174" s="23" t="s">
        <v>99</v>
      </c>
      <c r="C174" s="25" t="s">
        <v>205</v>
      </c>
      <c r="D174" s="26"/>
      <c r="E174" s="18">
        <v>91195</v>
      </c>
      <c r="F174" s="18">
        <f t="shared" si="2"/>
        <v>74968168.043750152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>
        <v>46161</v>
      </c>
      <c r="B175" s="23" t="s">
        <v>100</v>
      </c>
      <c r="C175" s="25" t="s">
        <v>206</v>
      </c>
      <c r="D175" s="26"/>
      <c r="E175" s="18">
        <v>288439.2</v>
      </c>
      <c r="F175" s="18">
        <f t="shared" si="2"/>
        <v>74679728.843750149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>
        <v>46161</v>
      </c>
      <c r="B176" s="23" t="s">
        <v>101</v>
      </c>
      <c r="C176" s="25" t="s">
        <v>207</v>
      </c>
      <c r="D176" s="26"/>
      <c r="E176" s="18">
        <v>269040</v>
      </c>
      <c r="F176" s="18">
        <f t="shared" si="2"/>
        <v>74410688.843750149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>
        <v>46161</v>
      </c>
      <c r="B177" s="23" t="s">
        <v>102</v>
      </c>
      <c r="C177" s="25" t="s">
        <v>21</v>
      </c>
      <c r="D177" s="26">
        <v>272168</v>
      </c>
      <c r="E177" s="18"/>
      <c r="F177" s="18">
        <f t="shared" si="2"/>
        <v>74682856.843750149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4">
        <v>46162</v>
      </c>
      <c r="B178" s="23"/>
      <c r="C178" s="25" t="s">
        <v>27</v>
      </c>
      <c r="D178" s="26">
        <v>44653</v>
      </c>
      <c r="E178" s="18"/>
      <c r="F178" s="18">
        <f t="shared" si="2"/>
        <v>74727509.843750149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4">
        <v>46162</v>
      </c>
      <c r="B179" s="23"/>
      <c r="C179" s="25" t="s">
        <v>23</v>
      </c>
      <c r="D179" s="26">
        <v>992.9</v>
      </c>
      <c r="E179" s="18">
        <v>24.822500000000002</v>
      </c>
      <c r="F179" s="18">
        <f t="shared" si="2"/>
        <v>74728477.92125015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>
        <v>46162</v>
      </c>
      <c r="B180" s="23"/>
      <c r="C180" s="25" t="s">
        <v>23</v>
      </c>
      <c r="D180" s="26">
        <v>1613.7</v>
      </c>
      <c r="E180" s="18">
        <v>40.342500000000001</v>
      </c>
      <c r="F180" s="18">
        <f t="shared" si="2"/>
        <v>74730051.278750151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4">
        <v>46162</v>
      </c>
      <c r="B181" s="23"/>
      <c r="C181" s="25" t="s">
        <v>23</v>
      </c>
      <c r="D181" s="26">
        <v>1343.64</v>
      </c>
      <c r="E181" s="18">
        <v>33.591000000000001</v>
      </c>
      <c r="F181" s="18">
        <f t="shared" si="2"/>
        <v>74731361.327750146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4">
        <v>46162</v>
      </c>
      <c r="B182" s="23"/>
      <c r="C182" s="25" t="s">
        <v>28</v>
      </c>
      <c r="D182" s="26">
        <v>1090996.53</v>
      </c>
      <c r="E182" s="18"/>
      <c r="F182" s="18">
        <f t="shared" si="2"/>
        <v>75822357.857750148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>
        <v>46162</v>
      </c>
      <c r="B183" s="23"/>
      <c r="C183" s="25" t="s">
        <v>208</v>
      </c>
      <c r="D183" s="26">
        <v>653483.11</v>
      </c>
      <c r="E183" s="18"/>
      <c r="F183" s="18">
        <f t="shared" si="2"/>
        <v>76475840.967750147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4">
        <v>46162</v>
      </c>
      <c r="B184" s="23"/>
      <c r="C184" s="25" t="s">
        <v>33</v>
      </c>
      <c r="D184" s="26">
        <v>452281.94</v>
      </c>
      <c r="E184" s="18"/>
      <c r="F184" s="18">
        <f t="shared" si="2"/>
        <v>76928122.907750145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4">
        <v>46162</v>
      </c>
      <c r="B185" s="23"/>
      <c r="C185" s="25" t="s">
        <v>209</v>
      </c>
      <c r="D185" s="26">
        <v>243691.62</v>
      </c>
      <c r="E185" s="18"/>
      <c r="F185" s="18">
        <f t="shared" si="2"/>
        <v>77171814.527750149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>
        <v>46163</v>
      </c>
      <c r="B186" s="23"/>
      <c r="C186" s="25" t="s">
        <v>27</v>
      </c>
      <c r="D186" s="26">
        <v>24680</v>
      </c>
      <c r="E186" s="18"/>
      <c r="F186" s="18">
        <f t="shared" si="2"/>
        <v>77196494.527750149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>
        <v>46163</v>
      </c>
      <c r="B187" s="23"/>
      <c r="C187" s="25" t="s">
        <v>23</v>
      </c>
      <c r="D187" s="26">
        <v>400</v>
      </c>
      <c r="E187" s="18">
        <v>10</v>
      </c>
      <c r="F187" s="18">
        <f t="shared" si="2"/>
        <v>77196884.527750149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>
        <v>46163</v>
      </c>
      <c r="B188" s="23"/>
      <c r="C188" s="25" t="s">
        <v>23</v>
      </c>
      <c r="D188" s="26">
        <v>206.8</v>
      </c>
      <c r="E188" s="18">
        <v>5.1700000000000008</v>
      </c>
      <c r="F188" s="18">
        <f t="shared" si="2"/>
        <v>77197086.157750145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4">
        <v>46163</v>
      </c>
      <c r="B189" s="23"/>
      <c r="C189" s="25" t="s">
        <v>23</v>
      </c>
      <c r="D189" s="26">
        <v>744.73</v>
      </c>
      <c r="E189" s="18">
        <v>18.61825</v>
      </c>
      <c r="F189" s="18">
        <f t="shared" si="2"/>
        <v>77197812.269500151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4">
        <v>46163</v>
      </c>
      <c r="B190" s="23"/>
      <c r="C190" s="25" t="s">
        <v>23</v>
      </c>
      <c r="D190" s="26">
        <v>30989.98</v>
      </c>
      <c r="E190" s="18">
        <v>774.74950000000001</v>
      </c>
      <c r="F190" s="18">
        <f t="shared" si="2"/>
        <v>77228027.500000149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4">
        <v>46163</v>
      </c>
      <c r="B191" s="23"/>
      <c r="C191" s="25" t="s">
        <v>23</v>
      </c>
      <c r="D191" s="26">
        <v>1300</v>
      </c>
      <c r="E191" s="18">
        <v>32.5</v>
      </c>
      <c r="F191" s="18">
        <f t="shared" si="2"/>
        <v>77229295.000000149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4">
        <v>46163</v>
      </c>
      <c r="B192" s="23"/>
      <c r="C192" s="25" t="s">
        <v>29</v>
      </c>
      <c r="D192" s="26">
        <v>881822.57</v>
      </c>
      <c r="E192" s="18"/>
      <c r="F192" s="18">
        <f t="shared" si="2"/>
        <v>78111117.570000142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4">
        <v>46163</v>
      </c>
      <c r="B193" s="23"/>
      <c r="C193" s="25" t="s">
        <v>25</v>
      </c>
      <c r="D193" s="26">
        <v>327526.33</v>
      </c>
      <c r="E193" s="18"/>
      <c r="F193" s="18">
        <f t="shared" si="2"/>
        <v>78438643.90000014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>
        <v>46163</v>
      </c>
      <c r="B194" s="23"/>
      <c r="C194" s="25" t="s">
        <v>29</v>
      </c>
      <c r="D194" s="26">
        <v>108607.85</v>
      </c>
      <c r="E194" s="18"/>
      <c r="F194" s="18">
        <f t="shared" si="2"/>
        <v>78547251.750000134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>
        <v>46163</v>
      </c>
      <c r="B195" s="23"/>
      <c r="C195" s="25" t="s">
        <v>29</v>
      </c>
      <c r="D195" s="26">
        <v>41191.81</v>
      </c>
      <c r="E195" s="18"/>
      <c r="F195" s="18">
        <f t="shared" si="2"/>
        <v>78588443.560000136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4">
        <v>46163</v>
      </c>
      <c r="B196" s="23"/>
      <c r="C196" s="25" t="s">
        <v>24</v>
      </c>
      <c r="D196" s="26">
        <v>750</v>
      </c>
      <c r="E196" s="18"/>
      <c r="F196" s="18">
        <f t="shared" si="2"/>
        <v>78589193.560000136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4">
        <v>46163</v>
      </c>
      <c r="B197" s="23" t="s">
        <v>103</v>
      </c>
      <c r="C197" s="25" t="s">
        <v>210</v>
      </c>
      <c r="D197" s="26"/>
      <c r="E197" s="18">
        <v>22733.34</v>
      </c>
      <c r="F197" s="18">
        <f t="shared" si="2"/>
        <v>78566460.220000133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4">
        <v>46163</v>
      </c>
      <c r="B198" s="23" t="s">
        <v>104</v>
      </c>
      <c r="C198" s="25" t="s">
        <v>211</v>
      </c>
      <c r="D198" s="26"/>
      <c r="E198" s="18">
        <v>265500</v>
      </c>
      <c r="F198" s="18">
        <f t="shared" si="2"/>
        <v>78300960.220000133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4">
        <v>46163</v>
      </c>
      <c r="B199" s="23" t="s">
        <v>105</v>
      </c>
      <c r="C199" s="25" t="s">
        <v>212</v>
      </c>
      <c r="D199" s="26"/>
      <c r="E199" s="18">
        <v>215798.39999999999</v>
      </c>
      <c r="F199" s="18">
        <f t="shared" si="2"/>
        <v>78085161.820000127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31.5" x14ac:dyDescent="0.25">
      <c r="A200" s="24">
        <v>46163</v>
      </c>
      <c r="B200" s="23" t="s">
        <v>106</v>
      </c>
      <c r="C200" s="25" t="s">
        <v>213</v>
      </c>
      <c r="D200" s="26"/>
      <c r="E200" s="18">
        <v>207000</v>
      </c>
      <c r="F200" s="18">
        <f t="shared" si="2"/>
        <v>77878161.820000127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>
        <v>46163</v>
      </c>
      <c r="B201" s="23" t="s">
        <v>107</v>
      </c>
      <c r="C201" s="25" t="s">
        <v>214</v>
      </c>
      <c r="D201" s="26"/>
      <c r="E201" s="18">
        <v>247800</v>
      </c>
      <c r="F201" s="18">
        <f t="shared" si="2"/>
        <v>77630361.820000127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4">
        <v>46163</v>
      </c>
      <c r="B202" s="23" t="s">
        <v>108</v>
      </c>
      <c r="C202" s="25" t="s">
        <v>215</v>
      </c>
      <c r="D202" s="26"/>
      <c r="E202" s="18">
        <v>66917.8</v>
      </c>
      <c r="F202" s="18">
        <f t="shared" si="2"/>
        <v>77563444.02000013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4">
        <v>46163</v>
      </c>
      <c r="B203" s="23" t="s">
        <v>109</v>
      </c>
      <c r="C203" s="25" t="s">
        <v>216</v>
      </c>
      <c r="D203" s="26"/>
      <c r="E203" s="18">
        <v>248292.7</v>
      </c>
      <c r="F203" s="18">
        <f t="shared" si="2"/>
        <v>77315151.320000127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1.5" x14ac:dyDescent="0.25">
      <c r="A204" s="24">
        <v>46163</v>
      </c>
      <c r="B204" s="23" t="s">
        <v>110</v>
      </c>
      <c r="C204" s="25" t="s">
        <v>217</v>
      </c>
      <c r="D204" s="26"/>
      <c r="E204" s="18">
        <v>272315.5</v>
      </c>
      <c r="F204" s="18">
        <f t="shared" si="2"/>
        <v>77042835.820000127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1.5" x14ac:dyDescent="0.25">
      <c r="A205" s="24">
        <v>46163</v>
      </c>
      <c r="B205" s="23" t="s">
        <v>111</v>
      </c>
      <c r="C205" s="25" t="s">
        <v>218</v>
      </c>
      <c r="D205" s="26"/>
      <c r="E205" s="18">
        <v>163052.92000000001</v>
      </c>
      <c r="F205" s="18">
        <f t="shared" si="2"/>
        <v>76879782.900000125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1.5" x14ac:dyDescent="0.25">
      <c r="A206" s="24">
        <v>46164</v>
      </c>
      <c r="B206" s="23" t="s">
        <v>112</v>
      </c>
      <c r="C206" s="25" t="s">
        <v>219</v>
      </c>
      <c r="D206" s="26"/>
      <c r="E206" s="18">
        <v>194372.84</v>
      </c>
      <c r="F206" s="18">
        <f t="shared" ref="F206:F269" si="3">+F205+D206-E206</f>
        <v>76685410.060000122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4">
        <v>46164</v>
      </c>
      <c r="B207" s="23" t="s">
        <v>113</v>
      </c>
      <c r="C207" s="25" t="s">
        <v>220</v>
      </c>
      <c r="D207" s="26"/>
      <c r="E207" s="18">
        <v>267500</v>
      </c>
      <c r="F207" s="18">
        <f t="shared" si="3"/>
        <v>76417910.060000122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4">
        <v>46164</v>
      </c>
      <c r="B208" s="23" t="s">
        <v>114</v>
      </c>
      <c r="C208" s="25" t="s">
        <v>221</v>
      </c>
      <c r="D208" s="26"/>
      <c r="E208" s="18">
        <v>235750</v>
      </c>
      <c r="F208" s="18">
        <f t="shared" si="3"/>
        <v>76182160.060000122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4">
        <v>46164</v>
      </c>
      <c r="B209" s="23" t="s">
        <v>115</v>
      </c>
      <c r="C209" s="25" t="s">
        <v>222</v>
      </c>
      <c r="D209" s="26"/>
      <c r="E209" s="18">
        <v>105576.96000000001</v>
      </c>
      <c r="F209" s="18">
        <f t="shared" si="3"/>
        <v>76076583.100000128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4">
        <v>46164</v>
      </c>
      <c r="B210" s="23" t="s">
        <v>116</v>
      </c>
      <c r="C210" s="25" t="s">
        <v>223</v>
      </c>
      <c r="D210" s="26"/>
      <c r="E210" s="18">
        <v>56400</v>
      </c>
      <c r="F210" s="18">
        <f t="shared" si="3"/>
        <v>76020183.100000128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4">
        <v>46164</v>
      </c>
      <c r="B211" s="23" t="s">
        <v>117</v>
      </c>
      <c r="C211" s="25" t="s">
        <v>224</v>
      </c>
      <c r="D211" s="26"/>
      <c r="E211" s="18">
        <v>254290</v>
      </c>
      <c r="F211" s="18">
        <f t="shared" si="3"/>
        <v>75765893.100000128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4">
        <v>46164</v>
      </c>
      <c r="B212" s="23" t="s">
        <v>118</v>
      </c>
      <c r="C212" s="25" t="s">
        <v>225</v>
      </c>
      <c r="D212" s="26"/>
      <c r="E212" s="18">
        <v>182310</v>
      </c>
      <c r="F212" s="18">
        <f t="shared" si="3"/>
        <v>75583583.100000128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4">
        <v>46164</v>
      </c>
      <c r="B213" s="23" t="s">
        <v>119</v>
      </c>
      <c r="C213" s="25" t="s">
        <v>226</v>
      </c>
      <c r="D213" s="26"/>
      <c r="E213" s="18">
        <v>174994</v>
      </c>
      <c r="F213" s="18">
        <f t="shared" si="3"/>
        <v>75408589.100000128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4">
        <v>46164</v>
      </c>
      <c r="B214" s="23" t="s">
        <v>120</v>
      </c>
      <c r="C214" s="25" t="s">
        <v>227</v>
      </c>
      <c r="D214" s="26"/>
      <c r="E214" s="18">
        <v>272500</v>
      </c>
      <c r="F214" s="18">
        <f t="shared" si="3"/>
        <v>75136089.100000128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4">
        <v>46164</v>
      </c>
      <c r="B215" s="23" t="s">
        <v>121</v>
      </c>
      <c r="C215" s="25" t="s">
        <v>228</v>
      </c>
      <c r="D215" s="26"/>
      <c r="E215" s="18">
        <v>218652.79999999999</v>
      </c>
      <c r="F215" s="18">
        <f t="shared" si="3"/>
        <v>74917436.300000131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4">
        <v>46164</v>
      </c>
      <c r="B216" s="23" t="s">
        <v>122</v>
      </c>
      <c r="C216" s="25" t="s">
        <v>229</v>
      </c>
      <c r="D216" s="26"/>
      <c r="E216" s="18">
        <v>243845</v>
      </c>
      <c r="F216" s="18">
        <f t="shared" si="3"/>
        <v>74673591.300000131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4">
        <v>46164</v>
      </c>
      <c r="B217" s="23" t="s">
        <v>123</v>
      </c>
      <c r="C217" s="25" t="s">
        <v>230</v>
      </c>
      <c r="D217" s="26"/>
      <c r="E217" s="18">
        <v>289100</v>
      </c>
      <c r="F217" s="18">
        <f t="shared" si="3"/>
        <v>74384491.300000131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4">
        <v>46164</v>
      </c>
      <c r="B218" s="23" t="s">
        <v>124</v>
      </c>
      <c r="C218" s="25" t="s">
        <v>231</v>
      </c>
      <c r="D218" s="26"/>
      <c r="E218" s="18">
        <v>99710</v>
      </c>
      <c r="F218" s="18">
        <f t="shared" si="3"/>
        <v>74284781.300000131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4">
        <v>46164</v>
      </c>
      <c r="B219" s="23" t="s">
        <v>125</v>
      </c>
      <c r="C219" s="25" t="s">
        <v>232</v>
      </c>
      <c r="D219" s="26"/>
      <c r="E219" s="18">
        <v>232241.36</v>
      </c>
      <c r="F219" s="18">
        <f t="shared" si="3"/>
        <v>74052539.940000132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4">
        <v>46164</v>
      </c>
      <c r="B220" s="23" t="s">
        <v>126</v>
      </c>
      <c r="C220" s="25" t="s">
        <v>233</v>
      </c>
      <c r="D220" s="26"/>
      <c r="E220" s="18">
        <v>259729.8</v>
      </c>
      <c r="F220" s="18">
        <f t="shared" si="3"/>
        <v>73792810.140000135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4">
        <v>46164</v>
      </c>
      <c r="B221" s="23" t="s">
        <v>127</v>
      </c>
      <c r="C221" s="25" t="s">
        <v>234</v>
      </c>
      <c r="D221" s="26"/>
      <c r="E221" s="18">
        <v>276450</v>
      </c>
      <c r="F221" s="18">
        <f t="shared" si="3"/>
        <v>73516360.140000135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4">
        <v>46164</v>
      </c>
      <c r="B222" s="23" t="s">
        <v>128</v>
      </c>
      <c r="C222" s="25" t="s">
        <v>235</v>
      </c>
      <c r="D222" s="26"/>
      <c r="E222" s="18">
        <v>478021.46</v>
      </c>
      <c r="F222" s="18">
        <f t="shared" si="3"/>
        <v>73038338.680000141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4">
        <v>46164</v>
      </c>
      <c r="B223" s="23" t="s">
        <v>129</v>
      </c>
      <c r="C223" s="25" t="s">
        <v>236</v>
      </c>
      <c r="D223" s="26"/>
      <c r="E223" s="18">
        <v>1435234</v>
      </c>
      <c r="F223" s="18">
        <f t="shared" si="3"/>
        <v>71603104.680000141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4">
        <v>46166</v>
      </c>
      <c r="B224" s="23"/>
      <c r="C224" s="25" t="s">
        <v>27</v>
      </c>
      <c r="D224" s="26">
        <v>221855</v>
      </c>
      <c r="E224" s="18"/>
      <c r="F224" s="18">
        <f t="shared" si="3"/>
        <v>71824959.680000141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4">
        <v>46166</v>
      </c>
      <c r="B225" s="23"/>
      <c r="C225" s="25" t="s">
        <v>23</v>
      </c>
      <c r="D225" s="26">
        <v>1975.62</v>
      </c>
      <c r="E225" s="18">
        <v>49.390500000000003</v>
      </c>
      <c r="F225" s="18">
        <f t="shared" si="3"/>
        <v>71826885.909500152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4">
        <v>46166</v>
      </c>
      <c r="B226" s="23"/>
      <c r="C226" s="25" t="s">
        <v>23</v>
      </c>
      <c r="D226" s="26">
        <v>1309.28</v>
      </c>
      <c r="E226" s="18">
        <v>32.731999999999999</v>
      </c>
      <c r="F226" s="18">
        <f t="shared" si="3"/>
        <v>71828162.45750016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>
        <v>46166</v>
      </c>
      <c r="B227" s="23"/>
      <c r="C227" s="25" t="s">
        <v>23</v>
      </c>
      <c r="D227" s="26">
        <v>4000</v>
      </c>
      <c r="E227" s="18">
        <v>100</v>
      </c>
      <c r="F227" s="18">
        <f t="shared" si="3"/>
        <v>71832062.45750016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>
        <v>46166</v>
      </c>
      <c r="B228" s="23"/>
      <c r="C228" s="25" t="s">
        <v>23</v>
      </c>
      <c r="D228" s="26">
        <v>38.520000000000003</v>
      </c>
      <c r="E228" s="18">
        <v>0.96300000000000008</v>
      </c>
      <c r="F228" s="18">
        <f t="shared" si="3"/>
        <v>71832100.014500156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4">
        <v>46166</v>
      </c>
      <c r="B229" s="23"/>
      <c r="C229" s="25" t="s">
        <v>23</v>
      </c>
      <c r="D229" s="26">
        <v>0.63</v>
      </c>
      <c r="E229" s="18">
        <v>1.575E-2</v>
      </c>
      <c r="F229" s="18">
        <f t="shared" si="3"/>
        <v>71832100.628750145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4">
        <v>46166</v>
      </c>
      <c r="B230" s="23"/>
      <c r="C230" s="25" t="s">
        <v>23</v>
      </c>
      <c r="D230" s="26">
        <v>868.88</v>
      </c>
      <c r="E230" s="18">
        <v>21.722000000000001</v>
      </c>
      <c r="F230" s="18">
        <f t="shared" si="3"/>
        <v>71832947.786750138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>
        <v>46166</v>
      </c>
      <c r="B231" s="23"/>
      <c r="C231" s="25" t="s">
        <v>23</v>
      </c>
      <c r="D231" s="26">
        <v>900</v>
      </c>
      <c r="E231" s="18">
        <v>22.5</v>
      </c>
      <c r="F231" s="18">
        <f t="shared" si="3"/>
        <v>71833825.286750138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>
        <v>46166</v>
      </c>
      <c r="B232" s="23"/>
      <c r="C232" s="25" t="s">
        <v>23</v>
      </c>
      <c r="D232" s="26">
        <v>416.18</v>
      </c>
      <c r="E232" s="18">
        <v>10.404500000000001</v>
      </c>
      <c r="F232" s="18">
        <f t="shared" si="3"/>
        <v>71834231.062250152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>
        <v>46166</v>
      </c>
      <c r="B233" s="23"/>
      <c r="C233" s="25" t="s">
        <v>23</v>
      </c>
      <c r="D233" s="26">
        <v>1586.4</v>
      </c>
      <c r="E233" s="18">
        <v>39.660000000000004</v>
      </c>
      <c r="F233" s="18">
        <f t="shared" si="3"/>
        <v>71835777.802250162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>
        <v>46166</v>
      </c>
      <c r="B234" s="23"/>
      <c r="C234" s="25" t="s">
        <v>23</v>
      </c>
      <c r="D234" s="26">
        <v>20000</v>
      </c>
      <c r="E234" s="18">
        <v>500</v>
      </c>
      <c r="F234" s="18">
        <f t="shared" si="3"/>
        <v>71855277.802250162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4">
        <v>46167</v>
      </c>
      <c r="B235" s="23"/>
      <c r="C235" s="25" t="s">
        <v>27</v>
      </c>
      <c r="D235" s="26">
        <v>23840</v>
      </c>
      <c r="E235" s="18"/>
      <c r="F235" s="18">
        <f t="shared" si="3"/>
        <v>71879117.802250162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>
        <v>46167</v>
      </c>
      <c r="B236" s="23"/>
      <c r="C236" s="25" t="s">
        <v>23</v>
      </c>
      <c r="D236" s="26">
        <v>20800.04</v>
      </c>
      <c r="E236" s="18">
        <v>520.00100000000009</v>
      </c>
      <c r="F236" s="18">
        <f t="shared" si="3"/>
        <v>71899397.841250166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>
        <v>46167</v>
      </c>
      <c r="B237" s="23"/>
      <c r="C237" s="25" t="s">
        <v>23</v>
      </c>
      <c r="D237" s="26">
        <v>200</v>
      </c>
      <c r="E237" s="18">
        <v>5</v>
      </c>
      <c r="F237" s="18">
        <f t="shared" si="3"/>
        <v>71899592.841250166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>
        <v>46167</v>
      </c>
      <c r="B238" s="23"/>
      <c r="C238" s="25" t="s">
        <v>23</v>
      </c>
      <c r="D238" s="26">
        <v>2742.8</v>
      </c>
      <c r="E238" s="18">
        <v>68.570000000000007</v>
      </c>
      <c r="F238" s="18">
        <f t="shared" si="3"/>
        <v>71902267.07125017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4">
        <v>46167</v>
      </c>
      <c r="B239" s="23"/>
      <c r="C239" s="25" t="s">
        <v>23</v>
      </c>
      <c r="D239" s="26">
        <v>1000</v>
      </c>
      <c r="E239" s="18">
        <v>25</v>
      </c>
      <c r="F239" s="18">
        <f t="shared" si="3"/>
        <v>71903242.07125017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4">
        <v>46167</v>
      </c>
      <c r="B240" s="23" t="s">
        <v>112</v>
      </c>
      <c r="C240" s="25" t="s">
        <v>219</v>
      </c>
      <c r="D240" s="26"/>
      <c r="E240" s="18">
        <v>194372.84</v>
      </c>
      <c r="F240" s="18">
        <f t="shared" si="3"/>
        <v>71708869.231250167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4">
        <v>46167</v>
      </c>
      <c r="B241" s="23" t="s">
        <v>113</v>
      </c>
      <c r="C241" s="25" t="s">
        <v>220</v>
      </c>
      <c r="D241" s="26"/>
      <c r="E241" s="18">
        <v>267500</v>
      </c>
      <c r="F241" s="18">
        <f t="shared" si="3"/>
        <v>71441369.231250167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4">
        <v>46167</v>
      </c>
      <c r="B242" s="23" t="s">
        <v>114</v>
      </c>
      <c r="C242" s="25" t="s">
        <v>221</v>
      </c>
      <c r="D242" s="26"/>
      <c r="E242" s="18">
        <v>235750</v>
      </c>
      <c r="F242" s="18">
        <f t="shared" si="3"/>
        <v>71205619.231250167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>
        <v>46167</v>
      </c>
      <c r="B243" s="23" t="s">
        <v>243</v>
      </c>
      <c r="C243" s="25" t="s">
        <v>244</v>
      </c>
      <c r="D243" s="26"/>
      <c r="E243" s="18">
        <v>108160</v>
      </c>
      <c r="F243" s="18">
        <f t="shared" si="3"/>
        <v>71097459.231250167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>
        <v>46167</v>
      </c>
      <c r="B244" s="23"/>
      <c r="C244" s="25" t="s">
        <v>19</v>
      </c>
      <c r="D244" s="26">
        <v>1113455.69</v>
      </c>
      <c r="E244" s="18"/>
      <c r="F244" s="18">
        <f t="shared" si="3"/>
        <v>72210914.921250165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>
        <v>46168</v>
      </c>
      <c r="B245" s="23"/>
      <c r="C245" s="25" t="s">
        <v>27</v>
      </c>
      <c r="D245" s="26">
        <v>20370</v>
      </c>
      <c r="E245" s="18"/>
      <c r="F245" s="18">
        <f t="shared" si="3"/>
        <v>72231284.921250165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>
        <v>46168</v>
      </c>
      <c r="B246" s="23"/>
      <c r="C246" s="25" t="s">
        <v>23</v>
      </c>
      <c r="D246" s="26">
        <v>558.54</v>
      </c>
      <c r="E246" s="18">
        <v>13.9635</v>
      </c>
      <c r="F246" s="18">
        <f t="shared" si="3"/>
        <v>72231829.497750178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4">
        <v>46168</v>
      </c>
      <c r="B247" s="23"/>
      <c r="C247" s="25" t="s">
        <v>23</v>
      </c>
      <c r="D247" s="26">
        <v>2457.1999999999998</v>
      </c>
      <c r="E247" s="18">
        <v>61.43</v>
      </c>
      <c r="F247" s="18">
        <f t="shared" si="3"/>
        <v>72234225.267750174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>
        <v>46168</v>
      </c>
      <c r="B248" s="23"/>
      <c r="C248" s="25" t="s">
        <v>23</v>
      </c>
      <c r="D248" s="26">
        <v>601.72</v>
      </c>
      <c r="E248" s="18">
        <v>15.043000000000001</v>
      </c>
      <c r="F248" s="18">
        <f t="shared" si="3"/>
        <v>72234811.944750175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4">
        <v>46168</v>
      </c>
      <c r="B249" s="23"/>
      <c r="C249" s="25" t="s">
        <v>23</v>
      </c>
      <c r="D249" s="26">
        <v>1345.78</v>
      </c>
      <c r="E249" s="18">
        <v>33.644500000000001</v>
      </c>
      <c r="F249" s="18">
        <f t="shared" si="3"/>
        <v>72236124.080250174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4">
        <v>46168</v>
      </c>
      <c r="B250" s="23"/>
      <c r="C250" s="25" t="s">
        <v>23</v>
      </c>
      <c r="D250" s="26">
        <v>5397.93</v>
      </c>
      <c r="E250" s="18">
        <v>134.94825</v>
      </c>
      <c r="F250" s="18">
        <f t="shared" si="3"/>
        <v>72241387.062000185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>
        <v>46168</v>
      </c>
      <c r="B251" s="23"/>
      <c r="C251" s="25" t="s">
        <v>23</v>
      </c>
      <c r="D251" s="26">
        <v>1500</v>
      </c>
      <c r="E251" s="18">
        <v>37.5</v>
      </c>
      <c r="F251" s="18">
        <f t="shared" si="3"/>
        <v>72242849.562000185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>
        <v>46169</v>
      </c>
      <c r="B252" s="23"/>
      <c r="C252" s="25" t="s">
        <v>27</v>
      </c>
      <c r="D252" s="26">
        <v>39955</v>
      </c>
      <c r="E252" s="18"/>
      <c r="F252" s="18">
        <f t="shared" si="3"/>
        <v>72282804.562000185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>
        <v>46169</v>
      </c>
      <c r="B253" s="23"/>
      <c r="C253" s="25" t="s">
        <v>23</v>
      </c>
      <c r="D253" s="26">
        <v>180.83</v>
      </c>
      <c r="E253" s="18">
        <v>4.5207500000000005</v>
      </c>
      <c r="F253" s="18">
        <f t="shared" si="3"/>
        <v>72282980.871250182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>
        <v>46169</v>
      </c>
      <c r="B254" s="23"/>
      <c r="C254" s="25" t="s">
        <v>23</v>
      </c>
      <c r="D254" s="26">
        <v>530</v>
      </c>
      <c r="E254" s="18">
        <v>13.25</v>
      </c>
      <c r="F254" s="18">
        <f t="shared" si="3"/>
        <v>72283497.621250182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>
        <v>46169</v>
      </c>
      <c r="B255" s="23"/>
      <c r="C255" s="25" t="s">
        <v>23</v>
      </c>
      <c r="D255" s="26">
        <v>2211.79</v>
      </c>
      <c r="E255" s="18">
        <v>55.294750000000001</v>
      </c>
      <c r="F255" s="18">
        <f t="shared" si="3"/>
        <v>72285654.116500184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>
        <v>46169</v>
      </c>
      <c r="B256" s="23"/>
      <c r="C256" s="25" t="s">
        <v>23</v>
      </c>
      <c r="D256" s="26">
        <v>1300</v>
      </c>
      <c r="E256" s="18">
        <v>32.5</v>
      </c>
      <c r="F256" s="18">
        <f t="shared" si="3"/>
        <v>72286921.616500184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>
        <v>46169</v>
      </c>
      <c r="B257" s="23"/>
      <c r="C257" s="25" t="s">
        <v>23</v>
      </c>
      <c r="D257" s="26">
        <v>400</v>
      </c>
      <c r="E257" s="18">
        <v>10</v>
      </c>
      <c r="F257" s="18">
        <f t="shared" si="3"/>
        <v>72287311.616500184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>
        <v>46170</v>
      </c>
      <c r="B258" s="23"/>
      <c r="C258" s="25" t="s">
        <v>27</v>
      </c>
      <c r="D258" s="26">
        <v>19887</v>
      </c>
      <c r="E258" s="18"/>
      <c r="F258" s="18">
        <f t="shared" si="3"/>
        <v>72307198.616500184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>
        <v>46170</v>
      </c>
      <c r="B259" s="23"/>
      <c r="C259" s="25" t="s">
        <v>23</v>
      </c>
      <c r="D259" s="26">
        <v>1035.32</v>
      </c>
      <c r="E259" s="18">
        <v>25.882999999999999</v>
      </c>
      <c r="F259" s="18">
        <f t="shared" si="3"/>
        <v>72308208.053500175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>
        <v>46170</v>
      </c>
      <c r="B260" s="23"/>
      <c r="C260" s="25" t="s">
        <v>23</v>
      </c>
      <c r="D260" s="26">
        <v>1371.59</v>
      </c>
      <c r="E260" s="18">
        <v>34.289749999999998</v>
      </c>
      <c r="F260" s="18">
        <f t="shared" si="3"/>
        <v>72309545.353750184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>
        <v>46170</v>
      </c>
      <c r="B261" s="23"/>
      <c r="C261" s="25" t="s">
        <v>23</v>
      </c>
      <c r="D261" s="26">
        <v>1315.46</v>
      </c>
      <c r="E261" s="18">
        <v>32.886500000000005</v>
      </c>
      <c r="F261" s="18">
        <f t="shared" si="3"/>
        <v>72310827.927250177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>
        <v>46170</v>
      </c>
      <c r="B262" s="23"/>
      <c r="C262" s="25" t="s">
        <v>23</v>
      </c>
      <c r="D262" s="26">
        <v>1171.8</v>
      </c>
      <c r="E262" s="18">
        <v>29.295000000000002</v>
      </c>
      <c r="F262" s="18">
        <f t="shared" si="3"/>
        <v>72311970.432250172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>
        <v>46170</v>
      </c>
      <c r="B263" s="23"/>
      <c r="C263" s="25" t="s">
        <v>23</v>
      </c>
      <c r="D263" s="26">
        <v>446.98</v>
      </c>
      <c r="E263" s="18">
        <v>11.174500000000002</v>
      </c>
      <c r="F263" s="18">
        <f t="shared" si="3"/>
        <v>72312406.237750173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>
        <v>46170</v>
      </c>
      <c r="B264" s="23"/>
      <c r="C264" s="25" t="s">
        <v>23</v>
      </c>
      <c r="D264" s="26">
        <v>1130</v>
      </c>
      <c r="E264" s="18">
        <v>28.25</v>
      </c>
      <c r="F264" s="18">
        <f t="shared" si="3"/>
        <v>72313507.987750173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4">
        <v>46170</v>
      </c>
      <c r="B265" s="23"/>
      <c r="C265" s="25" t="s">
        <v>23</v>
      </c>
      <c r="D265" s="26">
        <v>1300</v>
      </c>
      <c r="E265" s="18">
        <v>32.5</v>
      </c>
      <c r="F265" s="18">
        <f t="shared" si="3"/>
        <v>72314775.487750173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4">
        <v>46170</v>
      </c>
      <c r="B266" s="23"/>
      <c r="C266" s="25" t="s">
        <v>237</v>
      </c>
      <c r="D266" s="26">
        <v>1326696.75</v>
      </c>
      <c r="E266" s="18"/>
      <c r="F266" s="18">
        <f t="shared" si="3"/>
        <v>73641472.237750173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4">
        <v>46170</v>
      </c>
      <c r="B267" s="23"/>
      <c r="C267" s="25" t="s">
        <v>19</v>
      </c>
      <c r="D267" s="26">
        <v>1330010.3</v>
      </c>
      <c r="E267" s="18"/>
      <c r="F267" s="18">
        <f t="shared" si="3"/>
        <v>74971482.53775017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4">
        <v>46170</v>
      </c>
      <c r="B268" s="23"/>
      <c r="C268" s="25" t="s">
        <v>238</v>
      </c>
      <c r="D268" s="26">
        <v>191699.19</v>
      </c>
      <c r="E268" s="18"/>
      <c r="F268" s="18">
        <f t="shared" si="3"/>
        <v>75163181.727750167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4">
        <v>46170</v>
      </c>
      <c r="B269" s="23"/>
      <c r="C269" s="25" t="s">
        <v>239</v>
      </c>
      <c r="D269" s="26">
        <v>147546.17000000001</v>
      </c>
      <c r="E269" s="18"/>
      <c r="F269" s="18">
        <f t="shared" si="3"/>
        <v>75310727.897750169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4">
        <v>46170</v>
      </c>
      <c r="B270" s="23"/>
      <c r="C270" s="25" t="s">
        <v>19</v>
      </c>
      <c r="D270" s="26">
        <v>115747.56</v>
      </c>
      <c r="E270" s="18"/>
      <c r="F270" s="18">
        <f t="shared" ref="F270:F284" si="4">+F269+D270-E270</f>
        <v>75426475.457750171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4">
        <v>46170</v>
      </c>
      <c r="B271" s="23" t="s">
        <v>130</v>
      </c>
      <c r="C271" s="25" t="s">
        <v>240</v>
      </c>
      <c r="D271" s="26"/>
      <c r="E271" s="18">
        <v>302138.90000000002</v>
      </c>
      <c r="F271" s="18">
        <f t="shared" si="4"/>
        <v>75124336.557750165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4">
        <v>46170</v>
      </c>
      <c r="B272" s="23" t="s">
        <v>131</v>
      </c>
      <c r="C272" s="25" t="s">
        <v>241</v>
      </c>
      <c r="D272" s="26"/>
      <c r="E272" s="18">
        <v>698390</v>
      </c>
      <c r="F272" s="18">
        <f t="shared" si="4"/>
        <v>74425946.557750165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4" t="s">
        <v>132</v>
      </c>
      <c r="B273" s="23"/>
      <c r="C273" s="25" t="s">
        <v>27</v>
      </c>
      <c r="D273" s="26">
        <v>90527</v>
      </c>
      <c r="E273" s="18"/>
      <c r="F273" s="18">
        <f t="shared" si="4"/>
        <v>74516473.557750165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4" t="s">
        <v>132</v>
      </c>
      <c r="B274" s="23"/>
      <c r="C274" s="25" t="s">
        <v>23</v>
      </c>
      <c r="D274" s="26">
        <v>3905.7</v>
      </c>
      <c r="E274" s="18">
        <v>97.642499999999998</v>
      </c>
      <c r="F274" s="18">
        <f t="shared" si="4"/>
        <v>74520281.61525017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4" t="s">
        <v>132</v>
      </c>
      <c r="B275" s="23"/>
      <c r="C275" s="25" t="s">
        <v>23</v>
      </c>
      <c r="D275" s="26">
        <v>620</v>
      </c>
      <c r="E275" s="18">
        <v>15.5</v>
      </c>
      <c r="F275" s="18">
        <f t="shared" si="4"/>
        <v>74520886.11525017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4" t="s">
        <v>132</v>
      </c>
      <c r="B276" s="23"/>
      <c r="C276" s="25" t="s">
        <v>23</v>
      </c>
      <c r="D276" s="26">
        <v>200</v>
      </c>
      <c r="E276" s="18">
        <v>5</v>
      </c>
      <c r="F276" s="18">
        <f t="shared" si="4"/>
        <v>74521081.11525017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4" t="s">
        <v>132</v>
      </c>
      <c r="B277" s="23"/>
      <c r="C277" s="25" t="s">
        <v>23</v>
      </c>
      <c r="D277" s="26">
        <v>546.6</v>
      </c>
      <c r="E277" s="18">
        <v>13.665000000000001</v>
      </c>
      <c r="F277" s="18">
        <f t="shared" si="4"/>
        <v>74521614.050250158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4" t="s">
        <v>132</v>
      </c>
      <c r="B278" s="23"/>
      <c r="C278" s="25" t="s">
        <v>23</v>
      </c>
      <c r="D278" s="26">
        <v>440.21</v>
      </c>
      <c r="E278" s="18">
        <v>11</v>
      </c>
      <c r="F278" s="18">
        <f t="shared" si="4"/>
        <v>74522043.260250151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4" t="s">
        <v>132</v>
      </c>
      <c r="B279" s="23"/>
      <c r="C279" s="25" t="s">
        <v>23</v>
      </c>
      <c r="D279" s="26">
        <v>200</v>
      </c>
      <c r="E279" s="18">
        <v>5</v>
      </c>
      <c r="F279" s="18">
        <f t="shared" si="4"/>
        <v>74522238.260250151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4" t="s">
        <v>132</v>
      </c>
      <c r="B280" s="23"/>
      <c r="C280" s="25" t="s">
        <v>23</v>
      </c>
      <c r="D280" s="26">
        <v>1100</v>
      </c>
      <c r="E280" s="18">
        <v>27.5</v>
      </c>
      <c r="F280" s="18">
        <f t="shared" si="4"/>
        <v>74523310.760250151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4" t="s">
        <v>132</v>
      </c>
      <c r="B281" s="23"/>
      <c r="C281" s="25" t="s">
        <v>26</v>
      </c>
      <c r="D281" s="26"/>
      <c r="E281" s="18">
        <v>2150</v>
      </c>
      <c r="F281" s="18">
        <f t="shared" si="4"/>
        <v>74521160.760250151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4" t="s">
        <v>132</v>
      </c>
      <c r="B282" s="23"/>
      <c r="C282" s="25" t="s">
        <v>242</v>
      </c>
      <c r="D282" s="26">
        <v>80000</v>
      </c>
      <c r="E282" s="18"/>
      <c r="F282" s="18">
        <f t="shared" si="4"/>
        <v>74601160.760250151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4" t="s">
        <v>132</v>
      </c>
      <c r="B283" s="23"/>
      <c r="C283" s="25" t="s">
        <v>242</v>
      </c>
      <c r="D283" s="26">
        <v>160368.70000000001</v>
      </c>
      <c r="E283" s="18"/>
      <c r="F283" s="18">
        <f t="shared" si="4"/>
        <v>74761529.460250154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4" t="s">
        <v>132</v>
      </c>
      <c r="B284" s="23"/>
      <c r="C284" s="25" t="s">
        <v>242</v>
      </c>
      <c r="D284" s="26">
        <v>35533.769999999997</v>
      </c>
      <c r="E284" s="18"/>
      <c r="F284" s="28">
        <f t="shared" si="4"/>
        <v>74797063.23025015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thickBot="1" x14ac:dyDescent="0.3">
      <c r="A285" s="3"/>
      <c r="B285" s="1"/>
      <c r="C285" s="2"/>
      <c r="D285" s="22">
        <f>SUM(D12:D284)</f>
        <v>85028100.830000028</v>
      </c>
      <c r="E285" s="22">
        <f>SUM(E12:E284)</f>
        <v>77456565.79975003</v>
      </c>
      <c r="F285" s="2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thickTop="1" x14ac:dyDescent="0.25">
      <c r="A286" s="3"/>
      <c r="B286" s="1"/>
      <c r="C286" s="2"/>
      <c r="D286" s="7"/>
      <c r="E286" s="7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3"/>
      <c r="B287" s="1"/>
      <c r="C287" s="2"/>
      <c r="D287" s="7"/>
      <c r="E287" s="7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3"/>
      <c r="B288" s="1"/>
      <c r="C288" s="2"/>
      <c r="D288" s="7"/>
      <c r="E288" s="7"/>
      <c r="F288" s="1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3"/>
      <c r="B289" s="1"/>
      <c r="C289" s="2"/>
      <c r="D289" s="7"/>
      <c r="E289" s="7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3"/>
      <c r="B290" s="1"/>
      <c r="C290" s="2"/>
      <c r="D290" s="7"/>
      <c r="E290" s="7"/>
      <c r="F290" s="1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3"/>
      <c r="B291" s="1"/>
      <c r="C291" s="2"/>
      <c r="D291" s="7"/>
      <c r="E291" s="7"/>
      <c r="F291" s="1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3"/>
      <c r="B292" s="1"/>
      <c r="C292" s="2"/>
      <c r="D292" s="7"/>
      <c r="E292" s="7"/>
      <c r="F292" s="1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3"/>
      <c r="B293" s="1"/>
      <c r="C293" s="2"/>
      <c r="D293" s="7"/>
      <c r="E293" s="7"/>
      <c r="F293" s="1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30" t="s">
        <v>13</v>
      </c>
      <c r="B294" s="30"/>
      <c r="C294" s="30"/>
      <c r="D294" s="30"/>
      <c r="E294" s="30"/>
      <c r="F294" s="30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29" t="s">
        <v>14</v>
      </c>
      <c r="B295" s="29"/>
      <c r="C295" s="29"/>
      <c r="D295" s="29"/>
      <c r="E295" s="29"/>
      <c r="F295" s="2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16"/>
      <c r="B296" s="16"/>
      <c r="C296" s="16"/>
      <c r="D296" s="16"/>
      <c r="E296" s="16"/>
      <c r="F296" s="1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19"/>
      <c r="B297" s="19"/>
      <c r="C297" s="19"/>
      <c r="D297" s="19"/>
      <c r="E297" s="19"/>
      <c r="F297" s="1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19"/>
      <c r="B298" s="19"/>
      <c r="C298" s="19"/>
      <c r="D298" s="19"/>
      <c r="E298" s="19"/>
      <c r="F298" s="1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16"/>
      <c r="B299" s="16"/>
      <c r="C299" s="16"/>
      <c r="D299" s="16"/>
      <c r="E299" s="16"/>
      <c r="F299" s="1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16"/>
      <c r="B300" s="16"/>
      <c r="C300" s="16"/>
      <c r="D300" s="16"/>
      <c r="E300" s="16"/>
      <c r="F300" s="1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16"/>
      <c r="B301" s="16"/>
      <c r="C301" s="16"/>
      <c r="D301" s="16"/>
      <c r="E301" s="16"/>
      <c r="F301" s="1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4"/>
      <c r="B302" s="4"/>
      <c r="C302" s="4"/>
      <c r="D302" s="4"/>
      <c r="E302" s="4"/>
      <c r="F302" s="4"/>
    </row>
    <row r="303" spans="1:128" s="6" customFormat="1" ht="15.75" x14ac:dyDescent="0.25">
      <c r="A303" s="4"/>
      <c r="B303" s="4"/>
      <c r="C303" s="4"/>
      <c r="D303" s="4"/>
      <c r="E303" s="4"/>
      <c r="F303" s="4"/>
    </row>
    <row r="304" spans="1:128" s="6" customFormat="1" ht="15.75" x14ac:dyDescent="0.25">
      <c r="A304" s="30" t="s">
        <v>15</v>
      </c>
      <c r="B304" s="30"/>
      <c r="C304" s="30"/>
      <c r="D304" s="21"/>
      <c r="E304" s="20" t="s">
        <v>20</v>
      </c>
      <c r="F304" s="20"/>
    </row>
    <row r="305" spans="1:6" s="6" customFormat="1" ht="15.75" x14ac:dyDescent="0.25">
      <c r="A305" s="29" t="s">
        <v>18</v>
      </c>
      <c r="B305" s="29"/>
      <c r="C305" s="29"/>
      <c r="D305" s="33" t="s">
        <v>16</v>
      </c>
      <c r="E305" s="33"/>
      <c r="F305" s="33"/>
    </row>
    <row r="306" spans="1:6" s="6" customFormat="1" ht="15.75" x14ac:dyDescent="0.25"/>
    <row r="307" spans="1:6" s="6" customFormat="1" ht="15.75" x14ac:dyDescent="0.25"/>
    <row r="308" spans="1:6" s="6" customFormat="1" ht="15.75" x14ac:dyDescent="0.25"/>
    <row r="309" spans="1:6" s="6" customFormat="1" ht="15.75" x14ac:dyDescent="0.25"/>
    <row r="310" spans="1:6" s="6" customFormat="1" ht="15.75" x14ac:dyDescent="0.25"/>
    <row r="311" spans="1:6" s="6" customFormat="1" ht="15.75" x14ac:dyDescent="0.25"/>
    <row r="312" spans="1:6" s="6" customFormat="1" ht="15.75" x14ac:dyDescent="0.25"/>
    <row r="313" spans="1:6" s="6" customFormat="1" ht="15.75" x14ac:dyDescent="0.25"/>
    <row r="314" spans="1:6" s="6" customFormat="1" ht="15.75" x14ac:dyDescent="0.25"/>
    <row r="315" spans="1:6" s="6" customFormat="1" ht="15.75" x14ac:dyDescent="0.25"/>
    <row r="316" spans="1:6" s="6" customFormat="1" ht="15.75" x14ac:dyDescent="0.25"/>
    <row r="317" spans="1:6" s="6" customFormat="1" ht="15.75" x14ac:dyDescent="0.25"/>
    <row r="318" spans="1:6" s="6" customFormat="1" ht="15.75" x14ac:dyDescent="0.25"/>
    <row r="319" spans="1:6" s="6" customFormat="1" ht="15.75" x14ac:dyDescent="0.25"/>
    <row r="320" spans="1:6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/>
    <row r="376" spans="1:7" s="6" customFormat="1" ht="15.75" x14ac:dyDescent="0.25"/>
    <row r="377" spans="1:7" s="6" customFormat="1" ht="15.75" x14ac:dyDescent="0.25"/>
    <row r="378" spans="1:7" s="6" customFormat="1" ht="15.75" x14ac:dyDescent="0.25"/>
    <row r="379" spans="1:7" s="6" customFormat="1" ht="15.75" x14ac:dyDescent="0.25"/>
    <row r="380" spans="1:7" s="6" customFormat="1" ht="15.75" x14ac:dyDescent="0.25"/>
    <row r="381" spans="1:7" s="6" customFormat="1" ht="15.75" x14ac:dyDescent="0.25"/>
    <row r="382" spans="1:7" s="6" customFormat="1" ht="15.75" x14ac:dyDescent="0.25">
      <c r="G382" s="4"/>
    </row>
    <row r="383" spans="1:7" ht="15.75" x14ac:dyDescent="0.25">
      <c r="A383" s="4"/>
      <c r="B383" s="6"/>
      <c r="C383" s="6"/>
      <c r="D383" s="6"/>
      <c r="E383" s="6"/>
      <c r="F383" s="6"/>
    </row>
    <row r="384" spans="1:7" ht="15.75" x14ac:dyDescent="0.25">
      <c r="A384" s="4"/>
      <c r="B384" s="6"/>
      <c r="C384" s="6"/>
      <c r="D384" s="6"/>
      <c r="E384" s="6"/>
      <c r="F384" s="6"/>
    </row>
    <row r="385" spans="1:6" ht="15.75" x14ac:dyDescent="0.25">
      <c r="A385" s="4"/>
      <c r="B385" s="6"/>
      <c r="C385" s="6"/>
      <c r="D385" s="6"/>
      <c r="E385" s="6"/>
      <c r="F385" s="6"/>
    </row>
    <row r="386" spans="1:6" ht="15.75" x14ac:dyDescent="0.25">
      <c r="A386" s="4"/>
      <c r="B386" s="6"/>
      <c r="C386" s="6"/>
      <c r="D386" s="6"/>
      <c r="E386" s="6"/>
    </row>
    <row r="387" spans="1:6" ht="15.75" x14ac:dyDescent="0.25">
      <c r="A387" s="4"/>
      <c r="B387" s="6"/>
      <c r="C387" s="6"/>
      <c r="D387" s="6"/>
      <c r="E387" s="6"/>
    </row>
    <row r="388" spans="1:6" ht="15.75" x14ac:dyDescent="0.25"/>
    <row r="776" spans="1:6" ht="16.5" customHeight="1" x14ac:dyDescent="0.25">
      <c r="A776" s="4"/>
      <c r="F776" s="8"/>
    </row>
    <row r="777" spans="1:6" ht="15.75" x14ac:dyDescent="0.25">
      <c r="A777" s="4"/>
    </row>
    <row r="778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295:F295"/>
    <mergeCell ref="A294:F294"/>
    <mergeCell ref="D10:E10"/>
    <mergeCell ref="A304:C304"/>
    <mergeCell ref="A305:C305"/>
    <mergeCell ref="D305:F305"/>
  </mergeCells>
  <pageMargins left="0.19685039370078741" right="0.19685039370078741" top="0.19685039370078741" bottom="0.19685039370078741" header="0.31496062992125984" footer="0.31496062992125984"/>
  <pageSetup scale="67" fitToHeight="5" orientation="portrait" r:id="rId1"/>
  <rowBreaks count="1" manualBreakCount="1">
    <brk id="2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>
      <selection activeCell="D21" sqref="D21"/>
    </sheetView>
  </sheetViews>
  <sheetFormatPr baseColWidth="10" defaultRowHeight="15" x14ac:dyDescent="0.25"/>
  <cols>
    <col min="1" max="1" width="18.42578125" customWidth="1"/>
    <col min="4" max="4" width="18.5703125" customWidth="1"/>
    <col min="7" max="7" width="20.5703125" customWidth="1"/>
  </cols>
  <sheetData>
    <row r="2" spans="1:7" x14ac:dyDescent="0.25">
      <c r="B2" s="38" t="s">
        <v>245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34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246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4840.26</v>
      </c>
    </row>
    <row r="14" spans="1:7" ht="49.5" x14ac:dyDescent="0.25">
      <c r="A14" s="48"/>
      <c r="B14" s="49" t="s">
        <v>1</v>
      </c>
      <c r="C14" s="50" t="s">
        <v>247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47.25" x14ac:dyDescent="0.25">
      <c r="A15" s="53"/>
      <c r="B15" s="24">
        <v>46173</v>
      </c>
      <c r="C15" s="23"/>
      <c r="D15" s="54" t="s">
        <v>248</v>
      </c>
      <c r="E15" s="55">
        <v>0</v>
      </c>
      <c r="F15" s="56">
        <v>175</v>
      </c>
      <c r="G15" s="57">
        <f>+G13+E15-F15</f>
        <v>4665.26</v>
      </c>
    </row>
    <row r="16" spans="1:7" ht="63" x14ac:dyDescent="0.25">
      <c r="A16" s="53"/>
      <c r="B16" s="24">
        <v>46173</v>
      </c>
      <c r="C16" s="23"/>
      <c r="D16" s="54" t="s">
        <v>249</v>
      </c>
      <c r="E16" s="58">
        <v>0</v>
      </c>
      <c r="F16" s="59">
        <v>150</v>
      </c>
      <c r="G16" s="60">
        <f>+G15+E16-F16</f>
        <v>4515.26</v>
      </c>
    </row>
    <row r="17" spans="1:7" ht="16.5" thickBot="1" x14ac:dyDescent="0.3">
      <c r="C17" s="61"/>
      <c r="D17" s="62"/>
      <c r="E17" s="63">
        <f>SUM(E15:E16)</f>
        <v>0</v>
      </c>
      <c r="F17" s="64">
        <f>SUM(F15:F16)</f>
        <v>325</v>
      </c>
      <c r="G17" s="65"/>
    </row>
    <row r="18" spans="1:7" ht="16.5" thickTop="1" x14ac:dyDescent="0.25">
      <c r="D18" s="66"/>
      <c r="E18" s="67"/>
      <c r="F18" s="68"/>
      <c r="G18" s="65"/>
    </row>
    <row r="19" spans="1:7" ht="15.75" x14ac:dyDescent="0.25">
      <c r="E19" s="67"/>
      <c r="F19" s="68"/>
      <c r="G19" s="65"/>
    </row>
    <row r="20" spans="1:7" ht="15.75" x14ac:dyDescent="0.25">
      <c r="E20" s="67"/>
      <c r="F20" s="68"/>
      <c r="G20" s="65"/>
    </row>
    <row r="21" spans="1:7" ht="15.75" x14ac:dyDescent="0.25">
      <c r="E21" s="67"/>
      <c r="F21" s="67"/>
      <c r="G21" s="65"/>
    </row>
    <row r="22" spans="1:7" x14ac:dyDescent="0.25">
      <c r="F22" s="69"/>
      <c r="G22" s="70"/>
    </row>
    <row r="23" spans="1:7" x14ac:dyDescent="0.25">
      <c r="F23" s="70"/>
      <c r="G23" s="70"/>
    </row>
    <row r="24" spans="1:7" ht="15.75" x14ac:dyDescent="0.25">
      <c r="A24" s="30" t="s">
        <v>13</v>
      </c>
      <c r="B24" s="30"/>
      <c r="C24" s="30"/>
      <c r="D24" s="30"/>
      <c r="E24" s="30"/>
      <c r="F24" s="30"/>
      <c r="G24" s="30"/>
    </row>
    <row r="25" spans="1:7" x14ac:dyDescent="0.25">
      <c r="A25" s="71" t="s">
        <v>14</v>
      </c>
      <c r="B25" s="71"/>
      <c r="C25" s="71"/>
      <c r="D25" s="71"/>
      <c r="E25" s="71"/>
      <c r="F25" s="71"/>
      <c r="G25" s="71"/>
    </row>
    <row r="26" spans="1:7" x14ac:dyDescent="0.25">
      <c r="A26" s="72"/>
      <c r="B26" s="72"/>
      <c r="C26" s="72"/>
      <c r="D26" s="72"/>
      <c r="E26" s="72"/>
      <c r="F26" s="72"/>
      <c r="G26" s="72"/>
    </row>
    <row r="27" spans="1:7" x14ac:dyDescent="0.25">
      <c r="A27" s="72"/>
      <c r="B27" s="72"/>
      <c r="C27" s="72"/>
      <c r="D27" s="72"/>
      <c r="E27" s="72"/>
      <c r="F27" s="72"/>
      <c r="G27" s="72"/>
    </row>
    <row r="28" spans="1:7" x14ac:dyDescent="0.25">
      <c r="A28" s="72"/>
      <c r="B28" s="72"/>
      <c r="C28" s="72"/>
      <c r="D28" s="72"/>
      <c r="E28" s="72"/>
      <c r="F28" s="72"/>
      <c r="G28" s="72"/>
    </row>
    <row r="29" spans="1:7" x14ac:dyDescent="0.25">
      <c r="A29" s="72"/>
      <c r="B29" s="72"/>
      <c r="C29" s="72"/>
      <c r="D29" s="72"/>
      <c r="E29" s="72"/>
      <c r="F29" s="72"/>
      <c r="G29" s="72"/>
    </row>
    <row r="30" spans="1:7" x14ac:dyDescent="0.25">
      <c r="A30" s="72"/>
      <c r="B30" s="72"/>
      <c r="C30" s="72"/>
      <c r="D30" s="72"/>
      <c r="E30" s="72"/>
      <c r="F30" s="72"/>
      <c r="G30" s="72"/>
    </row>
    <row r="31" spans="1:7" x14ac:dyDescent="0.25">
      <c r="A31" s="72"/>
      <c r="B31" s="72"/>
      <c r="C31" s="72"/>
      <c r="D31" s="72"/>
      <c r="E31" s="72"/>
      <c r="F31" s="72"/>
      <c r="G31" s="72"/>
    </row>
    <row r="32" spans="1:7" x14ac:dyDescent="0.25">
      <c r="A32" s="72"/>
      <c r="B32" s="72"/>
      <c r="C32" s="72"/>
      <c r="D32" s="72"/>
      <c r="E32" s="72"/>
      <c r="F32" s="72"/>
      <c r="G32" s="73"/>
    </row>
    <row r="35" spans="2:7" ht="15.75" x14ac:dyDescent="0.25">
      <c r="B35" s="74" t="s">
        <v>250</v>
      </c>
      <c r="E35" s="30" t="s">
        <v>20</v>
      </c>
      <c r="F35" s="30"/>
      <c r="G35" s="20"/>
    </row>
    <row r="36" spans="2:7" x14ac:dyDescent="0.25">
      <c r="B36" s="75" t="s">
        <v>251</v>
      </c>
      <c r="E36" s="71" t="s">
        <v>16</v>
      </c>
      <c r="F36" s="71"/>
      <c r="G36" s="76"/>
    </row>
    <row r="38" spans="2:7" x14ac:dyDescent="0.25">
      <c r="B38" s="77"/>
      <c r="E38" s="78"/>
      <c r="F38" s="78"/>
    </row>
    <row r="39" spans="2:7" x14ac:dyDescent="0.25">
      <c r="B39" s="77"/>
      <c r="E39" s="78"/>
      <c r="F39" s="78"/>
    </row>
    <row r="40" spans="2:7" x14ac:dyDescent="0.25">
      <c r="B40" s="77"/>
      <c r="E40" s="78"/>
      <c r="F40" s="78"/>
    </row>
    <row r="41" spans="2:7" x14ac:dyDescent="0.25">
      <c r="B41" s="77"/>
      <c r="E41" s="78"/>
      <c r="F41" s="78"/>
    </row>
    <row r="42" spans="2:7" x14ac:dyDescent="0.25">
      <c r="B42" s="77"/>
      <c r="E42" s="78"/>
      <c r="F42" s="78"/>
    </row>
    <row r="43" spans="2:7" x14ac:dyDescent="0.25">
      <c r="B43" s="77"/>
      <c r="E43" s="78"/>
      <c r="F43" s="78"/>
    </row>
    <row r="44" spans="2:7" x14ac:dyDescent="0.25">
      <c r="B44" s="77"/>
      <c r="E44" s="78"/>
      <c r="F44" s="78"/>
    </row>
    <row r="45" spans="2:7" x14ac:dyDescent="0.25">
      <c r="B45" s="77"/>
      <c r="E45" s="78"/>
      <c r="F45" s="78"/>
    </row>
    <row r="46" spans="2:7" x14ac:dyDescent="0.25">
      <c r="B46" s="77"/>
      <c r="E46" s="78"/>
      <c r="F46" s="78"/>
    </row>
    <row r="47" spans="2:7" x14ac:dyDescent="0.25">
      <c r="B47" s="77"/>
      <c r="E47" s="78"/>
      <c r="F47" s="78"/>
    </row>
    <row r="48" spans="2:7" x14ac:dyDescent="0.25">
      <c r="B48" s="77"/>
      <c r="E48" s="78"/>
      <c r="F48" s="78"/>
    </row>
    <row r="49" spans="2:6" x14ac:dyDescent="0.25">
      <c r="B49" s="77"/>
      <c r="E49" s="78"/>
      <c r="F49" s="78"/>
    </row>
  </sheetData>
  <mergeCells count="15">
    <mergeCell ref="A25:G25"/>
    <mergeCell ref="E35:F35"/>
    <mergeCell ref="E36:F36"/>
    <mergeCell ref="A8:G8"/>
    <mergeCell ref="A9:G9"/>
    <mergeCell ref="A10:G10"/>
    <mergeCell ref="B13:C13"/>
    <mergeCell ref="E13:F13"/>
    <mergeCell ref="A24:G24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E26" sqref="E26"/>
    </sheetView>
  </sheetViews>
  <sheetFormatPr baseColWidth="10" defaultRowHeight="15" x14ac:dyDescent="0.25"/>
  <cols>
    <col min="1" max="1" width="14.85546875" customWidth="1"/>
    <col min="4" max="4" width="22" customWidth="1"/>
    <col min="7" max="7" width="20.5703125" customWidth="1"/>
  </cols>
  <sheetData>
    <row r="2" spans="1:7" x14ac:dyDescent="0.25">
      <c r="B2" s="38" t="s">
        <v>245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34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252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606547.64</v>
      </c>
    </row>
    <row r="14" spans="1:7" ht="49.5" x14ac:dyDescent="0.25">
      <c r="A14" s="48"/>
      <c r="B14" s="49" t="s">
        <v>1</v>
      </c>
      <c r="C14" s="50" t="s">
        <v>247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47.25" x14ac:dyDescent="0.25">
      <c r="A15" s="79"/>
      <c r="B15" s="24">
        <v>46173</v>
      </c>
      <c r="C15" s="23"/>
      <c r="D15" s="54" t="s">
        <v>248</v>
      </c>
      <c r="E15" s="55">
        <v>0</v>
      </c>
      <c r="F15" s="56">
        <v>175</v>
      </c>
      <c r="G15" s="57">
        <f>+G13+E15-F15</f>
        <v>606372.64</v>
      </c>
    </row>
    <row r="16" spans="1:7" ht="16.5" thickBot="1" x14ac:dyDescent="0.3">
      <c r="E16" s="80">
        <f>SUM(E15:E15)</f>
        <v>0</v>
      </c>
      <c r="F16" s="80">
        <f>SUM(F15:F15)</f>
        <v>175</v>
      </c>
      <c r="G16" s="65"/>
    </row>
    <row r="17" spans="1:7" ht="16.5" thickTop="1" x14ac:dyDescent="0.25">
      <c r="E17" s="67"/>
      <c r="F17" s="68"/>
      <c r="G17" s="65"/>
    </row>
    <row r="18" spans="1:7" ht="15.75" x14ac:dyDescent="0.25">
      <c r="E18" s="67"/>
      <c r="F18" s="68"/>
      <c r="G18" s="65"/>
    </row>
    <row r="19" spans="1:7" x14ac:dyDescent="0.25">
      <c r="F19" s="69"/>
      <c r="G19" s="70"/>
    </row>
    <row r="20" spans="1:7" x14ac:dyDescent="0.25">
      <c r="F20" s="70"/>
      <c r="G20" s="70"/>
    </row>
    <row r="21" spans="1:7" ht="15.75" x14ac:dyDescent="0.25">
      <c r="A21" s="30" t="s">
        <v>13</v>
      </c>
      <c r="B21" s="30"/>
      <c r="C21" s="30"/>
      <c r="D21" s="30"/>
      <c r="E21" s="30"/>
      <c r="F21" s="30"/>
      <c r="G21" s="30"/>
    </row>
    <row r="22" spans="1:7" x14ac:dyDescent="0.25">
      <c r="A22" s="71" t="s">
        <v>14</v>
      </c>
      <c r="B22" s="71"/>
      <c r="C22" s="71"/>
      <c r="D22" s="71"/>
      <c r="E22" s="71"/>
      <c r="F22" s="71"/>
      <c r="G22" s="71"/>
    </row>
    <row r="23" spans="1:7" x14ac:dyDescent="0.25">
      <c r="A23" s="72"/>
      <c r="B23" s="72"/>
      <c r="C23" s="72"/>
      <c r="D23" s="72"/>
      <c r="E23" s="72"/>
      <c r="F23" s="72"/>
      <c r="G23" s="72"/>
    </row>
    <row r="24" spans="1:7" x14ac:dyDescent="0.25">
      <c r="A24" s="72"/>
      <c r="B24" s="72"/>
      <c r="C24" s="72"/>
      <c r="D24" s="72"/>
      <c r="E24" s="72"/>
      <c r="F24" s="72"/>
      <c r="G24" s="72"/>
    </row>
    <row r="25" spans="1:7" x14ac:dyDescent="0.25">
      <c r="A25" s="72"/>
      <c r="B25" s="72"/>
      <c r="C25" s="72"/>
      <c r="D25" s="72"/>
      <c r="E25" s="72"/>
      <c r="F25" s="72"/>
      <c r="G25" s="72"/>
    </row>
    <row r="26" spans="1:7" x14ac:dyDescent="0.25">
      <c r="A26" s="72"/>
      <c r="B26" s="72"/>
      <c r="C26" s="72"/>
      <c r="D26" s="72"/>
      <c r="E26" s="72"/>
      <c r="F26" s="72"/>
      <c r="G26" s="73"/>
    </row>
    <row r="29" spans="1:7" ht="15.75" x14ac:dyDescent="0.25">
      <c r="B29" s="74" t="s">
        <v>253</v>
      </c>
      <c r="E29" s="30" t="s">
        <v>20</v>
      </c>
      <c r="F29" s="30"/>
      <c r="G29" s="20"/>
    </row>
    <row r="30" spans="1:7" x14ac:dyDescent="0.25">
      <c r="B30" s="75" t="s">
        <v>254</v>
      </c>
      <c r="E30" s="71" t="s">
        <v>16</v>
      </c>
      <c r="F30" s="71"/>
      <c r="G30" s="76"/>
    </row>
    <row r="32" spans="1:7" x14ac:dyDescent="0.25">
      <c r="B32" s="77"/>
      <c r="E32" s="78"/>
      <c r="F32" s="78"/>
    </row>
    <row r="33" spans="2:6" x14ac:dyDescent="0.25">
      <c r="B33" s="77"/>
      <c r="E33" s="78"/>
      <c r="F33" s="78"/>
    </row>
    <row r="34" spans="2:6" x14ac:dyDescent="0.25">
      <c r="B34" s="77"/>
      <c r="E34" s="78"/>
      <c r="F34" s="78"/>
    </row>
    <row r="35" spans="2:6" x14ac:dyDescent="0.25">
      <c r="B35" s="77"/>
      <c r="E35" s="78"/>
      <c r="F35" s="78"/>
    </row>
    <row r="36" spans="2:6" x14ac:dyDescent="0.25">
      <c r="B36" s="77"/>
      <c r="E36" s="78"/>
      <c r="F36" s="78"/>
    </row>
    <row r="37" spans="2:6" x14ac:dyDescent="0.25">
      <c r="B37" s="77"/>
      <c r="E37" s="78"/>
      <c r="F37" s="78"/>
    </row>
    <row r="38" spans="2:6" x14ac:dyDescent="0.25">
      <c r="B38" s="77"/>
      <c r="E38" s="78"/>
      <c r="F38" s="78"/>
    </row>
    <row r="39" spans="2:6" x14ac:dyDescent="0.25">
      <c r="B39" s="77"/>
      <c r="E39" s="78"/>
      <c r="F39" s="78"/>
    </row>
    <row r="40" spans="2:6" x14ac:dyDescent="0.25">
      <c r="B40" s="77"/>
      <c r="E40" s="78"/>
      <c r="F40" s="78"/>
    </row>
    <row r="41" spans="2:6" x14ac:dyDescent="0.25">
      <c r="B41" s="77"/>
      <c r="E41" s="78"/>
      <c r="F41" s="78"/>
    </row>
  </sheetData>
  <mergeCells count="15">
    <mergeCell ref="A22:G22"/>
    <mergeCell ref="E29:F29"/>
    <mergeCell ref="E30:F30"/>
    <mergeCell ref="A8:G8"/>
    <mergeCell ref="A9:G9"/>
    <mergeCell ref="A10:G10"/>
    <mergeCell ref="B13:C13"/>
    <mergeCell ref="E13:F13"/>
    <mergeCell ref="A21:G21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2026-06-03T16:28:17Z</cp:lastPrinted>
  <dcterms:created xsi:type="dcterms:W3CDTF">2015-02-19T20:04:54Z</dcterms:created>
  <dcterms:modified xsi:type="dcterms:W3CDTF">2026-06-18T20:14:27Z</dcterms:modified>
</cp:coreProperties>
</file>