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Ño 2022\06-JUNIO 2022\INGRESOS Y EGERSOS\"/>
    </mc:Choice>
  </mc:AlternateContent>
  <bookViews>
    <workbookView xWindow="0" yWindow="0" windowWidth="16965" windowHeight="7515" activeTab="2"/>
  </bookViews>
  <sheets>
    <sheet name="CUENTA SUBVENCION" sheetId="3" r:id="rId1"/>
    <sheet name="CUENTA UNICA" sheetId="4" r:id="rId2"/>
    <sheet name="CUENTA OPERATIVA" sheetId="5" r:id="rId3"/>
  </sheets>
  <definedNames>
    <definedName name="_xlnm.Print_Area" localSheetId="0">'CUENTA SUBVENCION'!$B$1:$G$67</definedName>
  </definedNames>
  <calcPr calcId="152511"/>
</workbook>
</file>

<file path=xl/calcChain.xml><?xml version="1.0" encoding="utf-8"?>
<calcChain xmlns="http://schemas.openxmlformats.org/spreadsheetml/2006/main">
  <c r="F16" i="5" l="1"/>
  <c r="G14" i="5"/>
  <c r="G15" i="5" s="1"/>
  <c r="G13" i="5"/>
  <c r="D212" i="4" l="1"/>
  <c r="E204" i="4"/>
  <c r="E203" i="4"/>
  <c r="E202" i="4"/>
  <c r="E201" i="4"/>
  <c r="E200" i="4"/>
  <c r="E194" i="4"/>
  <c r="E193" i="4"/>
  <c r="E192" i="4"/>
  <c r="E191" i="4"/>
  <c r="E186" i="4"/>
  <c r="E185" i="4"/>
  <c r="E184" i="4"/>
  <c r="E181" i="4"/>
  <c r="E180" i="4"/>
  <c r="E179" i="4"/>
  <c r="E178" i="4"/>
  <c r="E171" i="4"/>
  <c r="E170" i="4"/>
  <c r="E169" i="4"/>
  <c r="E168" i="4"/>
  <c r="E167" i="4"/>
  <c r="E162" i="4"/>
  <c r="E161" i="4"/>
  <c r="E160" i="4"/>
  <c r="E159" i="4"/>
  <c r="E158" i="4"/>
  <c r="E155" i="4"/>
  <c r="E154" i="4"/>
  <c r="E153" i="4"/>
  <c r="E141" i="4"/>
  <c r="E140" i="4"/>
  <c r="E139" i="4"/>
  <c r="E138" i="4"/>
  <c r="E128" i="4"/>
  <c r="E127" i="4"/>
  <c r="E126" i="4"/>
  <c r="E125" i="4"/>
  <c r="E124" i="4"/>
  <c r="E118" i="4"/>
  <c r="E117" i="4"/>
  <c r="E116" i="4"/>
  <c r="E115" i="4"/>
  <c r="E114" i="4"/>
  <c r="E113" i="4"/>
  <c r="E108" i="4"/>
  <c r="E107" i="4"/>
  <c r="E106" i="4"/>
  <c r="E105" i="4"/>
  <c r="E104" i="4"/>
  <c r="E92" i="4"/>
  <c r="E91" i="4"/>
  <c r="E90" i="4"/>
  <c r="E88" i="4"/>
  <c r="E87" i="4"/>
  <c r="E86" i="4"/>
  <c r="E85" i="4"/>
  <c r="E84" i="4"/>
  <c r="E74" i="4"/>
  <c r="E73" i="4"/>
  <c r="E72" i="4"/>
  <c r="E71" i="4"/>
  <c r="E61" i="4"/>
  <c r="E60" i="4"/>
  <c r="E49" i="4"/>
  <c r="E48" i="4"/>
  <c r="E47" i="4"/>
  <c r="E46" i="4"/>
  <c r="E40" i="4"/>
  <c r="E39" i="4"/>
  <c r="E38" i="4"/>
  <c r="E37" i="4"/>
  <c r="E33" i="4"/>
  <c r="E32" i="4"/>
  <c r="E31" i="4"/>
  <c r="E30" i="4"/>
  <c r="E27" i="4"/>
  <c r="E26" i="4"/>
  <c r="E25" i="4"/>
  <c r="E24" i="4"/>
  <c r="E23" i="4"/>
  <c r="E22" i="4"/>
  <c r="E17" i="4"/>
  <c r="E16" i="4"/>
  <c r="E15" i="4"/>
  <c r="E13" i="4"/>
  <c r="E12" i="4"/>
  <c r="E212" i="4" s="1"/>
  <c r="F11" i="4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F177" i="4" s="1"/>
  <c r="F178" i="4" s="1"/>
  <c r="F179" i="4" s="1"/>
  <c r="F180" i="4" s="1"/>
  <c r="F181" i="4" s="1"/>
  <c r="F182" i="4" s="1"/>
  <c r="F183" i="4" s="1"/>
  <c r="F184" i="4" s="1"/>
  <c r="F185" i="4" s="1"/>
  <c r="F186" i="4" s="1"/>
  <c r="F187" i="4" s="1"/>
  <c r="F188" i="4" s="1"/>
  <c r="F189" i="4" s="1"/>
  <c r="F190" i="4" s="1"/>
  <c r="F191" i="4" s="1"/>
  <c r="F192" i="4" s="1"/>
  <c r="F193" i="4" s="1"/>
  <c r="F194" i="4" s="1"/>
  <c r="F195" i="4" s="1"/>
  <c r="F196" i="4" s="1"/>
  <c r="F197" i="4" s="1"/>
  <c r="F198" i="4" s="1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2" i="3" l="1"/>
  <c r="G15" i="3" l="1"/>
  <c r="G18" i="3"/>
  <c r="G20" i="3" s="1"/>
  <c r="G19" i="3"/>
  <c r="G21" i="3" s="1"/>
  <c r="E22" i="3" l="1"/>
</calcChain>
</file>

<file path=xl/sharedStrings.xml><?xml version="1.0" encoding="utf-8"?>
<sst xmlns="http://schemas.openxmlformats.org/spreadsheetml/2006/main" count="400" uniqueCount="125">
  <si>
    <t xml:space="preserve">    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</si>
  <si>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</si>
  <si>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</si>
  <si>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</si>
  <si>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</si>
  <si>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</si>
  <si>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</si>
  <si>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</si>
  <si>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</si>
  <si>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</si>
  <si>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</si>
  <si>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</si>
  <si>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</si>
  <si>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</si>
  <si>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Director General</t>
  </si>
  <si>
    <t>CUENTA SUBVENCION NO. 033-002877-4</t>
  </si>
  <si>
    <t xml:space="preserve">                                              Sub-Director Adm. y Financiero</t>
  </si>
  <si>
    <t>Dr. Freddy Manuel Novas Cuevas</t>
  </si>
  <si>
    <t xml:space="preserve"> Licda. Leidy Sanchez</t>
  </si>
  <si>
    <t>Contadora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</si>
  <si>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</si>
  <si>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CARGOS POR SERVICIO DE MANEJO DE CUENTA</t>
  </si>
  <si>
    <t>DEL 1 AL 30 JUNIO 2022</t>
  </si>
  <si>
    <t>DEL 1 AL 30 DE JUNIO 2022</t>
  </si>
  <si>
    <t>CUENTA UNICA NO. 010-252486-6</t>
  </si>
  <si>
    <t>No. Libramiento</t>
  </si>
  <si>
    <t>COBRO A PACIENTES</t>
  </si>
  <si>
    <t>COBRO DE TARJETA</t>
  </si>
  <si>
    <t>PAGO A FACTURA N0. 97,98, 90 Y 99, CONCEPTO DE PRODUCTOS VARIOS.</t>
  </si>
  <si>
    <t>PAGO A FACTURA N0. 05, COMPRA DE ACCESORIOS DE COCINA.</t>
  </si>
  <si>
    <t>PAGO A FACTURA N0. 90467, SERVICIO DE MANTENIMIENTO  DE ASCENSORES.</t>
  </si>
  <si>
    <t>PAGO A FACTURA N0. 202241, SERVICIO DE TRANSPORTE.</t>
  </si>
  <si>
    <t>ARS SENASA CONTRIBUTIVO</t>
  </si>
  <si>
    <t>PAGO RETENCION 30% ITBIS MES DE MAYO 2022.</t>
  </si>
  <si>
    <t>PAGO RETENCION IR-17 MES DE MAYO 2022.</t>
  </si>
  <si>
    <t>SERVICIO DE INTERNET Y TV POR CABLE.</t>
  </si>
  <si>
    <t>RECOLECCION DE RESIDUO SOLIDOS.</t>
  </si>
  <si>
    <t>PAGO A FACTURA N0. 175,178,179 Y 180, COMPRA DE MEDICAMENTOS Y UTILES MEDICOS.</t>
  </si>
  <si>
    <t>PAGO A FACTURA N0. 6954, COMPRA DE INSUMOS MEDICOS.</t>
  </si>
  <si>
    <t>PAGO A FACTURA N0. 5480 Y 6186, COMPRA DE MEDICAMENTOS..</t>
  </si>
  <si>
    <t>PAGO A FACTURA N0. 10872, COMPRA DE MEDICAMENTOS.</t>
  </si>
  <si>
    <t>PAGO A FACTURA N0. 103, COMPRA DE MEDICAMENTOS.</t>
  </si>
  <si>
    <t>PAGO A FACTURA N0. 132871, PRODUCTOS QUIMICOS PARA USO PERSONAL.</t>
  </si>
  <si>
    <t>PAGO A FACTURA N0. 31776, PRUEBA MICROBIOLOGICA DE AGUA.</t>
  </si>
  <si>
    <t>PAGO A FACTURA N0. 2463, COMPRA DE MEDICAMENTOS.</t>
  </si>
  <si>
    <t>PAGO A FACTURA N0. 91479, PAPEL SONOGRAFICO.</t>
  </si>
  <si>
    <t>ARS MONUMENTAL</t>
  </si>
  <si>
    <t>PAGO A FACTURA N0. 34002, 34006, 34242, 34246 Y 34542, REACTIVOS MEDICOS, INSUMOS Y EQUIPOS MEDICOS.</t>
  </si>
  <si>
    <t>PAGO A FACTURA N0. 24,25, 26 Y 27, COMPRA DE UTILES Y MATERIALES DE ESCRITORIO.</t>
  </si>
  <si>
    <t>PAGO A FACTUR AN0. 2404, 3700, 3717, 3716 Y 5692, INSUMOS E INSTRUMENTAL MEDICO.</t>
  </si>
  <si>
    <t>PAGO A FACTURA N0. 204125 Y 204106, COMPRA DE INSUMOS MEDICOS.</t>
  </si>
  <si>
    <t>PAGO A FACTURA N0. 87, COMPRA DE INSUMOS MEDICOS.</t>
  </si>
  <si>
    <t>PAGO A FACTURA N0. 28912, COMPRA DE MEDICAMENTOS.</t>
  </si>
  <si>
    <t>PAGO A FACTURA N0. 106 Y 112, COMPRA DE MEDICAMENTOS.</t>
  </si>
  <si>
    <t>EL LIBRAMIENTO N0. 1653-1 DE FECHA 07/06/2022 SE ANULO.</t>
  </si>
  <si>
    <t>EL LIBRAMIENTO N0. 1657-1 DE FECHA 07/06/2022 SE ANULO.</t>
  </si>
  <si>
    <t>PAGO A FACTURA N0. 332, 341 Y 353, COMPRA DE MEDICAMENTOS E INSUMOS.</t>
  </si>
  <si>
    <t>PAGO A FACTURA N0. 176 Y 179, COMPRA DE VARIOS IMPRESOS.</t>
  </si>
  <si>
    <t>PAGO A FACTURA N0. 335, MANTENIMIENTO GENERAAL DEL HORNO COMBIMASTER.</t>
  </si>
  <si>
    <t>PAGO A FACTURA N0. 93823650, SERVICIO DE AGUA.</t>
  </si>
  <si>
    <t>13/06/2022</t>
  </si>
  <si>
    <t>14/06/2022</t>
  </si>
  <si>
    <t>AROMA COFFEE SERVICE</t>
  </si>
  <si>
    <t>PAGO A FACTURA N0. 39, SERVICIOS DE MANTENIMIENTO YREPARACION DE EQUIPOS MEDICOS.</t>
  </si>
  <si>
    <t>PAGO A FACTURA N0.176, IMPLEMENTACION DE SOFWARE MEDICO COE HEALTH, A LOS MESES DE NOVIEMBRE 2021 A ABRIL 2022.</t>
  </si>
  <si>
    <t>PAGO A FACTURA N0. 8070, 7884,8265,7839, 8080,8102, 8197,8144, COMPRA DE INSUMOS.</t>
  </si>
  <si>
    <t>PAGO A FACTURA N0.8054, 8285,8626, COMPRA DE REACTIVOS.</t>
  </si>
  <si>
    <t>PAGO A FACTURA N0. SD00483096, COMPRA DE MEDICAMENTOS.</t>
  </si>
  <si>
    <t>PAGO A FACTURA N0.496, COMPRA DE INSUMOS MEDICOS.</t>
  </si>
  <si>
    <t>PAGO A FACTURA N0. 047442, COMPRA DE REACTIVOS.</t>
  </si>
  <si>
    <t>15/06/2022</t>
  </si>
  <si>
    <t>ARS GMA</t>
  </si>
  <si>
    <t>PAGO A FACTURA N0. 339 Y 335, COMPRA DE MEDICAMENTOS E INSUMOS MEDICOS.</t>
  </si>
  <si>
    <t>PAGO A FACTURA N0. 19184 Y 20063, COMPRA DE MEDICAMENTOS.</t>
  </si>
  <si>
    <t>17/06/2022</t>
  </si>
  <si>
    <t>ARS CONTRIBUTIVO</t>
  </si>
  <si>
    <t>ARS RESERVAS</t>
  </si>
  <si>
    <t>20/06/2022</t>
  </si>
  <si>
    <t>PAGO  NOMINA CARACTER TEMPORAL JUNIO 2022.</t>
  </si>
  <si>
    <t xml:space="preserve"> PAGO NOMINA  PRINCIPAL CORRESPONDIENTE  AL MES DE JUNIO 2022.</t>
  </si>
  <si>
    <t>NOMINA POR TESORERIA CORRESPONDIENTE AL MES DE JUNIO 2022.</t>
  </si>
  <si>
    <t>PAGO RETENCION IMPUESTO SOBRE SALARIO  CORRESPONDIENTE A JUNIO 2022. (IR-3).</t>
  </si>
  <si>
    <t>PAGO RETENCION SEGURIDAD SOCIAL JUNIO  2022.</t>
  </si>
  <si>
    <t>PAGO NOMINA CARACTER TEMPORAL JUNIO 2022.</t>
  </si>
  <si>
    <t>21/06/2022</t>
  </si>
  <si>
    <t>PAGO NOMINA COMPENSACION MILITAR JUNIO 2022.</t>
  </si>
  <si>
    <t>PAGO NOMINA CARACTER EVENTUAL JUNIO 2022.</t>
  </si>
  <si>
    <t>ARS PRIMERA ARS HUMANO</t>
  </si>
  <si>
    <t>ARS APS</t>
  </si>
  <si>
    <t>ARS HUMANO</t>
  </si>
  <si>
    <t>ARS MAFRE SALUD</t>
  </si>
  <si>
    <t>ARS RENACER</t>
  </si>
  <si>
    <t>ARS UNIVERSAL</t>
  </si>
  <si>
    <t>ARS ASEMAP</t>
  </si>
  <si>
    <t>22/06/2022</t>
  </si>
  <si>
    <t>PAGO A FACTURA N0. 49057, 49798, 49824, 50307,50923, 51238,51267, 51659, 523306, COMPRA DE OXIGENO.</t>
  </si>
  <si>
    <t>23/06/2022</t>
  </si>
  <si>
    <t>ARS CMD</t>
  </si>
  <si>
    <t>PAGO A FACTURA N0. 167 Y 169, SERVICIOS TECNICOS PROFESIONALES.</t>
  </si>
  <si>
    <t>PAGO A FACTURA N0. 1483,1473,1480 Y 1489, COMPRA DE SANGRE DE CARNERO.</t>
  </si>
  <si>
    <t>24/06/2022</t>
  </si>
  <si>
    <t>ARS SENASA SUBSIDIADO</t>
  </si>
  <si>
    <t>ARS FUTURO</t>
  </si>
  <si>
    <t>ARS YUNEN</t>
  </si>
  <si>
    <t>27/06/2022</t>
  </si>
  <si>
    <t>27/06/2023</t>
  </si>
  <si>
    <t>28/06/2022</t>
  </si>
  <si>
    <t>PAGO A FACTURA N0. 624 Y 640, COMPRA DE FUNDAS.</t>
  </si>
  <si>
    <t>EL LIBRAMIENTO N0. 1455-1 SE ANULO EN ESTA FECHA.</t>
  </si>
  <si>
    <t>EL LIBRAMIENTO N0. 1635-1 SE ANULO EN ESTA FECHA.</t>
  </si>
  <si>
    <t>29/06/2022</t>
  </si>
  <si>
    <t>ARSCMD</t>
  </si>
  <si>
    <t>PAGO A FACTURA N0. 90, 92, 97, 98 Y 99, COMPRA DE PRODUCTOS VARIOS.</t>
  </si>
  <si>
    <t>30/06/2022</t>
  </si>
  <si>
    <t>PAGO A FACTURA N0. 159, COMPRA DE MEDICAMENTOS.</t>
  </si>
  <si>
    <t>PAGO A FACTURA N0. 417197 Y 463966, COMPRA DE MEDICAMENTOS.</t>
  </si>
  <si>
    <t>PAGO A FACTURA N0.109 Y 111, TELEFONO LOCAL, FLOTA Y LARGA DISTANCIA.</t>
  </si>
  <si>
    <t>PAGO A FACTURA N0.2166, 2156 Y 2206, MANTENIMIENTO DE ELEVADORES.</t>
  </si>
  <si>
    <t>DEPOSITO NO IDENTIFICADO</t>
  </si>
  <si>
    <t>CUENTA OPERATIVA NO. 033-002878-2</t>
  </si>
  <si>
    <t>DEVOLUCION A PACIENTE POR ABONO EN HABITACION PRIVADA.</t>
  </si>
  <si>
    <t>CARGOS IMPUESTOS 0.15%</t>
  </si>
  <si>
    <t>COMISION  MANEJO DE CUENTA</t>
  </si>
  <si>
    <t>Dr. Freddy Manuel  Novas Cuevas</t>
  </si>
  <si>
    <t xml:space="preserve">                                                 Sub-Director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</si>
</sst>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dd/mm/yyyy;@"/>
    <numFmt numFmtId="165" formatCode="mm/dd/yyyy;@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</font>
    <font>
      <b/>
      <sz val="1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249977111117893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3" borderId="10" applyNumberFormat="0" applyAlignment="0" applyProtection="0"/>
    <xf numFmtId="0" fontId="13" fillId="23" borderId="11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3" applyNumberFormat="0" applyFill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0" applyNumberFormat="0" applyAlignment="0" applyProtection="0"/>
    <xf numFmtId="0" fontId="20" fillId="0" borderId="12" applyNumberFormat="0" applyFill="0" applyAlignment="0" applyProtection="0"/>
    <xf numFmtId="0" fontId="21" fillId="24" borderId="0" applyNumberFormat="0" applyBorder="0" applyAlignment="0" applyProtection="0"/>
    <xf numFmtId="0" fontId="9" fillId="25" borderId="16" applyNumberFormat="0" applyFont="0" applyAlignment="0" applyProtection="0"/>
    <xf numFmtId="0" fontId="22" fillId="3" borderId="17" applyNumberFormat="0" applyAlignment="0" applyProtection="0"/>
    <xf numFmtId="0" fontId="23" fillId="0" borderId="0" applyNumberFormat="0" applyFill="0" applyBorder="0" applyAlignment="0" applyProtection="0"/>
    <xf numFmtId="0" fontId="24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9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5" fillId="7" borderId="0" applyNumberFormat="0" applyBorder="0" applyAlignment="0" applyProtection="0"/>
    <xf numFmtId="0" fontId="12" fillId="3" borderId="10" applyNumberFormat="0" applyAlignment="0" applyProtection="0"/>
    <xf numFmtId="0" fontId="13" fillId="23" borderId="11" applyNumberFormat="0" applyAlignment="0" applyProtection="0"/>
    <xf numFmtId="0" fontId="20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9" fillId="10" borderId="10" applyNumberFormat="0" applyAlignment="0" applyProtection="0"/>
    <xf numFmtId="0" fontId="11" fillId="6" borderId="0" applyNumberFormat="0" applyBorder="0" applyAlignment="0" applyProtection="0"/>
    <xf numFmtId="0" fontId="9" fillId="25" borderId="16" applyNumberFormat="0" applyFont="0" applyAlignment="0" applyProtection="0"/>
    <xf numFmtId="0" fontId="22" fillId="3" borderId="17" applyNumberFormat="0" applyAlignment="0" applyProtection="0"/>
    <xf numFmtId="0" fontId="2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</cellStyleXfs>
  <cellXfs count="129">
    <xf numFmtId="0" fontId="0" fillId="0" borderId="0" xfId="0"/>
    <xf numFmtId="43" fontId="0" fillId="0" borderId="0" xfId="1" applyFont="1"/>
    <xf numFmtId="14" fontId="0" fillId="0" borderId="0" xfId="1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/>
    </xf>
    <xf numFmtId="0" fontId="6" fillId="3" borderId="0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top" wrapText="1"/>
    </xf>
    <xf numFmtId="0" fontId="6" fillId="3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4" fillId="2" borderId="1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/>
    </xf>
    <xf numFmtId="43" fontId="0" fillId="0" borderId="0" xfId="0" applyNumberFormat="1"/>
    <xf numFmtId="43" fontId="2" fillId="0" borderId="9" xfId="1" applyFont="1" applyBorder="1"/>
    <xf numFmtId="0" fontId="0" fillId="0" borderId="0" xfId="0"/>
    <xf numFmtId="0" fontId="3" fillId="0" borderId="0" xfId="0" applyFont="1" applyAlignment="1">
      <alignment horizontal="center" vertical="top"/>
    </xf>
    <xf numFmtId="43" fontId="5" fillId="4" borderId="1" xfId="0" applyNumberFormat="1" applyFont="1" applyFill="1" applyBorder="1" applyAlignment="1"/>
    <xf numFmtId="43" fontId="0" fillId="0" borderId="0" xfId="0" applyNumberFormat="1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vertical="top" wrapText="1"/>
    </xf>
    <xf numFmtId="43" fontId="4" fillId="2" borderId="2" xfId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wrapText="1"/>
    </xf>
    <xf numFmtId="43" fontId="4" fillId="2" borderId="1" xfId="0" applyNumberFormat="1" applyFont="1" applyFill="1" applyBorder="1" applyAlignment="1"/>
    <xf numFmtId="4" fontId="4" fillId="2" borderId="1" xfId="0" applyNumberFormat="1" applyFont="1" applyFill="1" applyBorder="1" applyAlignment="1">
      <alignment horizontal="center" vertical="top" wrapText="1"/>
    </xf>
    <xf numFmtId="0" fontId="0" fillId="0" borderId="0" xfId="0" applyBorder="1"/>
    <xf numFmtId="4" fontId="0" fillId="0" borderId="0" xfId="0" applyNumberFormat="1"/>
    <xf numFmtId="0" fontId="0" fillId="0" borderId="0" xfId="0" applyFont="1" applyAlignment="1">
      <alignment horizontal="center"/>
    </xf>
    <xf numFmtId="4" fontId="4" fillId="2" borderId="1" xfId="0" applyNumberFormat="1" applyFont="1" applyFill="1" applyBorder="1" applyAlignment="1">
      <alignment wrapText="1"/>
    </xf>
    <xf numFmtId="4" fontId="4" fillId="2" borderId="1" xfId="0" applyNumberFormat="1" applyFont="1" applyFill="1" applyBorder="1" applyAlignment="1">
      <alignment horizontal="center" wrapText="1"/>
    </xf>
    <xf numFmtId="14" fontId="4" fillId="2" borderId="1" xfId="0" applyNumberFormat="1" applyFont="1" applyFill="1" applyBorder="1" applyAlignment="1">
      <alignment horizontal="center" wrapText="1"/>
    </xf>
    <xf numFmtId="14" fontId="4" fillId="2" borderId="2" xfId="0" applyNumberFormat="1" applyFont="1" applyFill="1" applyBorder="1" applyAlignment="1">
      <alignment horizontal="center" wrapText="1"/>
    </xf>
    <xf numFmtId="43" fontId="2" fillId="0" borderId="0" xfId="1" applyFont="1" applyBorder="1"/>
    <xf numFmtId="43" fontId="5" fillId="2" borderId="0" xfId="1" applyFont="1" applyFill="1" applyBorder="1" applyAlignment="1">
      <alignment horizontal="center" wrapText="1"/>
    </xf>
    <xf numFmtId="43" fontId="5" fillId="0" borderId="0" xfId="1" applyFont="1" applyBorder="1"/>
    <xf numFmtId="0" fontId="26" fillId="0" borderId="0" xfId="0" applyFont="1"/>
    <xf numFmtId="0" fontId="0" fillId="0" borderId="0" xfId="0" applyFont="1" applyAlignment="1">
      <alignment horizontal="center"/>
    </xf>
    <xf numFmtId="43" fontId="5" fillId="0" borderId="9" xfId="1" applyFont="1" applyBorder="1" applyAlignment="1">
      <alignment horizontal="center"/>
    </xf>
    <xf numFmtId="4" fontId="5" fillId="2" borderId="1" xfId="0" applyNumberFormat="1" applyFont="1" applyFill="1" applyBorder="1" applyAlignment="1">
      <alignment wrapText="1"/>
    </xf>
    <xf numFmtId="0" fontId="0" fillId="0" borderId="0" xfId="0" applyFont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7" fillId="0" borderId="0" xfId="0" applyFont="1"/>
    <xf numFmtId="0" fontId="2" fillId="0" borderId="0" xfId="0" applyFont="1" applyBorder="1" applyAlignment="1">
      <alignment horizontal="center" vertical="center" wrapText="1"/>
    </xf>
    <xf numFmtId="0" fontId="28" fillId="2" borderId="0" xfId="0" applyFont="1" applyFill="1"/>
    <xf numFmtId="0" fontId="27" fillId="2" borderId="0" xfId="0" applyFont="1" applyFill="1"/>
    <xf numFmtId="0" fontId="6" fillId="0" borderId="19" xfId="0" applyFont="1" applyFill="1" applyBorder="1" applyAlignment="1">
      <alignment horizontal="center" vertical="center"/>
    </xf>
    <xf numFmtId="0" fontId="4" fillId="2" borderId="0" xfId="0" applyFont="1" applyFill="1"/>
    <xf numFmtId="0" fontId="29" fillId="0" borderId="0" xfId="0" applyFont="1" applyAlignment="1">
      <alignment horizontal="center" vertical="top"/>
    </xf>
    <xf numFmtId="0" fontId="30" fillId="3" borderId="20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3" fontId="31" fillId="26" borderId="1" xfId="1" applyFont="1" applyFill="1" applyBorder="1"/>
    <xf numFmtId="0" fontId="4" fillId="2" borderId="0" xfId="0" applyFont="1" applyFill="1" applyBorder="1"/>
    <xf numFmtId="0" fontId="30" fillId="3" borderId="0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3" fontId="4" fillId="2" borderId="1" xfId="1" applyFont="1" applyFill="1" applyBorder="1"/>
    <xf numFmtId="43" fontId="32" fillId="0" borderId="1" xfId="1" applyFont="1" applyBorder="1"/>
    <xf numFmtId="43" fontId="4" fillId="2" borderId="1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43" fontId="4" fillId="2" borderId="0" xfId="1" applyFont="1" applyFill="1" applyBorder="1"/>
    <xf numFmtId="0" fontId="4" fillId="2" borderId="2" xfId="0" applyFont="1" applyFill="1" applyBorder="1" applyAlignment="1">
      <alignment horizontal="center"/>
    </xf>
    <xf numFmtId="0" fontId="4" fillId="0" borderId="1" xfId="0" applyFont="1" applyBorder="1"/>
    <xf numFmtId="43" fontId="33" fillId="0" borderId="1" xfId="1" applyFont="1" applyBorder="1"/>
    <xf numFmtId="16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wrapText="1"/>
    </xf>
    <xf numFmtId="43" fontId="5" fillId="2" borderId="21" xfId="0" applyNumberFormat="1" applyFont="1" applyFill="1" applyBorder="1"/>
    <xf numFmtId="43" fontId="33" fillId="0" borderId="0" xfId="1" applyFont="1" applyBorder="1"/>
    <xf numFmtId="43" fontId="5" fillId="2" borderId="0" xfId="0" applyNumberFormat="1" applyFont="1" applyFill="1" applyBorder="1"/>
    <xf numFmtId="165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43" fontId="2" fillId="2" borderId="0" xfId="0" applyNumberFormat="1" applyFont="1" applyFill="1" applyBorder="1"/>
    <xf numFmtId="43" fontId="34" fillId="0" borderId="0" xfId="1" applyFont="1" applyBorder="1"/>
    <xf numFmtId="0" fontId="4" fillId="0" borderId="0" xfId="0" applyFont="1"/>
    <xf numFmtId="0" fontId="0" fillId="0" borderId="0" xfId="0" applyAlignment="1">
      <alignment wrapText="1"/>
    </xf>
    <xf numFmtId="0" fontId="35" fillId="0" borderId="0" xfId="0" applyFont="1" applyAlignment="1">
      <alignment horizontal="center" vertical="top" wrapText="1"/>
    </xf>
    <xf numFmtId="0" fontId="6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vertical="center" wrapText="1"/>
    </xf>
    <xf numFmtId="43" fontId="5" fillId="0" borderId="1" xfId="1" applyFont="1" applyBorder="1"/>
    <xf numFmtId="0" fontId="6" fillId="3" borderId="2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left" wrapText="1"/>
    </xf>
    <xf numFmtId="43" fontId="5" fillId="2" borderId="1" xfId="0" applyNumberFormat="1" applyFont="1" applyFill="1" applyBorder="1"/>
    <xf numFmtId="43" fontId="36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/>
    <xf numFmtId="43" fontId="37" fillId="2" borderId="1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/>
    </xf>
    <xf numFmtId="14" fontId="0" fillId="2" borderId="0" xfId="0" applyNumberFormat="1" applyFont="1" applyFill="1" applyBorder="1" applyAlignment="1">
      <alignment horizontal="left" wrapText="1"/>
    </xf>
    <xf numFmtId="43" fontId="5" fillId="2" borderId="9" xfId="0" applyNumberFormat="1" applyFont="1" applyFill="1" applyBorder="1"/>
    <xf numFmtId="43" fontId="5" fillId="2" borderId="9" xfId="1" applyFont="1" applyFill="1" applyBorder="1"/>
    <xf numFmtId="43" fontId="34" fillId="2" borderId="0" xfId="0" applyNumberFormat="1" applyFont="1" applyFill="1" applyBorder="1" applyAlignment="1">
      <alignment horizontal="center" vertical="center" wrapText="1"/>
    </xf>
    <xf numFmtId="43" fontId="5" fillId="2" borderId="0" xfId="1" applyFont="1" applyFill="1" applyBorder="1"/>
    <xf numFmtId="14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left"/>
    </xf>
    <xf numFmtId="43" fontId="5" fillId="0" borderId="0" xfId="1" applyFont="1" applyBorder="1" applyAlignment="1">
      <alignment horizontal="right"/>
    </xf>
    <xf numFmtId="43" fontId="32" fillId="2" borderId="0" xfId="0" applyNumberFormat="1" applyFont="1" applyFill="1" applyBorder="1" applyAlignment="1">
      <alignment horizontal="center" vertical="center" wrapText="1"/>
    </xf>
  </cellXfs>
  <cellStyles count="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Énfasis1 2" xfId="47"/>
    <cellStyle name="20% - Énfasis2 2" xfId="48"/>
    <cellStyle name="20% - Énfasis3 2" xfId="49"/>
    <cellStyle name="20% - Énfasis4 2" xfId="50"/>
    <cellStyle name="20% - Énfasis5 2" xfId="51"/>
    <cellStyle name="20% - Énfasis6 2" xfId="52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40% - Énfasis1 2" xfId="53"/>
    <cellStyle name="40% - Énfasis2 2" xfId="54"/>
    <cellStyle name="40% - Énfasis3 2" xfId="55"/>
    <cellStyle name="40% - Énfasis4 2" xfId="56"/>
    <cellStyle name="40% - Énfasis5 2" xfId="57"/>
    <cellStyle name="40% - Énfasis6 2" xfId="58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60% - Énfasis1 2" xfId="59"/>
    <cellStyle name="60% - Énfasis2 2" xfId="60"/>
    <cellStyle name="60% - Énfasis3 2" xfId="61"/>
    <cellStyle name="60% - Énfasis4 2" xfId="62"/>
    <cellStyle name="60% - Énfasis5 2" xfId="63"/>
    <cellStyle name="60% - Énfasis6 2" xfId="64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Bueno" xfId="65"/>
    <cellStyle name="Calculation" xfId="30"/>
    <cellStyle name="Cálculo 2" xfId="66"/>
    <cellStyle name="Celda de comprobación 2" xfId="67"/>
    <cellStyle name="Celda vinculada 2" xfId="68"/>
    <cellStyle name="Check Cell" xfId="31"/>
    <cellStyle name="Encabezado 4 2" xfId="69"/>
    <cellStyle name="Énfasis1 2" xfId="70"/>
    <cellStyle name="Énfasis2 2" xfId="71"/>
    <cellStyle name="Énfasis3 2" xfId="72"/>
    <cellStyle name="Énfasis4 2" xfId="73"/>
    <cellStyle name="Énfasis5 2" xfId="74"/>
    <cellStyle name="Énfasis6 2" xfId="75"/>
    <cellStyle name="Entrada 2" xfId="76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correcto 2" xfId="77"/>
    <cellStyle name="Input" xfId="38"/>
    <cellStyle name="Linked Cell" xfId="39"/>
    <cellStyle name="Millares" xfId="1" builtinId="3"/>
    <cellStyle name="Millares 2" xfId="3"/>
    <cellStyle name="Neutral 2" xfId="40"/>
    <cellStyle name="Normal" xfId="0" builtinId="0"/>
    <cellStyle name="Normal 2" xfId="2"/>
    <cellStyle name="Normal 2 2" xfId="4"/>
    <cellStyle name="Normal 3" xfId="46"/>
    <cellStyle name="Notas 2" xfId="78"/>
    <cellStyle name="Note" xfId="41"/>
    <cellStyle name="Output" xfId="42"/>
    <cellStyle name="Salida 2" xfId="79"/>
    <cellStyle name="Texto de advertencia 2" xfId="80"/>
    <cellStyle name="Texto explicativo 2" xfId="81"/>
    <cellStyle name="Title" xfId="43"/>
    <cellStyle name="Título 2 2" xfId="83"/>
    <cellStyle name="Título 3 2" xfId="84"/>
    <cellStyle name="Título 4" xfId="82"/>
    <cellStyle name="Total 2" xfId="44"/>
    <cellStyle name="Warning Text" xfId="45"/>
  </cellStyles>
  <dxfs count="0"/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28575</xdr:rowOff>
    </xdr:to>
    <xdr:pic>
      <xdr:nvPicPr>
        <xdr:cNvPr id="7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1524000</xdr:colOff>
      <xdr:row>62</xdr:row>
      <xdr:rowOff>38100</xdr:rowOff>
    </xdr:from>
    <xdr:to>
      <xdr:col>6</xdr:col>
      <xdr:colOff>1314450</xdr:colOff>
      <xdr:row>66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1238250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188383</xdr:rowOff>
    </xdr:from>
    <xdr:to>
      <xdr:col>2</xdr:col>
      <xdr:colOff>1400175</xdr:colOff>
      <xdr:row>4</xdr:row>
      <xdr:rowOff>76200</xdr:rowOff>
    </xdr:to>
    <xdr:pic>
      <xdr:nvPicPr>
        <xdr:cNvPr id="2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88383"/>
          <a:ext cx="3457575" cy="84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1247775</xdr:colOff>
      <xdr:row>281</xdr:row>
      <xdr:rowOff>142874</xdr:rowOff>
    </xdr:from>
    <xdr:to>
      <xdr:col>5</xdr:col>
      <xdr:colOff>1533525</xdr:colOff>
      <xdr:row>287</xdr:row>
      <xdr:rowOff>133349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2950" y="64731899"/>
          <a:ext cx="18097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0</xdr:row>
      <xdr:rowOff>180974</xdr:rowOff>
    </xdr:from>
    <xdr:to>
      <xdr:col>3</xdr:col>
      <xdr:colOff>457200</xdr:colOff>
      <xdr:row>5</xdr:row>
      <xdr:rowOff>19049</xdr:rowOff>
    </xdr:to>
    <xdr:pic>
      <xdr:nvPicPr>
        <xdr:cNvPr id="4" name="4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80974"/>
          <a:ext cx="225742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1171575</xdr:colOff>
      <xdr:row>72</xdr:row>
      <xdr:rowOff>38100</xdr:rowOff>
    </xdr:from>
    <xdr:to>
      <xdr:col>7</xdr:col>
      <xdr:colOff>9525</xdr:colOff>
      <xdr:row>76</xdr:row>
      <xdr:rowOff>152400</xdr:rowOff>
    </xdr:to>
    <xdr:pic>
      <xdr:nvPicPr>
        <xdr:cNvPr id="5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6275" y="1452562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03"/>
  <sheetViews>
    <sheetView view="pageBreakPreview" topLeftCell="B49" zoomScaleNormal="100" zoomScaleSheetLayoutView="100" workbookViewId="0">
      <selection activeCell="J14" sqref="J14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40.7109375" customWidth="1"/>
    <col min="5" max="5" width="26" customWidth="1"/>
    <col min="6" max="6" width="28.140625" customWidth="1"/>
    <col min="7" max="7" width="23.85546875" customWidth="1"/>
    <col min="9" max="9" width="15.28515625" customWidth="1"/>
  </cols>
  <sheetData>
    <row r="1" spans="1:14" x14ac:dyDescent="0.25">
      <c r="B1" s="58" t="s">
        <v>0</v>
      </c>
      <c r="C1" s="58"/>
      <c r="D1" s="58"/>
      <c r="E1" s="58"/>
      <c r="F1" s="58"/>
      <c r="G1" s="58"/>
    </row>
    <row r="2" spans="1:14" x14ac:dyDescent="0.25">
      <c r="B2" s="58" t="s">
        <v>8</v>
      </c>
      <c r="C2" s="58"/>
      <c r="D2" s="58"/>
      <c r="E2" s="58"/>
      <c r="F2" s="58"/>
      <c r="G2" s="58"/>
    </row>
    <row r="3" spans="1:14" x14ac:dyDescent="0.25">
      <c r="B3" s="59" t="s">
        <v>10</v>
      </c>
      <c r="C3" s="59"/>
      <c r="D3" s="59"/>
      <c r="E3" s="59"/>
      <c r="F3" s="59"/>
      <c r="G3" s="59"/>
    </row>
    <row r="4" spans="1:14" x14ac:dyDescent="0.25">
      <c r="A4" s="60" t="s">
        <v>9</v>
      </c>
      <c r="B4" s="60"/>
      <c r="C4" s="60"/>
      <c r="D4" s="60"/>
      <c r="E4" s="60"/>
      <c r="F4" s="60"/>
      <c r="G4" s="60"/>
    </row>
    <row r="5" spans="1:14" x14ac:dyDescent="0.25">
      <c r="B5" s="59" t="s">
        <v>11</v>
      </c>
      <c r="C5" s="59"/>
      <c r="D5" s="59"/>
      <c r="E5" s="59"/>
      <c r="F5" s="59"/>
      <c r="G5" s="59"/>
    </row>
    <row r="6" spans="1:14" x14ac:dyDescent="0.25">
      <c r="A6" s="61"/>
      <c r="B6" s="61"/>
      <c r="C6" s="61"/>
      <c r="D6" s="61"/>
      <c r="E6" s="61"/>
      <c r="F6" s="61"/>
      <c r="G6" s="61"/>
      <c r="H6" s="10"/>
      <c r="I6" s="3"/>
      <c r="J6" s="3"/>
      <c r="K6" s="3"/>
      <c r="L6" s="3"/>
      <c r="M6" s="3"/>
      <c r="N6" s="3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4"/>
      <c r="I7" s="3"/>
      <c r="J7" s="3"/>
      <c r="K7" s="3"/>
      <c r="L7" s="3"/>
      <c r="M7" s="3"/>
      <c r="N7" s="3"/>
    </row>
    <row r="8" spans="1:14" x14ac:dyDescent="0.25">
      <c r="A8" s="60" t="s">
        <v>13</v>
      </c>
      <c r="B8" s="60"/>
      <c r="C8" s="60"/>
      <c r="D8" s="60"/>
      <c r="E8" s="60"/>
      <c r="F8" s="60"/>
      <c r="G8" s="60"/>
      <c r="H8" s="4"/>
      <c r="I8" s="3"/>
      <c r="J8" s="3"/>
      <c r="K8" s="3"/>
      <c r="L8" s="3"/>
      <c r="M8" s="3"/>
      <c r="N8" s="3"/>
    </row>
    <row r="9" spans="1:14" x14ac:dyDescent="0.25">
      <c r="A9" s="60" t="s">
        <v>22</v>
      </c>
      <c r="B9" s="60"/>
      <c r="C9" s="60"/>
      <c r="D9" s="60"/>
      <c r="E9" s="60"/>
      <c r="F9" s="60"/>
      <c r="G9" s="60"/>
      <c r="H9" s="4"/>
      <c r="I9" s="3"/>
      <c r="J9" s="3"/>
      <c r="K9" s="3"/>
      <c r="L9" s="3"/>
      <c r="M9" s="3"/>
      <c r="N9" s="3"/>
    </row>
    <row r="10" spans="1:14" ht="16.5" x14ac:dyDescent="0.25">
      <c r="A10" s="64" t="s">
        <v>15</v>
      </c>
      <c r="B10" s="64"/>
      <c r="C10" s="64"/>
      <c r="D10" s="64"/>
      <c r="E10" s="64"/>
      <c r="F10" s="64"/>
      <c r="G10" s="64"/>
      <c r="H10" s="4"/>
      <c r="I10" s="3"/>
      <c r="J10" s="3"/>
      <c r="K10" s="3"/>
      <c r="L10" s="3"/>
      <c r="M10" s="3"/>
      <c r="N10" s="3"/>
    </row>
    <row r="11" spans="1:14" ht="16.5" x14ac:dyDescent="0.25">
      <c r="A11" s="20"/>
      <c r="B11" s="20"/>
      <c r="C11" s="20"/>
      <c r="D11" s="20"/>
      <c r="E11" s="20"/>
      <c r="F11" s="27"/>
      <c r="G11" s="20"/>
      <c r="H11" s="4"/>
      <c r="I11" s="3"/>
      <c r="J11" s="3"/>
      <c r="K11" s="3"/>
      <c r="L11" s="3"/>
      <c r="M11" s="3"/>
      <c r="N11" s="3"/>
    </row>
    <row r="12" spans="1:14" ht="16.5" x14ac:dyDescent="0.25">
      <c r="A12" s="20"/>
      <c r="B12" s="20"/>
      <c r="C12" s="20"/>
      <c r="D12" s="20"/>
      <c r="E12" s="20"/>
      <c r="F12" s="20"/>
      <c r="G12" s="20"/>
      <c r="H12" s="4"/>
      <c r="I12" s="3"/>
      <c r="J12" s="3"/>
      <c r="K12" s="3"/>
      <c r="L12" s="3"/>
      <c r="M12" s="3"/>
      <c r="N12" s="3"/>
    </row>
    <row r="13" spans="1:14" ht="17.25" thickBot="1" x14ac:dyDescent="0.3">
      <c r="A13" s="12"/>
      <c r="B13" s="62"/>
      <c r="C13" s="62"/>
      <c r="D13" s="13"/>
      <c r="E13" s="63" t="s">
        <v>1</v>
      </c>
      <c r="F13" s="63"/>
      <c r="G13" s="25">
        <v>203944.41000003161</v>
      </c>
      <c r="H13" s="4"/>
      <c r="I13" s="3"/>
      <c r="J13" s="3"/>
      <c r="K13" s="3"/>
      <c r="L13" s="3"/>
      <c r="M13" s="3"/>
      <c r="N13" s="3"/>
    </row>
    <row r="14" spans="1:14" ht="49.5" x14ac:dyDescent="0.25">
      <c r="A14" s="11"/>
      <c r="B14" s="5" t="s">
        <v>2</v>
      </c>
      <c r="C14" s="6" t="s">
        <v>3</v>
      </c>
      <c r="D14" s="7" t="s">
        <v>4</v>
      </c>
      <c r="E14" s="8" t="s">
        <v>5</v>
      </c>
      <c r="F14" s="8" t="s">
        <v>6</v>
      </c>
      <c r="G14" s="8" t="s">
        <v>7</v>
      </c>
      <c r="H14" s="24"/>
      <c r="I14" s="3"/>
      <c r="J14" s="3"/>
      <c r="K14" s="3"/>
      <c r="L14" s="3"/>
      <c r="M14" s="3"/>
      <c r="N14" s="3"/>
    </row>
    <row r="15" spans="1:14" s="23" customFormat="1" ht="31.5" x14ac:dyDescent="0.25">
      <c r="A15" s="28"/>
      <c r="B15" s="44">
        <v>44742</v>
      </c>
      <c r="C15" s="29"/>
      <c r="D15" s="32" t="s">
        <v>21</v>
      </c>
      <c r="E15" s="35"/>
      <c r="F15" s="43">
        <v>175</v>
      </c>
      <c r="G15" s="52">
        <f>G13+E15-F15</f>
        <v>203769.41000003161</v>
      </c>
      <c r="H15" s="24"/>
      <c r="I15" s="3"/>
      <c r="J15" s="3"/>
      <c r="K15" s="3"/>
      <c r="L15" s="3"/>
      <c r="M15" s="3"/>
      <c r="N15" s="3"/>
    </row>
    <row r="16" spans="1:14" s="23" customFormat="1" ht="16.5" hidden="1" x14ac:dyDescent="0.25">
      <c r="A16" s="28"/>
      <c r="B16" s="45"/>
      <c r="C16" s="30"/>
      <c r="D16" s="34"/>
      <c r="E16" s="33"/>
      <c r="F16" s="38"/>
      <c r="G16" s="42">
        <v>52169.840000031611</v>
      </c>
      <c r="H16" s="24"/>
      <c r="I16" s="3"/>
      <c r="J16" s="3"/>
      <c r="K16" s="3"/>
      <c r="L16" s="3"/>
      <c r="M16" s="3"/>
      <c r="N16" s="3"/>
    </row>
    <row r="17" spans="1:14" s="23" customFormat="1" ht="16.5" hidden="1" x14ac:dyDescent="0.25">
      <c r="A17" s="28"/>
      <c r="B17" s="44"/>
      <c r="C17" s="29"/>
      <c r="D17" s="32"/>
      <c r="E17" s="35"/>
      <c r="F17" s="38"/>
      <c r="G17" s="42">
        <v>51994.840000031611</v>
      </c>
      <c r="H17" s="24"/>
      <c r="I17" s="3"/>
      <c r="J17" s="3"/>
      <c r="K17" s="3"/>
      <c r="L17" s="3"/>
      <c r="M17" s="3"/>
      <c r="N17" s="3"/>
    </row>
    <row r="18" spans="1:14" s="23" customFormat="1" ht="16.5" hidden="1" x14ac:dyDescent="0.25">
      <c r="A18" s="28"/>
      <c r="B18" s="31"/>
      <c r="C18" s="19"/>
      <c r="D18" s="36"/>
      <c r="E18" s="37"/>
      <c r="F18" s="43"/>
      <c r="G18" s="42">
        <f t="shared" ref="G18:G21" si="0">G16+E18-F18</f>
        <v>52169.840000031611</v>
      </c>
      <c r="H18" s="24"/>
      <c r="I18" s="3"/>
      <c r="J18" s="3"/>
      <c r="K18" s="3"/>
      <c r="L18" s="3"/>
      <c r="M18" s="3"/>
      <c r="N18" s="3"/>
    </row>
    <row r="19" spans="1:14" s="23" customFormat="1" ht="16.5" hidden="1" x14ac:dyDescent="0.25">
      <c r="A19" s="28"/>
      <c r="B19" s="44"/>
      <c r="C19" s="29"/>
      <c r="D19" s="32"/>
      <c r="E19" s="35"/>
      <c r="F19" s="38"/>
      <c r="G19" s="42">
        <f t="shared" si="0"/>
        <v>51994.840000031611</v>
      </c>
      <c r="H19" s="24"/>
      <c r="I19" s="3"/>
      <c r="J19" s="3"/>
      <c r="K19" s="3"/>
      <c r="L19" s="3"/>
      <c r="M19" s="3"/>
      <c r="N19" s="3"/>
    </row>
    <row r="20" spans="1:14" ht="15.75" hidden="1" x14ac:dyDescent="0.25">
      <c r="A20" s="9"/>
      <c r="B20" s="44"/>
      <c r="C20" s="29"/>
      <c r="D20" s="32"/>
      <c r="E20" s="35"/>
      <c r="F20" s="38"/>
      <c r="G20" s="42">
        <f t="shared" si="0"/>
        <v>52169.840000031611</v>
      </c>
      <c r="H20" s="23"/>
    </row>
    <row r="21" spans="1:14" s="23" customFormat="1" ht="15.75" hidden="1" x14ac:dyDescent="0.25">
      <c r="A21" s="39"/>
      <c r="B21" s="44"/>
      <c r="C21" s="29"/>
      <c r="D21" s="32"/>
      <c r="E21" s="35"/>
      <c r="F21" s="43"/>
      <c r="G21" s="55">
        <f t="shared" si="0"/>
        <v>51994.840000031611</v>
      </c>
    </row>
    <row r="22" spans="1:14" ht="33.75" customHeight="1" thickBot="1" x14ac:dyDescent="0.3">
      <c r="E22" s="22">
        <f>E16+E18+E20</f>
        <v>0</v>
      </c>
      <c r="F22" s="51">
        <f>SUM(F15)</f>
        <v>175</v>
      </c>
      <c r="G22" s="47"/>
    </row>
    <row r="23" spans="1:14" s="23" customFormat="1" ht="33.75" customHeight="1" thickTop="1" x14ac:dyDescent="0.25">
      <c r="D23" s="49"/>
      <c r="E23" s="46"/>
      <c r="F23" s="48"/>
      <c r="G23" s="47"/>
    </row>
    <row r="24" spans="1:14" s="23" customFormat="1" ht="33.75" customHeight="1" x14ac:dyDescent="0.25">
      <c r="E24" s="46"/>
      <c r="F24" s="48"/>
      <c r="G24" s="47"/>
    </row>
    <row r="25" spans="1:14" s="23" customFormat="1" ht="33.75" customHeight="1" x14ac:dyDescent="0.25">
      <c r="E25" s="46"/>
      <c r="F25" s="48"/>
      <c r="G25" s="47"/>
    </row>
    <row r="26" spans="1:14" s="23" customFormat="1" ht="33.75" customHeight="1" x14ac:dyDescent="0.25">
      <c r="E26" s="46"/>
      <c r="F26" s="48"/>
      <c r="G26" s="47"/>
    </row>
    <row r="27" spans="1:14" s="23" customFormat="1" ht="13.5" customHeight="1" x14ac:dyDescent="0.25">
      <c r="E27" s="46"/>
      <c r="F27" s="46"/>
      <c r="G27" s="47"/>
    </row>
    <row r="28" spans="1:14" s="23" customFormat="1" ht="13.5" customHeight="1" x14ac:dyDescent="0.25">
      <c r="E28" s="46"/>
      <c r="F28" s="46"/>
      <c r="G28" s="47"/>
    </row>
    <row r="29" spans="1:14" s="23" customFormat="1" ht="13.5" customHeight="1" x14ac:dyDescent="0.25">
      <c r="E29" s="46"/>
      <c r="F29" s="46"/>
      <c r="G29" s="47"/>
    </row>
    <row r="30" spans="1:14" s="23" customFormat="1" ht="13.5" customHeight="1" x14ac:dyDescent="0.25">
      <c r="E30" s="46"/>
      <c r="F30" s="46"/>
      <c r="G30" s="47"/>
    </row>
    <row r="31" spans="1:14" x14ac:dyDescent="0.25">
      <c r="F31" s="40"/>
      <c r="G31" s="21"/>
    </row>
    <row r="32" spans="1:14" x14ac:dyDescent="0.25">
      <c r="F32" s="21"/>
      <c r="G32" s="21"/>
    </row>
    <row r="33" spans="1:7" ht="15.75" x14ac:dyDescent="0.25">
      <c r="A33" s="56" t="s">
        <v>17</v>
      </c>
      <c r="B33" s="56"/>
      <c r="C33" s="56"/>
      <c r="D33" s="56"/>
      <c r="E33" s="56"/>
      <c r="F33" s="56"/>
      <c r="G33" s="56"/>
    </row>
    <row r="34" spans="1:7" x14ac:dyDescent="0.25">
      <c r="A34" s="57" t="s">
        <v>14</v>
      </c>
      <c r="B34" s="57"/>
      <c r="C34" s="57"/>
      <c r="D34" s="57"/>
      <c r="E34" s="57"/>
      <c r="F34" s="57"/>
      <c r="G34" s="57"/>
    </row>
    <row r="35" spans="1:7" s="23" customFormat="1" x14ac:dyDescent="0.25">
      <c r="A35" s="41"/>
      <c r="B35" s="41"/>
      <c r="C35" s="41"/>
      <c r="D35" s="41"/>
      <c r="E35" s="41"/>
      <c r="F35" s="41"/>
      <c r="G35" s="41"/>
    </row>
    <row r="36" spans="1:7" s="23" customFormat="1" x14ac:dyDescent="0.25">
      <c r="A36" s="41"/>
      <c r="B36" s="41"/>
      <c r="C36" s="41"/>
      <c r="D36" s="41"/>
      <c r="E36" s="41"/>
      <c r="F36" s="41"/>
      <c r="G36" s="41"/>
    </row>
    <row r="37" spans="1:7" s="23" customFormat="1" x14ac:dyDescent="0.25">
      <c r="A37" s="50"/>
      <c r="B37" s="50"/>
      <c r="C37" s="50"/>
      <c r="D37" s="50"/>
      <c r="E37" s="50"/>
      <c r="F37" s="50"/>
      <c r="G37" s="50"/>
    </row>
    <row r="38" spans="1:7" x14ac:dyDescent="0.25">
      <c r="A38" s="18"/>
      <c r="B38" s="18"/>
      <c r="C38" s="18"/>
      <c r="D38" s="18"/>
      <c r="E38" s="18"/>
      <c r="F38" s="18"/>
      <c r="G38" s="26"/>
    </row>
    <row r="41" spans="1:7" ht="15.75" x14ac:dyDescent="0.25">
      <c r="B41" s="14" t="s">
        <v>20</v>
      </c>
      <c r="E41" s="56" t="s">
        <v>18</v>
      </c>
      <c r="F41" s="56"/>
      <c r="G41" s="15"/>
    </row>
    <row r="42" spans="1:7" x14ac:dyDescent="0.25">
      <c r="B42" s="16" t="s">
        <v>16</v>
      </c>
      <c r="E42" s="57" t="s">
        <v>19</v>
      </c>
      <c r="F42" s="57"/>
      <c r="G42" s="17"/>
    </row>
    <row r="44" spans="1:7" x14ac:dyDescent="0.25">
      <c r="B44" s="2"/>
      <c r="E44" s="1"/>
      <c r="F44" s="1"/>
    </row>
    <row r="45" spans="1:7" x14ac:dyDescent="0.25">
      <c r="B45" s="2"/>
      <c r="E45" s="1"/>
      <c r="F45" s="1"/>
    </row>
    <row r="46" spans="1:7" x14ac:dyDescent="0.25">
      <c r="B46" s="2"/>
      <c r="E46" s="1"/>
      <c r="F46" s="1"/>
    </row>
    <row r="47" spans="1:7" x14ac:dyDescent="0.25">
      <c r="B47" s="2"/>
      <c r="E47" s="1"/>
      <c r="F47" s="1"/>
    </row>
    <row r="48" spans="1:7" x14ac:dyDescent="0.25">
      <c r="B48" s="2"/>
      <c r="E48" s="1"/>
      <c r="F48" s="1"/>
    </row>
    <row r="49" spans="2:6" x14ac:dyDescent="0.25">
      <c r="B49" s="2"/>
      <c r="E49" s="1"/>
      <c r="F49" s="1"/>
    </row>
    <row r="50" spans="2:6" x14ac:dyDescent="0.25">
      <c r="B50" s="2"/>
      <c r="E50" s="1"/>
      <c r="F50" s="1"/>
    </row>
    <row r="51" spans="2:6" x14ac:dyDescent="0.25">
      <c r="B51" s="2"/>
      <c r="E51" s="1"/>
      <c r="F51" s="1"/>
    </row>
    <row r="52" spans="2:6" x14ac:dyDescent="0.25">
      <c r="B52" s="2"/>
      <c r="E52" s="1"/>
      <c r="F52" s="1"/>
    </row>
    <row r="53" spans="2:6" x14ac:dyDescent="0.25">
      <c r="B53" s="2"/>
      <c r="E53" s="1"/>
      <c r="F53" s="1"/>
    </row>
    <row r="54" spans="2:6" x14ac:dyDescent="0.25">
      <c r="B54" s="2"/>
      <c r="E54" s="1"/>
      <c r="F54" s="1"/>
    </row>
    <row r="55" spans="2:6" x14ac:dyDescent="0.25">
      <c r="B55" s="2"/>
      <c r="E55" s="1"/>
      <c r="F55" s="1"/>
    </row>
    <row r="56" spans="2:6" x14ac:dyDescent="0.25">
      <c r="B56" s="2"/>
      <c r="E56" s="1"/>
      <c r="F56" s="1"/>
    </row>
    <row r="57" spans="2:6" x14ac:dyDescent="0.25">
      <c r="B57" s="2"/>
      <c r="E57" s="1"/>
      <c r="F57" s="1"/>
    </row>
    <row r="58" spans="2:6" x14ac:dyDescent="0.25">
      <c r="B58" s="2"/>
      <c r="E58" s="1"/>
      <c r="F58" s="1"/>
    </row>
    <row r="59" spans="2:6" x14ac:dyDescent="0.25">
      <c r="B59" s="2"/>
      <c r="E59" s="1"/>
      <c r="F59" s="1"/>
    </row>
    <row r="60" spans="2:6" x14ac:dyDescent="0.25">
      <c r="B60" s="2"/>
      <c r="E60" s="1"/>
      <c r="F60" s="1"/>
    </row>
    <row r="61" spans="2:6" x14ac:dyDescent="0.25">
      <c r="B61" s="2"/>
      <c r="E61" s="1"/>
      <c r="F61" s="1"/>
    </row>
    <row r="62" spans="2:6" x14ac:dyDescent="0.25">
      <c r="B62" s="2"/>
      <c r="E62" s="1"/>
      <c r="F62" s="1"/>
    </row>
    <row r="63" spans="2:6" x14ac:dyDescent="0.25">
      <c r="B63" s="2"/>
      <c r="E63" s="1"/>
      <c r="F63" s="1"/>
    </row>
    <row r="64" spans="2:6" x14ac:dyDescent="0.25">
      <c r="B64" s="2"/>
      <c r="E64" s="1"/>
      <c r="F64" s="1"/>
    </row>
    <row r="65" spans="2:6" x14ac:dyDescent="0.25">
      <c r="B65" s="2"/>
      <c r="E65" s="1"/>
      <c r="F65" s="1"/>
    </row>
    <row r="66" spans="2:6" x14ac:dyDescent="0.25">
      <c r="B66" s="2"/>
      <c r="E66" s="1"/>
      <c r="F66" s="1"/>
    </row>
    <row r="67" spans="2:6" x14ac:dyDescent="0.25">
      <c r="B67" s="2"/>
      <c r="E67" s="1"/>
      <c r="F67" s="1"/>
    </row>
    <row r="68" spans="2:6" x14ac:dyDescent="0.25">
      <c r="B68" s="2"/>
      <c r="E68" s="1"/>
      <c r="F68" s="1"/>
    </row>
    <row r="69" spans="2:6" x14ac:dyDescent="0.25">
      <c r="B69" s="2"/>
      <c r="E69" s="1"/>
      <c r="F69" s="1"/>
    </row>
    <row r="70" spans="2:6" x14ac:dyDescent="0.25">
      <c r="B70" s="2"/>
      <c r="E70" s="1"/>
      <c r="F70" s="1"/>
    </row>
    <row r="71" spans="2:6" x14ac:dyDescent="0.25">
      <c r="B71" s="2"/>
      <c r="E71" s="1"/>
      <c r="F71" s="1"/>
    </row>
    <row r="72" spans="2:6" x14ac:dyDescent="0.25">
      <c r="B72" s="2"/>
      <c r="E72" s="1"/>
      <c r="F72" s="1"/>
    </row>
    <row r="73" spans="2:6" x14ac:dyDescent="0.25">
      <c r="B73" s="2"/>
      <c r="E73" s="1"/>
      <c r="F73" s="1"/>
    </row>
    <row r="74" spans="2:6" x14ac:dyDescent="0.25">
      <c r="B74" s="2"/>
      <c r="E74" s="1"/>
      <c r="F74" s="1"/>
    </row>
    <row r="75" spans="2:6" x14ac:dyDescent="0.25">
      <c r="B75" s="2"/>
      <c r="E75" s="1"/>
      <c r="F75" s="1"/>
    </row>
    <row r="76" spans="2:6" x14ac:dyDescent="0.25">
      <c r="B76" s="2"/>
      <c r="E76" s="1"/>
      <c r="F76" s="1"/>
    </row>
    <row r="77" spans="2:6" x14ac:dyDescent="0.25">
      <c r="B77" s="2"/>
      <c r="E77" s="1"/>
      <c r="F77" s="1"/>
    </row>
    <row r="78" spans="2:6" x14ac:dyDescent="0.25">
      <c r="B78" s="2"/>
      <c r="E78" s="1"/>
      <c r="F78" s="1"/>
    </row>
    <row r="79" spans="2:6" x14ac:dyDescent="0.25">
      <c r="B79" s="2"/>
      <c r="E79" s="1"/>
      <c r="F79" s="1"/>
    </row>
    <row r="80" spans="2:6" x14ac:dyDescent="0.25">
      <c r="B80" s="2"/>
      <c r="E80" s="1"/>
      <c r="F80" s="1"/>
    </row>
    <row r="81" spans="2:6" x14ac:dyDescent="0.25">
      <c r="B81" s="2"/>
      <c r="E81" s="1"/>
      <c r="F81" s="1"/>
    </row>
    <row r="82" spans="2:6" x14ac:dyDescent="0.25">
      <c r="B82" s="2"/>
      <c r="E82" s="1"/>
      <c r="F82" s="1"/>
    </row>
    <row r="83" spans="2:6" x14ac:dyDescent="0.25">
      <c r="B83" s="2"/>
      <c r="E83" s="1"/>
      <c r="F83" s="1"/>
    </row>
    <row r="84" spans="2:6" x14ac:dyDescent="0.25">
      <c r="B84" s="2"/>
      <c r="E84" s="1"/>
      <c r="F84" s="1"/>
    </row>
    <row r="85" spans="2:6" x14ac:dyDescent="0.25">
      <c r="B85" s="2"/>
      <c r="E85" s="1"/>
      <c r="F85" s="1"/>
    </row>
    <row r="86" spans="2:6" x14ac:dyDescent="0.25">
      <c r="B86" s="2"/>
      <c r="E86" s="1"/>
      <c r="F86" s="1"/>
    </row>
    <row r="87" spans="2:6" x14ac:dyDescent="0.25">
      <c r="B87" s="2"/>
      <c r="E87" s="1"/>
      <c r="F87" s="1"/>
    </row>
    <row r="88" spans="2:6" x14ac:dyDescent="0.25">
      <c r="B88" s="2"/>
      <c r="E88" s="1"/>
      <c r="F88" s="1"/>
    </row>
    <row r="89" spans="2:6" x14ac:dyDescent="0.25">
      <c r="B89" s="2"/>
      <c r="E89" s="1"/>
      <c r="F89" s="1"/>
    </row>
    <row r="90" spans="2:6" x14ac:dyDescent="0.25">
      <c r="B90" s="2"/>
      <c r="E90" s="1"/>
      <c r="F90" s="1"/>
    </row>
    <row r="91" spans="2:6" x14ac:dyDescent="0.25">
      <c r="B91" s="2"/>
      <c r="E91" s="1"/>
      <c r="F91" s="1"/>
    </row>
    <row r="92" spans="2:6" x14ac:dyDescent="0.25">
      <c r="B92" s="2"/>
      <c r="E92" s="1"/>
      <c r="F92" s="1"/>
    </row>
    <row r="93" spans="2:6" x14ac:dyDescent="0.25">
      <c r="B93" s="2"/>
      <c r="E93" s="1"/>
      <c r="F93" s="1"/>
    </row>
    <row r="94" spans="2:6" x14ac:dyDescent="0.25">
      <c r="B94" s="2"/>
      <c r="E94" s="1"/>
      <c r="F94" s="1"/>
    </row>
    <row r="95" spans="2:6" x14ac:dyDescent="0.25">
      <c r="B95" s="2"/>
      <c r="E95" s="1"/>
      <c r="F95" s="1"/>
    </row>
    <row r="96" spans="2:6" x14ac:dyDescent="0.25">
      <c r="B96" s="2"/>
      <c r="E96" s="1"/>
      <c r="F96" s="1"/>
    </row>
    <row r="97" spans="2:6" x14ac:dyDescent="0.25">
      <c r="B97" s="2"/>
      <c r="E97" s="1"/>
      <c r="F97" s="1"/>
    </row>
    <row r="98" spans="2:6" x14ac:dyDescent="0.25">
      <c r="B98" s="2"/>
      <c r="E98" s="1"/>
      <c r="F98" s="1"/>
    </row>
    <row r="99" spans="2:6" x14ac:dyDescent="0.25">
      <c r="B99" s="2"/>
      <c r="E99" s="1"/>
      <c r="F99" s="1"/>
    </row>
    <row r="100" spans="2:6" x14ac:dyDescent="0.25">
      <c r="B100" s="2"/>
      <c r="E100" s="1"/>
      <c r="F100" s="1"/>
    </row>
    <row r="101" spans="2:6" x14ac:dyDescent="0.25">
      <c r="B101" s="2"/>
      <c r="E101" s="1"/>
      <c r="F101" s="1"/>
    </row>
    <row r="102" spans="2:6" x14ac:dyDescent="0.25">
      <c r="B102" s="2"/>
      <c r="E102" s="1"/>
      <c r="F102" s="1"/>
    </row>
    <row r="103" spans="2:6" x14ac:dyDescent="0.25">
      <c r="B103" s="2"/>
      <c r="E103" s="1"/>
      <c r="F103" s="1"/>
    </row>
    <row r="104" spans="2:6" x14ac:dyDescent="0.25">
      <c r="B104" s="2"/>
      <c r="E104" s="1"/>
      <c r="F104" s="1"/>
    </row>
    <row r="105" spans="2:6" x14ac:dyDescent="0.25">
      <c r="B105" s="2"/>
      <c r="E105" s="1"/>
      <c r="F105" s="1"/>
    </row>
    <row r="106" spans="2:6" x14ac:dyDescent="0.25">
      <c r="B106" s="2"/>
      <c r="E106" s="1"/>
      <c r="F106" s="1"/>
    </row>
    <row r="107" spans="2:6" x14ac:dyDescent="0.25">
      <c r="B107" s="2"/>
      <c r="E107" s="1"/>
      <c r="F107" s="1"/>
    </row>
    <row r="108" spans="2:6" x14ac:dyDescent="0.25">
      <c r="B108" s="2"/>
      <c r="E108" s="1"/>
      <c r="F108" s="1"/>
    </row>
    <row r="109" spans="2:6" x14ac:dyDescent="0.25">
      <c r="B109" s="2"/>
      <c r="E109" s="1"/>
      <c r="F109" s="1"/>
    </row>
    <row r="110" spans="2:6" x14ac:dyDescent="0.25">
      <c r="B110" s="2"/>
      <c r="E110" s="1"/>
      <c r="F110" s="1"/>
    </row>
    <row r="111" spans="2:6" x14ac:dyDescent="0.25">
      <c r="B111" s="2"/>
      <c r="E111" s="1"/>
      <c r="F111" s="1"/>
    </row>
    <row r="112" spans="2:6" x14ac:dyDescent="0.25">
      <c r="B112" s="2"/>
      <c r="E112" s="1"/>
      <c r="F112" s="1"/>
    </row>
    <row r="113" spans="2:6" x14ac:dyDescent="0.25">
      <c r="B113" s="2"/>
      <c r="E113" s="1"/>
      <c r="F113" s="1"/>
    </row>
    <row r="114" spans="2:6" x14ac:dyDescent="0.25">
      <c r="B114" s="2"/>
      <c r="E114" s="1"/>
      <c r="F114" s="1"/>
    </row>
    <row r="115" spans="2:6" x14ac:dyDescent="0.25">
      <c r="B115" s="2"/>
      <c r="E115" s="1"/>
      <c r="F115" s="1"/>
    </row>
    <row r="116" spans="2:6" x14ac:dyDescent="0.25">
      <c r="B116" s="2"/>
      <c r="E116" s="1"/>
      <c r="F116" s="1"/>
    </row>
    <row r="117" spans="2:6" x14ac:dyDescent="0.25">
      <c r="B117" s="2"/>
      <c r="E117" s="1"/>
      <c r="F117" s="1"/>
    </row>
    <row r="118" spans="2:6" x14ac:dyDescent="0.25">
      <c r="B118" s="2"/>
      <c r="E118" s="1"/>
      <c r="F118" s="1"/>
    </row>
    <row r="119" spans="2:6" x14ac:dyDescent="0.25">
      <c r="B119" s="2"/>
      <c r="E119" s="1"/>
      <c r="F119" s="1"/>
    </row>
    <row r="120" spans="2:6" x14ac:dyDescent="0.25">
      <c r="B120" s="2"/>
      <c r="E120" s="1"/>
      <c r="F120" s="1"/>
    </row>
    <row r="121" spans="2:6" x14ac:dyDescent="0.25">
      <c r="B121" s="2"/>
      <c r="E121" s="1"/>
      <c r="F121" s="1"/>
    </row>
    <row r="122" spans="2:6" x14ac:dyDescent="0.25">
      <c r="B122" s="2"/>
      <c r="E122" s="1"/>
      <c r="F122" s="1"/>
    </row>
    <row r="123" spans="2:6" x14ac:dyDescent="0.25">
      <c r="B123" s="2"/>
      <c r="E123" s="1"/>
      <c r="F123" s="1"/>
    </row>
    <row r="124" spans="2:6" x14ac:dyDescent="0.25">
      <c r="B124" s="2"/>
      <c r="E124" s="1"/>
      <c r="F124" s="1"/>
    </row>
    <row r="125" spans="2:6" x14ac:dyDescent="0.25">
      <c r="B125" s="2"/>
      <c r="E125" s="1"/>
      <c r="F125" s="1"/>
    </row>
    <row r="126" spans="2:6" x14ac:dyDescent="0.25">
      <c r="B126" s="2"/>
      <c r="E126" s="1"/>
      <c r="F126" s="1"/>
    </row>
    <row r="127" spans="2:6" x14ac:dyDescent="0.25">
      <c r="B127" s="2"/>
      <c r="E127" s="1"/>
      <c r="F127" s="1"/>
    </row>
    <row r="128" spans="2:6" x14ac:dyDescent="0.25">
      <c r="B128" s="2"/>
      <c r="E128" s="1"/>
      <c r="F128" s="1"/>
    </row>
    <row r="129" spans="2:6" x14ac:dyDescent="0.25">
      <c r="B129" s="2"/>
      <c r="E129" s="1"/>
      <c r="F129" s="1"/>
    </row>
    <row r="130" spans="2:6" x14ac:dyDescent="0.25">
      <c r="B130" s="2"/>
      <c r="E130" s="1"/>
      <c r="F130" s="1"/>
    </row>
    <row r="131" spans="2:6" x14ac:dyDescent="0.25">
      <c r="B131" s="2"/>
      <c r="E131" s="1"/>
      <c r="F131" s="1"/>
    </row>
    <row r="132" spans="2:6" x14ac:dyDescent="0.25">
      <c r="B132" s="2"/>
      <c r="E132" s="1"/>
      <c r="F132" s="1"/>
    </row>
    <row r="133" spans="2:6" x14ac:dyDescent="0.25">
      <c r="B133" s="2"/>
      <c r="E133" s="1"/>
      <c r="F133" s="1"/>
    </row>
    <row r="134" spans="2:6" x14ac:dyDescent="0.25">
      <c r="B134" s="2"/>
      <c r="E134" s="1"/>
      <c r="F134" s="1"/>
    </row>
    <row r="135" spans="2:6" x14ac:dyDescent="0.25">
      <c r="B135" s="2"/>
      <c r="E135" s="1"/>
      <c r="F135" s="1"/>
    </row>
    <row r="136" spans="2:6" x14ac:dyDescent="0.25">
      <c r="B136" s="2"/>
      <c r="E136" s="1"/>
      <c r="F136" s="1"/>
    </row>
    <row r="137" spans="2:6" x14ac:dyDescent="0.25">
      <c r="B137" s="2"/>
      <c r="E137" s="1"/>
      <c r="F137" s="1"/>
    </row>
    <row r="138" spans="2:6" x14ac:dyDescent="0.25">
      <c r="B138" s="2"/>
      <c r="E138" s="1"/>
      <c r="F138" s="1"/>
    </row>
    <row r="139" spans="2:6" x14ac:dyDescent="0.25">
      <c r="B139" s="2"/>
      <c r="E139" s="1"/>
      <c r="F139" s="1"/>
    </row>
    <row r="140" spans="2:6" x14ac:dyDescent="0.25">
      <c r="B140" s="2"/>
      <c r="E140" s="1"/>
      <c r="F140" s="1"/>
    </row>
    <row r="141" spans="2:6" x14ac:dyDescent="0.25">
      <c r="B141" s="2"/>
      <c r="E141" s="1"/>
      <c r="F141" s="1"/>
    </row>
    <row r="142" spans="2:6" x14ac:dyDescent="0.25">
      <c r="B142" s="2"/>
      <c r="E142" s="1"/>
      <c r="F142" s="1"/>
    </row>
    <row r="143" spans="2:6" x14ac:dyDescent="0.25">
      <c r="B143" s="2"/>
      <c r="E143" s="1"/>
      <c r="F143" s="1"/>
    </row>
    <row r="144" spans="2:6" x14ac:dyDescent="0.25">
      <c r="B144" s="2"/>
      <c r="E144" s="1"/>
      <c r="F144" s="1"/>
    </row>
    <row r="145" spans="2:6" x14ac:dyDescent="0.25">
      <c r="B145" s="2"/>
      <c r="E145" s="1"/>
      <c r="F145" s="1"/>
    </row>
    <row r="146" spans="2:6" x14ac:dyDescent="0.25">
      <c r="B146" s="2"/>
      <c r="E146" s="1"/>
      <c r="F146" s="1"/>
    </row>
    <row r="147" spans="2:6" x14ac:dyDescent="0.25">
      <c r="B147" s="2"/>
      <c r="E147" s="1"/>
      <c r="F147" s="1"/>
    </row>
    <row r="148" spans="2:6" x14ac:dyDescent="0.25">
      <c r="B148" s="2"/>
      <c r="E148" s="1"/>
      <c r="F148" s="1"/>
    </row>
    <row r="149" spans="2:6" x14ac:dyDescent="0.25">
      <c r="B149" s="2"/>
      <c r="E149" s="1"/>
      <c r="F149" s="1"/>
    </row>
    <row r="150" spans="2:6" x14ac:dyDescent="0.25">
      <c r="B150" s="2"/>
      <c r="E150" s="1"/>
      <c r="F150" s="1"/>
    </row>
    <row r="151" spans="2:6" x14ac:dyDescent="0.25">
      <c r="B151" s="2"/>
      <c r="E151" s="1"/>
      <c r="F151" s="1"/>
    </row>
    <row r="152" spans="2:6" x14ac:dyDescent="0.25">
      <c r="B152" s="2"/>
      <c r="E152" s="1"/>
      <c r="F152" s="1"/>
    </row>
    <row r="153" spans="2:6" x14ac:dyDescent="0.25">
      <c r="B153" s="2"/>
      <c r="E153" s="1"/>
      <c r="F153" s="1"/>
    </row>
    <row r="154" spans="2:6" x14ac:dyDescent="0.25">
      <c r="B154" s="2"/>
      <c r="E154" s="1"/>
      <c r="F154" s="1"/>
    </row>
    <row r="155" spans="2:6" x14ac:dyDescent="0.25">
      <c r="B155" s="2"/>
      <c r="E155" s="1"/>
      <c r="F155" s="1"/>
    </row>
    <row r="156" spans="2:6" x14ac:dyDescent="0.25">
      <c r="B156" s="2"/>
      <c r="E156" s="1"/>
      <c r="F156" s="1"/>
    </row>
    <row r="157" spans="2:6" x14ac:dyDescent="0.25">
      <c r="B157" s="2"/>
      <c r="E157" s="1"/>
      <c r="F157" s="1"/>
    </row>
    <row r="158" spans="2:6" x14ac:dyDescent="0.25">
      <c r="B158" s="2"/>
      <c r="E158" s="1"/>
      <c r="F158" s="1"/>
    </row>
    <row r="159" spans="2:6" x14ac:dyDescent="0.25">
      <c r="B159" s="2"/>
      <c r="E159" s="1"/>
      <c r="F159" s="1"/>
    </row>
    <row r="160" spans="2:6" x14ac:dyDescent="0.25">
      <c r="B160" s="2"/>
      <c r="E160" s="1"/>
      <c r="F160" s="1"/>
    </row>
    <row r="161" spans="2:6" x14ac:dyDescent="0.25">
      <c r="B161" s="2"/>
      <c r="E161" s="1"/>
      <c r="F161" s="1"/>
    </row>
    <row r="162" spans="2:6" x14ac:dyDescent="0.25">
      <c r="B162" s="2"/>
      <c r="E162" s="1"/>
      <c r="F162" s="1"/>
    </row>
    <row r="163" spans="2:6" x14ac:dyDescent="0.25">
      <c r="B163" s="2"/>
      <c r="E163" s="1"/>
      <c r="F163" s="1"/>
    </row>
    <row r="164" spans="2:6" x14ac:dyDescent="0.25">
      <c r="B164" s="2"/>
      <c r="E164" s="1"/>
      <c r="F164" s="1"/>
    </row>
    <row r="165" spans="2:6" x14ac:dyDescent="0.25">
      <c r="B165" s="2"/>
      <c r="E165" s="1"/>
      <c r="F165" s="1"/>
    </row>
    <row r="166" spans="2:6" x14ac:dyDescent="0.25">
      <c r="B166" s="2"/>
      <c r="E166" s="1"/>
      <c r="F166" s="1"/>
    </row>
    <row r="167" spans="2:6" x14ac:dyDescent="0.25">
      <c r="B167" s="2"/>
      <c r="E167" s="1"/>
      <c r="F167" s="1"/>
    </row>
    <row r="168" spans="2:6" x14ac:dyDescent="0.25">
      <c r="B168" s="2"/>
      <c r="E168" s="1"/>
      <c r="F168" s="1"/>
    </row>
    <row r="169" spans="2:6" x14ac:dyDescent="0.25">
      <c r="B169" s="2"/>
      <c r="E169" s="1"/>
      <c r="F169" s="1"/>
    </row>
    <row r="170" spans="2:6" x14ac:dyDescent="0.25">
      <c r="B170" s="2"/>
      <c r="E170" s="1"/>
      <c r="F170" s="1"/>
    </row>
    <row r="171" spans="2:6" x14ac:dyDescent="0.25">
      <c r="B171" s="2"/>
      <c r="E171" s="1"/>
      <c r="F171" s="1"/>
    </row>
    <row r="172" spans="2:6" x14ac:dyDescent="0.25">
      <c r="B172" s="2"/>
      <c r="E172" s="1"/>
      <c r="F172" s="1"/>
    </row>
    <row r="173" spans="2:6" x14ac:dyDescent="0.25">
      <c r="B173" s="2"/>
      <c r="E173" s="1"/>
      <c r="F173" s="1"/>
    </row>
    <row r="174" spans="2:6" x14ac:dyDescent="0.25">
      <c r="B174" s="2"/>
      <c r="E174" s="1"/>
      <c r="F174" s="1"/>
    </row>
    <row r="175" spans="2:6" x14ac:dyDescent="0.25">
      <c r="B175" s="2"/>
      <c r="E175" s="1"/>
      <c r="F175" s="1"/>
    </row>
    <row r="176" spans="2:6" x14ac:dyDescent="0.25">
      <c r="B176" s="2"/>
      <c r="E176" s="1"/>
      <c r="F176" s="1"/>
    </row>
    <row r="177" spans="2:6" x14ac:dyDescent="0.25">
      <c r="B177" s="2"/>
      <c r="E177" s="1"/>
      <c r="F177" s="1"/>
    </row>
    <row r="178" spans="2:6" x14ac:dyDescent="0.25">
      <c r="B178" s="2"/>
      <c r="E178" s="1"/>
      <c r="F178" s="1"/>
    </row>
    <row r="179" spans="2:6" x14ac:dyDescent="0.25">
      <c r="B179" s="2"/>
      <c r="E179" s="1"/>
      <c r="F179" s="1"/>
    </row>
    <row r="180" spans="2:6" x14ac:dyDescent="0.25">
      <c r="B180" s="2"/>
      <c r="E180" s="1"/>
      <c r="F180" s="1"/>
    </row>
    <row r="181" spans="2:6" x14ac:dyDescent="0.25">
      <c r="B181" s="2"/>
      <c r="E181" s="1"/>
      <c r="F181" s="1"/>
    </row>
    <row r="182" spans="2:6" x14ac:dyDescent="0.25">
      <c r="B182" s="2"/>
      <c r="E182" s="1"/>
      <c r="F182" s="1"/>
    </row>
    <row r="183" spans="2:6" x14ac:dyDescent="0.25">
      <c r="B183" s="2"/>
      <c r="E183" s="1"/>
      <c r="F183" s="1"/>
    </row>
    <row r="184" spans="2:6" x14ac:dyDescent="0.25">
      <c r="B184" s="2"/>
      <c r="E184" s="1"/>
      <c r="F184" s="1"/>
    </row>
    <row r="185" spans="2:6" x14ac:dyDescent="0.25">
      <c r="B185" s="2"/>
      <c r="E185" s="1"/>
      <c r="F185" s="1"/>
    </row>
    <row r="186" spans="2:6" x14ac:dyDescent="0.25">
      <c r="B186" s="2"/>
      <c r="E186" s="1"/>
      <c r="F186" s="1"/>
    </row>
    <row r="187" spans="2:6" x14ac:dyDescent="0.25">
      <c r="B187" s="2"/>
      <c r="E187" s="1"/>
      <c r="F187" s="1"/>
    </row>
    <row r="188" spans="2:6" x14ac:dyDescent="0.25">
      <c r="B188" s="2"/>
      <c r="E188" s="1"/>
      <c r="F188" s="1"/>
    </row>
    <row r="189" spans="2:6" x14ac:dyDescent="0.25">
      <c r="B189" s="2"/>
      <c r="E189" s="1"/>
      <c r="F189" s="1"/>
    </row>
    <row r="190" spans="2:6" x14ac:dyDescent="0.25">
      <c r="B190" s="2"/>
      <c r="E190" s="1"/>
      <c r="F190" s="1"/>
    </row>
    <row r="191" spans="2:6" x14ac:dyDescent="0.25">
      <c r="B191" s="2"/>
      <c r="E191" s="1"/>
      <c r="F191" s="1"/>
    </row>
    <row r="192" spans="2:6" x14ac:dyDescent="0.25">
      <c r="B192" s="2"/>
      <c r="E192" s="1"/>
      <c r="F192" s="1"/>
    </row>
    <row r="193" spans="2:6" x14ac:dyDescent="0.25">
      <c r="B193" s="2"/>
      <c r="E193" s="1"/>
      <c r="F193" s="1"/>
    </row>
    <row r="194" spans="2:6" x14ac:dyDescent="0.25">
      <c r="B194" s="2"/>
      <c r="E194" s="1"/>
      <c r="F194" s="1"/>
    </row>
    <row r="195" spans="2:6" x14ac:dyDescent="0.25">
      <c r="B195" s="2"/>
      <c r="E195" s="1"/>
      <c r="F195" s="1"/>
    </row>
    <row r="196" spans="2:6" x14ac:dyDescent="0.25">
      <c r="B196" s="2"/>
      <c r="E196" s="1"/>
      <c r="F196" s="1"/>
    </row>
    <row r="197" spans="2:6" x14ac:dyDescent="0.25">
      <c r="B197" s="2"/>
      <c r="E197" s="1"/>
      <c r="F197" s="1"/>
    </row>
    <row r="198" spans="2:6" x14ac:dyDescent="0.25">
      <c r="B198" s="2"/>
      <c r="E198" s="1"/>
      <c r="F198" s="1"/>
    </row>
    <row r="199" spans="2:6" x14ac:dyDescent="0.25">
      <c r="B199" s="2"/>
      <c r="E199" s="1"/>
      <c r="F199" s="1"/>
    </row>
    <row r="200" spans="2:6" x14ac:dyDescent="0.25">
      <c r="B200" s="2"/>
      <c r="E200" s="1"/>
      <c r="F200" s="1"/>
    </row>
    <row r="201" spans="2:6" x14ac:dyDescent="0.25">
      <c r="B201" s="2"/>
      <c r="E201" s="1"/>
      <c r="F201" s="1"/>
    </row>
    <row r="202" spans="2:6" x14ac:dyDescent="0.25">
      <c r="B202" s="2"/>
      <c r="E202" s="1"/>
      <c r="F202" s="1"/>
    </row>
    <row r="203" spans="2:6" x14ac:dyDescent="0.25">
      <c r="B203" s="2"/>
      <c r="E203" s="1"/>
      <c r="F203" s="1"/>
    </row>
    <row r="204" spans="2:6" x14ac:dyDescent="0.25">
      <c r="B204" s="2"/>
      <c r="E204" s="1"/>
      <c r="F204" s="1"/>
    </row>
    <row r="205" spans="2:6" x14ac:dyDescent="0.25">
      <c r="B205" s="2"/>
      <c r="E205" s="1"/>
      <c r="F205" s="1"/>
    </row>
    <row r="206" spans="2:6" x14ac:dyDescent="0.25">
      <c r="B206" s="2"/>
      <c r="E206" s="1"/>
      <c r="F206" s="1"/>
    </row>
    <row r="207" spans="2:6" x14ac:dyDescent="0.25">
      <c r="B207" s="2"/>
      <c r="E207" s="1"/>
      <c r="F207" s="1"/>
    </row>
    <row r="208" spans="2:6" x14ac:dyDescent="0.25">
      <c r="B208" s="2"/>
      <c r="E208" s="1"/>
      <c r="F208" s="1"/>
    </row>
    <row r="209" spans="2:6" x14ac:dyDescent="0.25">
      <c r="B209" s="2"/>
      <c r="E209" s="1"/>
      <c r="F209" s="1"/>
    </row>
    <row r="210" spans="2:6" x14ac:dyDescent="0.25">
      <c r="B210" s="2"/>
      <c r="E210" s="1"/>
      <c r="F210" s="1"/>
    </row>
    <row r="211" spans="2:6" x14ac:dyDescent="0.25">
      <c r="B211" s="2"/>
      <c r="E211" s="1"/>
      <c r="F211" s="1"/>
    </row>
    <row r="212" spans="2:6" x14ac:dyDescent="0.25">
      <c r="B212" s="2"/>
      <c r="E212" s="1"/>
      <c r="F212" s="1"/>
    </row>
    <row r="213" spans="2:6" x14ac:dyDescent="0.25">
      <c r="B213" s="2"/>
      <c r="E213" s="1"/>
      <c r="F213" s="1"/>
    </row>
    <row r="214" spans="2:6" x14ac:dyDescent="0.25">
      <c r="B214" s="2"/>
      <c r="E214" s="1"/>
      <c r="F214" s="1"/>
    </row>
    <row r="215" spans="2:6" x14ac:dyDescent="0.25">
      <c r="B215" s="2"/>
      <c r="E215" s="1"/>
      <c r="F215" s="1"/>
    </row>
    <row r="216" spans="2:6" x14ac:dyDescent="0.25">
      <c r="B216" s="2"/>
      <c r="E216" s="1"/>
      <c r="F216" s="1"/>
    </row>
    <row r="217" spans="2:6" x14ac:dyDescent="0.25">
      <c r="B217" s="2"/>
      <c r="E217" s="1"/>
      <c r="F217" s="1"/>
    </row>
    <row r="218" spans="2:6" x14ac:dyDescent="0.25">
      <c r="B218" s="2"/>
      <c r="E218" s="1"/>
      <c r="F218" s="1"/>
    </row>
    <row r="219" spans="2:6" x14ac:dyDescent="0.25">
      <c r="B219" s="2"/>
      <c r="E219" s="1"/>
      <c r="F219" s="1"/>
    </row>
    <row r="220" spans="2:6" x14ac:dyDescent="0.25">
      <c r="B220" s="2"/>
      <c r="E220" s="1"/>
      <c r="F220" s="1"/>
    </row>
    <row r="221" spans="2:6" x14ac:dyDescent="0.25">
      <c r="B221" s="2"/>
      <c r="E221" s="1"/>
      <c r="F221" s="1"/>
    </row>
    <row r="222" spans="2:6" x14ac:dyDescent="0.25">
      <c r="B222" s="2"/>
      <c r="E222" s="1"/>
      <c r="F222" s="1"/>
    </row>
    <row r="223" spans="2:6" x14ac:dyDescent="0.25">
      <c r="B223" s="2"/>
      <c r="E223" s="1"/>
      <c r="F223" s="1"/>
    </row>
    <row r="224" spans="2:6" x14ac:dyDescent="0.25">
      <c r="B224" s="2"/>
      <c r="E224" s="1"/>
      <c r="F224" s="1"/>
    </row>
    <row r="225" spans="2:6" x14ac:dyDescent="0.25">
      <c r="B225" s="2"/>
      <c r="E225" s="1"/>
      <c r="F225" s="1"/>
    </row>
    <row r="226" spans="2:6" x14ac:dyDescent="0.25">
      <c r="B226" s="2"/>
      <c r="E226" s="1"/>
      <c r="F226" s="1"/>
    </row>
    <row r="227" spans="2:6" x14ac:dyDescent="0.25">
      <c r="B227" s="2"/>
      <c r="E227" s="1"/>
      <c r="F227" s="1"/>
    </row>
    <row r="228" spans="2:6" x14ac:dyDescent="0.25">
      <c r="B228" s="2"/>
      <c r="E228" s="1"/>
      <c r="F228" s="1"/>
    </row>
    <row r="229" spans="2:6" x14ac:dyDescent="0.25">
      <c r="B229" s="2"/>
      <c r="E229" s="1"/>
      <c r="F229" s="1"/>
    </row>
    <row r="230" spans="2:6" x14ac:dyDescent="0.25">
      <c r="B230" s="2"/>
      <c r="E230" s="1"/>
      <c r="F230" s="1"/>
    </row>
    <row r="231" spans="2:6" x14ac:dyDescent="0.25">
      <c r="B231" s="2"/>
      <c r="E231" s="1"/>
      <c r="F231" s="1"/>
    </row>
    <row r="232" spans="2:6" x14ac:dyDescent="0.25">
      <c r="B232" s="2"/>
      <c r="E232" s="1"/>
      <c r="F232" s="1"/>
    </row>
    <row r="233" spans="2:6" x14ac:dyDescent="0.25">
      <c r="B233" s="2"/>
      <c r="E233" s="1"/>
      <c r="F233" s="1"/>
    </row>
    <row r="234" spans="2:6" x14ac:dyDescent="0.25">
      <c r="B234" s="2"/>
      <c r="E234" s="1"/>
      <c r="F234" s="1"/>
    </row>
    <row r="235" spans="2:6" x14ac:dyDescent="0.25">
      <c r="B235" s="2"/>
      <c r="E235" s="1"/>
      <c r="F235" s="1"/>
    </row>
    <row r="236" spans="2:6" x14ac:dyDescent="0.25">
      <c r="B236" s="2"/>
      <c r="E236" s="1"/>
      <c r="F236" s="1"/>
    </row>
    <row r="237" spans="2:6" x14ac:dyDescent="0.25">
      <c r="B237" s="2"/>
      <c r="E237" s="1"/>
      <c r="F237" s="1"/>
    </row>
    <row r="238" spans="2:6" x14ac:dyDescent="0.25">
      <c r="B238" s="2"/>
      <c r="E238" s="1"/>
      <c r="F238" s="1"/>
    </row>
    <row r="239" spans="2:6" x14ac:dyDescent="0.25">
      <c r="B239" s="2"/>
      <c r="E239" s="1"/>
      <c r="F239" s="1"/>
    </row>
    <row r="240" spans="2:6" x14ac:dyDescent="0.25">
      <c r="B240" s="2"/>
      <c r="E240" s="1"/>
      <c r="F240" s="1"/>
    </row>
    <row r="241" spans="2:6" x14ac:dyDescent="0.25">
      <c r="B241" s="2"/>
      <c r="E241" s="1"/>
      <c r="F241" s="1"/>
    </row>
    <row r="242" spans="2:6" x14ac:dyDescent="0.25">
      <c r="B242" s="2"/>
      <c r="E242" s="1"/>
      <c r="F242" s="1"/>
    </row>
    <row r="243" spans="2:6" x14ac:dyDescent="0.25">
      <c r="B243" s="2"/>
      <c r="E243" s="1"/>
      <c r="F243" s="1"/>
    </row>
    <row r="244" spans="2:6" x14ac:dyDescent="0.25">
      <c r="B244" s="2"/>
      <c r="E244" s="1"/>
      <c r="F244" s="1"/>
    </row>
    <row r="245" spans="2:6" x14ac:dyDescent="0.25">
      <c r="B245" s="2"/>
      <c r="E245" s="1"/>
      <c r="F245" s="1"/>
    </row>
    <row r="246" spans="2:6" x14ac:dyDescent="0.25">
      <c r="B246" s="2"/>
      <c r="E246" s="1"/>
      <c r="F246" s="1"/>
    </row>
    <row r="247" spans="2:6" x14ac:dyDescent="0.25">
      <c r="B247" s="2"/>
      <c r="E247" s="1"/>
      <c r="F247" s="1"/>
    </row>
    <row r="248" spans="2:6" x14ac:dyDescent="0.25">
      <c r="B248" s="2"/>
      <c r="E248" s="1"/>
      <c r="F248" s="1"/>
    </row>
    <row r="249" spans="2:6" x14ac:dyDescent="0.25">
      <c r="B249" s="2"/>
      <c r="E249" s="1"/>
      <c r="F249" s="1"/>
    </row>
    <row r="250" spans="2:6" x14ac:dyDescent="0.25">
      <c r="B250" s="2"/>
      <c r="E250" s="1"/>
      <c r="F250" s="1"/>
    </row>
    <row r="251" spans="2:6" x14ac:dyDescent="0.25">
      <c r="B251" s="2"/>
      <c r="E251" s="1"/>
      <c r="F251" s="1"/>
    </row>
    <row r="252" spans="2:6" x14ac:dyDescent="0.25">
      <c r="B252" s="2"/>
      <c r="E252" s="1"/>
      <c r="F252" s="1"/>
    </row>
    <row r="253" spans="2:6" x14ac:dyDescent="0.25">
      <c r="B253" s="2"/>
      <c r="E253" s="1"/>
      <c r="F253" s="1"/>
    </row>
    <row r="254" spans="2:6" x14ac:dyDescent="0.25">
      <c r="B254" s="2"/>
      <c r="E254" s="1"/>
      <c r="F254" s="1"/>
    </row>
    <row r="255" spans="2:6" x14ac:dyDescent="0.25">
      <c r="B255" s="2"/>
      <c r="E255" s="1"/>
      <c r="F255" s="1"/>
    </row>
    <row r="256" spans="2:6" x14ac:dyDescent="0.25">
      <c r="B256" s="2"/>
      <c r="E256" s="1"/>
      <c r="F256" s="1"/>
    </row>
    <row r="257" spans="2:6" x14ac:dyDescent="0.25">
      <c r="B257" s="2"/>
      <c r="E257" s="1"/>
      <c r="F257" s="1"/>
    </row>
    <row r="258" spans="2:6" x14ac:dyDescent="0.25">
      <c r="B258" s="2"/>
      <c r="E258" s="1"/>
      <c r="F258" s="1"/>
    </row>
    <row r="259" spans="2:6" x14ac:dyDescent="0.25">
      <c r="B259" s="2"/>
      <c r="E259" s="1"/>
      <c r="F259" s="1"/>
    </row>
    <row r="260" spans="2:6" x14ac:dyDescent="0.25">
      <c r="B260" s="2"/>
      <c r="E260" s="1"/>
      <c r="F260" s="1"/>
    </row>
    <row r="261" spans="2:6" x14ac:dyDescent="0.25">
      <c r="B261" s="2"/>
      <c r="E261" s="1"/>
      <c r="F261" s="1"/>
    </row>
    <row r="262" spans="2:6" x14ac:dyDescent="0.25">
      <c r="B262" s="2"/>
      <c r="E262" s="1"/>
      <c r="F262" s="1"/>
    </row>
    <row r="263" spans="2:6" x14ac:dyDescent="0.25">
      <c r="B263" s="2"/>
      <c r="E263" s="1"/>
      <c r="F263" s="1"/>
    </row>
    <row r="264" spans="2:6" x14ac:dyDescent="0.25">
      <c r="B264" s="2"/>
      <c r="E264" s="1"/>
      <c r="F264" s="1"/>
    </row>
    <row r="265" spans="2:6" x14ac:dyDescent="0.25">
      <c r="B265" s="2"/>
      <c r="E265" s="1"/>
      <c r="F265" s="1"/>
    </row>
    <row r="266" spans="2:6" x14ac:dyDescent="0.25">
      <c r="B266" s="2"/>
      <c r="E266" s="1"/>
      <c r="F266" s="1"/>
    </row>
    <row r="267" spans="2:6" x14ac:dyDescent="0.25">
      <c r="B267" s="2"/>
      <c r="E267" s="1"/>
      <c r="F267" s="1"/>
    </row>
    <row r="268" spans="2:6" x14ac:dyDescent="0.25">
      <c r="B268" s="2"/>
      <c r="E268" s="1"/>
      <c r="F268" s="1"/>
    </row>
    <row r="269" spans="2:6" x14ac:dyDescent="0.25">
      <c r="B269" s="2"/>
      <c r="E269" s="1"/>
      <c r="F269" s="1"/>
    </row>
    <row r="270" spans="2:6" x14ac:dyDescent="0.25">
      <c r="B270" s="2"/>
      <c r="E270" s="1"/>
      <c r="F270" s="1"/>
    </row>
    <row r="271" spans="2:6" x14ac:dyDescent="0.25">
      <c r="B271" s="2"/>
      <c r="E271" s="1"/>
      <c r="F271" s="1"/>
    </row>
    <row r="272" spans="2:6" x14ac:dyDescent="0.25">
      <c r="B272" s="2"/>
      <c r="E272" s="1"/>
      <c r="F272" s="1"/>
    </row>
    <row r="273" spans="2:6" x14ac:dyDescent="0.25">
      <c r="B273" s="2"/>
      <c r="E273" s="1"/>
      <c r="F273" s="1"/>
    </row>
    <row r="274" spans="2:6" x14ac:dyDescent="0.25">
      <c r="B274" s="2"/>
      <c r="E274" s="1"/>
      <c r="F274" s="1"/>
    </row>
    <row r="275" spans="2:6" x14ac:dyDescent="0.25">
      <c r="B275" s="2"/>
      <c r="E275" s="1"/>
      <c r="F275" s="1"/>
    </row>
    <row r="276" spans="2:6" x14ac:dyDescent="0.25">
      <c r="B276" s="2"/>
      <c r="E276" s="1"/>
      <c r="F276" s="1"/>
    </row>
    <row r="277" spans="2:6" x14ac:dyDescent="0.25">
      <c r="B277" s="2"/>
      <c r="E277" s="1"/>
      <c r="F277" s="1"/>
    </row>
    <row r="278" spans="2:6" x14ac:dyDescent="0.25">
      <c r="B278" s="2"/>
      <c r="E278" s="1"/>
      <c r="F278" s="1"/>
    </row>
    <row r="279" spans="2:6" x14ac:dyDescent="0.25">
      <c r="B279" s="2"/>
      <c r="E279" s="1"/>
      <c r="F279" s="1"/>
    </row>
    <row r="280" spans="2:6" x14ac:dyDescent="0.25">
      <c r="B280" s="2"/>
      <c r="E280" s="1"/>
      <c r="F280" s="1"/>
    </row>
    <row r="281" spans="2:6" x14ac:dyDescent="0.25">
      <c r="B281" s="2"/>
      <c r="E281" s="1"/>
      <c r="F281" s="1"/>
    </row>
    <row r="282" spans="2:6" x14ac:dyDescent="0.25">
      <c r="B282" s="2"/>
      <c r="E282" s="1"/>
      <c r="F282" s="1"/>
    </row>
    <row r="283" spans="2:6" x14ac:dyDescent="0.25">
      <c r="B283" s="2"/>
      <c r="E283" s="1"/>
      <c r="F283" s="1"/>
    </row>
    <row r="284" spans="2:6" x14ac:dyDescent="0.25">
      <c r="B284" s="2"/>
      <c r="E284" s="1"/>
      <c r="F284" s="1"/>
    </row>
    <row r="285" spans="2:6" x14ac:dyDescent="0.25">
      <c r="B285" s="2"/>
      <c r="E285" s="1"/>
      <c r="F285" s="1"/>
    </row>
    <row r="286" spans="2:6" x14ac:dyDescent="0.25">
      <c r="B286" s="2"/>
      <c r="E286" s="1"/>
      <c r="F286" s="1"/>
    </row>
    <row r="287" spans="2:6" x14ac:dyDescent="0.25">
      <c r="B287" s="2"/>
      <c r="E287" s="1"/>
      <c r="F287" s="1"/>
    </row>
    <row r="288" spans="2:6" x14ac:dyDescent="0.25">
      <c r="B288" s="2"/>
      <c r="E288" s="1"/>
      <c r="F288" s="1"/>
    </row>
    <row r="289" spans="2:6" x14ac:dyDescent="0.25">
      <c r="B289" s="2"/>
      <c r="E289" s="1"/>
      <c r="F289" s="1"/>
    </row>
    <row r="290" spans="2:6" x14ac:dyDescent="0.25">
      <c r="B290" s="2"/>
      <c r="E290" s="1"/>
      <c r="F290" s="1"/>
    </row>
    <row r="291" spans="2:6" x14ac:dyDescent="0.25">
      <c r="B291" s="2"/>
      <c r="E291" s="1"/>
      <c r="F291" s="1"/>
    </row>
    <row r="292" spans="2:6" x14ac:dyDescent="0.25">
      <c r="B292" s="2"/>
      <c r="E292" s="1"/>
      <c r="F292" s="1"/>
    </row>
    <row r="293" spans="2:6" x14ac:dyDescent="0.25">
      <c r="B293" s="2"/>
      <c r="E293" s="1"/>
      <c r="F293" s="1"/>
    </row>
    <row r="294" spans="2:6" x14ac:dyDescent="0.25">
      <c r="B294" s="2"/>
      <c r="E294" s="1"/>
      <c r="F294" s="1"/>
    </row>
    <row r="295" spans="2:6" x14ac:dyDescent="0.25">
      <c r="B295" s="2"/>
      <c r="E295" s="1"/>
      <c r="F295" s="1"/>
    </row>
    <row r="296" spans="2:6" x14ac:dyDescent="0.25">
      <c r="B296" s="2"/>
      <c r="E296" s="1"/>
      <c r="F296" s="1"/>
    </row>
    <row r="297" spans="2:6" x14ac:dyDescent="0.25">
      <c r="B297" s="2"/>
      <c r="E297" s="1"/>
      <c r="F297" s="1"/>
    </row>
    <row r="298" spans="2:6" x14ac:dyDescent="0.25">
      <c r="B298" s="2"/>
      <c r="E298" s="1"/>
      <c r="F298" s="1"/>
    </row>
    <row r="299" spans="2:6" x14ac:dyDescent="0.25">
      <c r="B299" s="2"/>
      <c r="E299" s="1"/>
      <c r="F299" s="1"/>
    </row>
    <row r="300" spans="2:6" x14ac:dyDescent="0.25">
      <c r="B300" s="2"/>
      <c r="E300" s="1"/>
      <c r="F300" s="1"/>
    </row>
    <row r="301" spans="2:6" x14ac:dyDescent="0.25">
      <c r="B301" s="2"/>
      <c r="E301" s="1"/>
      <c r="F301" s="1"/>
    </row>
    <row r="302" spans="2:6" x14ac:dyDescent="0.25">
      <c r="B302" s="2"/>
      <c r="E302" s="1"/>
      <c r="F302" s="1"/>
    </row>
    <row r="303" spans="2:6" x14ac:dyDescent="0.25">
      <c r="B303" s="2"/>
      <c r="E303" s="1"/>
      <c r="F303" s="1"/>
    </row>
    <row r="304" spans="2:6" x14ac:dyDescent="0.25">
      <c r="B304" s="2"/>
      <c r="E304" s="1"/>
      <c r="F304" s="1"/>
    </row>
    <row r="305" spans="2:6" x14ac:dyDescent="0.25">
      <c r="B305" s="2"/>
      <c r="E305" s="1"/>
      <c r="F305" s="1"/>
    </row>
    <row r="306" spans="2:6" x14ac:dyDescent="0.25">
      <c r="B306" s="2"/>
      <c r="E306" s="1"/>
      <c r="F306" s="1"/>
    </row>
    <row r="307" spans="2:6" x14ac:dyDescent="0.25">
      <c r="B307" s="2"/>
      <c r="E307" s="1"/>
      <c r="F307" s="1"/>
    </row>
    <row r="308" spans="2:6" x14ac:dyDescent="0.25">
      <c r="B308" s="2"/>
      <c r="E308" s="1"/>
      <c r="F308" s="1"/>
    </row>
    <row r="309" spans="2:6" x14ac:dyDescent="0.25">
      <c r="B309" s="2"/>
      <c r="E309" s="1"/>
      <c r="F309" s="1"/>
    </row>
    <row r="310" spans="2:6" x14ac:dyDescent="0.25">
      <c r="B310" s="2"/>
      <c r="E310" s="1"/>
      <c r="F310" s="1"/>
    </row>
    <row r="311" spans="2:6" x14ac:dyDescent="0.25">
      <c r="B311" s="2"/>
      <c r="E311" s="1"/>
      <c r="F311" s="1"/>
    </row>
    <row r="312" spans="2:6" x14ac:dyDescent="0.25">
      <c r="B312" s="2"/>
      <c r="E312" s="1"/>
      <c r="F312" s="1"/>
    </row>
    <row r="313" spans="2:6" x14ac:dyDescent="0.25">
      <c r="B313" s="2"/>
      <c r="E313" s="1"/>
      <c r="F313" s="1"/>
    </row>
    <row r="314" spans="2:6" x14ac:dyDescent="0.25">
      <c r="B314" s="2"/>
      <c r="E314" s="1"/>
      <c r="F314" s="1"/>
    </row>
    <row r="315" spans="2:6" x14ac:dyDescent="0.25">
      <c r="B315" s="2"/>
      <c r="E315" s="1"/>
      <c r="F315" s="1"/>
    </row>
    <row r="316" spans="2:6" x14ac:dyDescent="0.25">
      <c r="B316" s="2"/>
      <c r="E316" s="1"/>
      <c r="F316" s="1"/>
    </row>
    <row r="317" spans="2:6" x14ac:dyDescent="0.25">
      <c r="B317" s="2"/>
      <c r="E317" s="1"/>
      <c r="F317" s="1"/>
    </row>
    <row r="318" spans="2:6" x14ac:dyDescent="0.25">
      <c r="B318" s="2"/>
      <c r="E318" s="1"/>
      <c r="F318" s="1"/>
    </row>
    <row r="319" spans="2:6" x14ac:dyDescent="0.25">
      <c r="B319" s="2"/>
      <c r="E319" s="1"/>
      <c r="F319" s="1"/>
    </row>
    <row r="320" spans="2:6" x14ac:dyDescent="0.25">
      <c r="B320" s="2"/>
      <c r="E320" s="1"/>
      <c r="F320" s="1"/>
    </row>
    <row r="321" spans="2:6" x14ac:dyDescent="0.25">
      <c r="B321" s="2"/>
      <c r="E321" s="1"/>
      <c r="F321" s="1"/>
    </row>
    <row r="322" spans="2:6" x14ac:dyDescent="0.25">
      <c r="B322" s="2"/>
      <c r="E322" s="1"/>
      <c r="F322" s="1"/>
    </row>
    <row r="323" spans="2:6" x14ac:dyDescent="0.25">
      <c r="B323" s="2"/>
      <c r="E323" s="1"/>
      <c r="F323" s="1"/>
    </row>
    <row r="324" spans="2:6" x14ac:dyDescent="0.25">
      <c r="B324" s="2"/>
      <c r="E324" s="1"/>
      <c r="F324" s="1"/>
    </row>
    <row r="325" spans="2:6" x14ac:dyDescent="0.25">
      <c r="B325" s="2"/>
      <c r="E325" s="1"/>
      <c r="F325" s="1"/>
    </row>
    <row r="326" spans="2:6" x14ac:dyDescent="0.25">
      <c r="B326" s="2"/>
      <c r="E326" s="1"/>
      <c r="F326" s="1"/>
    </row>
    <row r="327" spans="2:6" x14ac:dyDescent="0.25">
      <c r="B327" s="2"/>
      <c r="E327" s="1"/>
      <c r="F327" s="1"/>
    </row>
    <row r="328" spans="2:6" x14ac:dyDescent="0.25">
      <c r="B328" s="2"/>
      <c r="E328" s="1"/>
      <c r="F328" s="1"/>
    </row>
    <row r="329" spans="2:6" x14ac:dyDescent="0.25">
      <c r="B329" s="2"/>
      <c r="E329" s="1"/>
      <c r="F329" s="1"/>
    </row>
    <row r="330" spans="2:6" x14ac:dyDescent="0.25">
      <c r="B330" s="2"/>
      <c r="E330" s="1"/>
      <c r="F330" s="1"/>
    </row>
    <row r="331" spans="2:6" x14ac:dyDescent="0.25">
      <c r="B331" s="2"/>
      <c r="E331" s="1"/>
      <c r="F331" s="1"/>
    </row>
    <row r="332" spans="2:6" x14ac:dyDescent="0.25">
      <c r="B332" s="2"/>
      <c r="E332" s="1"/>
      <c r="F332" s="1"/>
    </row>
    <row r="333" spans="2:6" x14ac:dyDescent="0.25">
      <c r="B333" s="2"/>
      <c r="E333" s="1"/>
      <c r="F333" s="1"/>
    </row>
    <row r="334" spans="2:6" x14ac:dyDescent="0.25">
      <c r="B334" s="2"/>
      <c r="E334" s="1"/>
      <c r="F334" s="1"/>
    </row>
    <row r="335" spans="2:6" x14ac:dyDescent="0.25">
      <c r="B335" s="2"/>
      <c r="E335" s="1"/>
      <c r="F335" s="1"/>
    </row>
    <row r="336" spans="2:6" x14ac:dyDescent="0.25">
      <c r="B336" s="2"/>
      <c r="E336" s="1"/>
      <c r="F336" s="1"/>
    </row>
    <row r="337" spans="2:6" x14ac:dyDescent="0.25">
      <c r="B337" s="2"/>
      <c r="E337" s="1"/>
      <c r="F337" s="1"/>
    </row>
    <row r="338" spans="2:6" x14ac:dyDescent="0.25">
      <c r="B338" s="2"/>
      <c r="E338" s="1"/>
      <c r="F338" s="1"/>
    </row>
    <row r="339" spans="2:6" x14ac:dyDescent="0.25">
      <c r="B339" s="2"/>
      <c r="E339" s="1"/>
      <c r="F339" s="1"/>
    </row>
    <row r="340" spans="2:6" x14ac:dyDescent="0.25">
      <c r="B340" s="2"/>
      <c r="E340" s="1"/>
      <c r="F340" s="1"/>
    </row>
    <row r="341" spans="2:6" x14ac:dyDescent="0.25">
      <c r="B341" s="2"/>
      <c r="E341" s="1"/>
      <c r="F341" s="1"/>
    </row>
    <row r="342" spans="2:6" x14ac:dyDescent="0.25">
      <c r="B342" s="2"/>
      <c r="E342" s="1"/>
      <c r="F342" s="1"/>
    </row>
    <row r="343" spans="2:6" x14ac:dyDescent="0.25">
      <c r="B343" s="2"/>
      <c r="E343" s="1"/>
      <c r="F343" s="1"/>
    </row>
    <row r="344" spans="2:6" x14ac:dyDescent="0.25">
      <c r="B344" s="2"/>
      <c r="E344" s="1"/>
      <c r="F344" s="1"/>
    </row>
    <row r="345" spans="2:6" x14ac:dyDescent="0.25">
      <c r="B345" s="2"/>
      <c r="E345" s="1"/>
      <c r="F345" s="1"/>
    </row>
    <row r="346" spans="2:6" x14ac:dyDescent="0.25">
      <c r="B346" s="2"/>
      <c r="E346" s="1"/>
      <c r="F346" s="1"/>
    </row>
    <row r="347" spans="2:6" x14ac:dyDescent="0.25">
      <c r="B347" s="2"/>
      <c r="E347" s="1"/>
      <c r="F347" s="1"/>
    </row>
    <row r="348" spans="2:6" x14ac:dyDescent="0.25">
      <c r="B348" s="2"/>
      <c r="E348" s="1"/>
      <c r="F348" s="1"/>
    </row>
    <row r="349" spans="2:6" x14ac:dyDescent="0.25">
      <c r="B349" s="2"/>
      <c r="E349" s="1"/>
      <c r="F349" s="1"/>
    </row>
    <row r="350" spans="2:6" x14ac:dyDescent="0.25">
      <c r="B350" s="2"/>
      <c r="E350" s="1"/>
      <c r="F350" s="1"/>
    </row>
    <row r="351" spans="2:6" x14ac:dyDescent="0.25">
      <c r="B351" s="2"/>
      <c r="E351" s="1"/>
      <c r="F351" s="1"/>
    </row>
    <row r="352" spans="2:6" x14ac:dyDescent="0.25">
      <c r="B352" s="2"/>
      <c r="E352" s="1"/>
      <c r="F352" s="1"/>
    </row>
    <row r="353" spans="2:6" x14ac:dyDescent="0.25">
      <c r="B353" s="2"/>
      <c r="E353" s="1"/>
      <c r="F353" s="1"/>
    </row>
    <row r="354" spans="2:6" x14ac:dyDescent="0.25">
      <c r="B354" s="2"/>
      <c r="E354" s="1"/>
      <c r="F354" s="1"/>
    </row>
    <row r="355" spans="2:6" x14ac:dyDescent="0.25">
      <c r="B355" s="2"/>
      <c r="E355" s="1"/>
      <c r="F355" s="1"/>
    </row>
    <row r="356" spans="2:6" x14ac:dyDescent="0.25">
      <c r="B356" s="2"/>
      <c r="E356" s="1"/>
      <c r="F356" s="1"/>
    </row>
    <row r="357" spans="2:6" x14ac:dyDescent="0.25">
      <c r="B357" s="2"/>
      <c r="E357" s="1"/>
      <c r="F357" s="1"/>
    </row>
    <row r="358" spans="2:6" x14ac:dyDescent="0.25">
      <c r="B358" s="2"/>
      <c r="E358" s="1"/>
      <c r="F358" s="1"/>
    </row>
    <row r="359" spans="2:6" x14ac:dyDescent="0.25">
      <c r="B359" s="2"/>
      <c r="E359" s="1"/>
      <c r="F359" s="1"/>
    </row>
    <row r="360" spans="2:6" x14ac:dyDescent="0.25">
      <c r="B360" s="2"/>
      <c r="E360" s="1"/>
      <c r="F360" s="1"/>
    </row>
    <row r="361" spans="2:6" x14ac:dyDescent="0.25">
      <c r="B361" s="2"/>
      <c r="E361" s="1"/>
      <c r="F361" s="1"/>
    </row>
    <row r="362" spans="2:6" x14ac:dyDescent="0.25">
      <c r="B362" s="2"/>
      <c r="E362" s="1"/>
      <c r="F362" s="1"/>
    </row>
    <row r="363" spans="2:6" x14ac:dyDescent="0.25">
      <c r="B363" s="2"/>
      <c r="E363" s="1"/>
      <c r="F363" s="1"/>
    </row>
    <row r="364" spans="2:6" x14ac:dyDescent="0.25">
      <c r="B364" s="2"/>
      <c r="E364" s="1"/>
      <c r="F364" s="1"/>
    </row>
    <row r="365" spans="2:6" x14ac:dyDescent="0.25">
      <c r="B365" s="2"/>
      <c r="E365" s="1"/>
      <c r="F365" s="1"/>
    </row>
    <row r="366" spans="2:6" x14ac:dyDescent="0.25">
      <c r="B366" s="2"/>
      <c r="E366" s="1"/>
      <c r="F366" s="1"/>
    </row>
    <row r="367" spans="2:6" x14ac:dyDescent="0.25">
      <c r="B367" s="2"/>
      <c r="E367" s="1"/>
      <c r="F367" s="1"/>
    </row>
    <row r="368" spans="2:6" x14ac:dyDescent="0.25">
      <c r="B368" s="2"/>
      <c r="E368" s="1"/>
      <c r="F368" s="1"/>
    </row>
    <row r="369" spans="2:6" x14ac:dyDescent="0.25">
      <c r="B369" s="2"/>
      <c r="E369" s="1"/>
      <c r="F369" s="1"/>
    </row>
    <row r="370" spans="2:6" x14ac:dyDescent="0.25">
      <c r="B370" s="2"/>
      <c r="E370" s="1"/>
      <c r="F370" s="1"/>
    </row>
    <row r="371" spans="2:6" x14ac:dyDescent="0.25">
      <c r="B371" s="2"/>
      <c r="E371" s="1"/>
      <c r="F371" s="1"/>
    </row>
    <row r="372" spans="2:6" x14ac:dyDescent="0.25">
      <c r="B372" s="2"/>
      <c r="E372" s="1"/>
      <c r="F372" s="1"/>
    </row>
    <row r="373" spans="2:6" x14ac:dyDescent="0.25">
      <c r="B373" s="2"/>
      <c r="E373" s="1"/>
      <c r="F373" s="1"/>
    </row>
    <row r="374" spans="2:6" x14ac:dyDescent="0.25">
      <c r="B374" s="2"/>
      <c r="E374" s="1"/>
      <c r="F374" s="1"/>
    </row>
    <row r="375" spans="2:6" x14ac:dyDescent="0.25">
      <c r="B375" s="2"/>
      <c r="E375" s="1"/>
      <c r="F375" s="1"/>
    </row>
    <row r="376" spans="2:6" x14ac:dyDescent="0.25">
      <c r="B376" s="2"/>
      <c r="E376" s="1"/>
      <c r="F376" s="1"/>
    </row>
    <row r="377" spans="2:6" x14ac:dyDescent="0.25">
      <c r="B377" s="2"/>
      <c r="E377" s="1"/>
      <c r="F377" s="1"/>
    </row>
    <row r="378" spans="2:6" x14ac:dyDescent="0.25">
      <c r="B378" s="2"/>
      <c r="E378" s="1"/>
      <c r="F378" s="1"/>
    </row>
    <row r="379" spans="2:6" x14ac:dyDescent="0.25">
      <c r="B379" s="2"/>
      <c r="E379" s="1"/>
      <c r="F379" s="1"/>
    </row>
    <row r="380" spans="2:6" x14ac:dyDescent="0.25">
      <c r="B380" s="2"/>
      <c r="E380" s="1"/>
      <c r="F380" s="1"/>
    </row>
    <row r="381" spans="2:6" x14ac:dyDescent="0.25">
      <c r="B381" s="2"/>
      <c r="E381" s="1"/>
      <c r="F381" s="1"/>
    </row>
    <row r="382" spans="2:6" x14ac:dyDescent="0.25">
      <c r="B382" s="2"/>
      <c r="E382" s="1"/>
      <c r="F382" s="1"/>
    </row>
    <row r="383" spans="2:6" x14ac:dyDescent="0.25">
      <c r="B383" s="2"/>
      <c r="E383" s="1"/>
      <c r="F383" s="1"/>
    </row>
    <row r="384" spans="2:6" x14ac:dyDescent="0.25">
      <c r="B384" s="2"/>
      <c r="E384" s="1"/>
      <c r="F384" s="1"/>
    </row>
    <row r="385" spans="2:6" x14ac:dyDescent="0.25">
      <c r="B385" s="2"/>
      <c r="E385" s="1"/>
      <c r="F385" s="1"/>
    </row>
    <row r="386" spans="2:6" x14ac:dyDescent="0.25">
      <c r="B386" s="2"/>
      <c r="E386" s="1"/>
      <c r="F386" s="1"/>
    </row>
    <row r="387" spans="2:6" x14ac:dyDescent="0.25">
      <c r="B387" s="2"/>
      <c r="E387" s="1"/>
      <c r="F387" s="1"/>
    </row>
    <row r="388" spans="2:6" x14ac:dyDescent="0.25">
      <c r="B388" s="2"/>
      <c r="E388" s="1"/>
      <c r="F388" s="1"/>
    </row>
    <row r="389" spans="2:6" x14ac:dyDescent="0.25">
      <c r="B389" s="2"/>
      <c r="E389" s="1"/>
      <c r="F389" s="1"/>
    </row>
    <row r="390" spans="2:6" x14ac:dyDescent="0.25">
      <c r="B390" s="2"/>
      <c r="E390" s="1"/>
      <c r="F390" s="1"/>
    </row>
    <row r="391" spans="2:6" x14ac:dyDescent="0.25">
      <c r="B391" s="2"/>
      <c r="E391" s="1"/>
      <c r="F391" s="1"/>
    </row>
    <row r="392" spans="2:6" x14ac:dyDescent="0.25">
      <c r="B392" s="2"/>
      <c r="E392" s="1"/>
      <c r="F392" s="1"/>
    </row>
    <row r="393" spans="2:6" x14ac:dyDescent="0.25">
      <c r="B393" s="2"/>
      <c r="E393" s="1"/>
      <c r="F393" s="1"/>
    </row>
    <row r="394" spans="2:6" x14ac:dyDescent="0.25">
      <c r="B394" s="2"/>
      <c r="E394" s="1"/>
      <c r="F394" s="1"/>
    </row>
    <row r="395" spans="2:6" x14ac:dyDescent="0.25">
      <c r="B395" s="2"/>
      <c r="E395" s="1"/>
      <c r="F395" s="1"/>
    </row>
    <row r="396" spans="2:6" x14ac:dyDescent="0.25">
      <c r="B396" s="2"/>
      <c r="E396" s="1"/>
      <c r="F396" s="1"/>
    </row>
    <row r="397" spans="2:6" x14ac:dyDescent="0.25">
      <c r="B397" s="2"/>
      <c r="E397" s="1"/>
      <c r="F397" s="1"/>
    </row>
    <row r="398" spans="2:6" x14ac:dyDescent="0.25">
      <c r="B398" s="2"/>
      <c r="E398" s="1"/>
      <c r="F398" s="1"/>
    </row>
    <row r="399" spans="2:6" x14ac:dyDescent="0.25">
      <c r="B399" s="2"/>
      <c r="E399" s="1"/>
      <c r="F399" s="1"/>
    </row>
    <row r="400" spans="2:6" x14ac:dyDescent="0.25">
      <c r="B400" s="2"/>
      <c r="E400" s="1"/>
      <c r="F400" s="1"/>
    </row>
    <row r="401" spans="2:6" x14ac:dyDescent="0.25">
      <c r="B401" s="2"/>
      <c r="E401" s="1"/>
      <c r="F401" s="1"/>
    </row>
    <row r="402" spans="2:6" x14ac:dyDescent="0.25">
      <c r="B402" s="2"/>
      <c r="E402" s="1"/>
      <c r="F402" s="1"/>
    </row>
    <row r="403" spans="2:6" x14ac:dyDescent="0.25">
      <c r="B403" s="2"/>
      <c r="E403" s="1"/>
      <c r="F403" s="1"/>
    </row>
    <row r="404" spans="2:6" x14ac:dyDescent="0.25">
      <c r="B404" s="2"/>
      <c r="E404" s="1"/>
      <c r="F404" s="1"/>
    </row>
    <row r="405" spans="2:6" x14ac:dyDescent="0.25">
      <c r="B405" s="2"/>
      <c r="E405" s="1"/>
      <c r="F405" s="1"/>
    </row>
    <row r="406" spans="2:6" x14ac:dyDescent="0.25">
      <c r="B406" s="2"/>
      <c r="E406" s="1"/>
      <c r="F406" s="1"/>
    </row>
    <row r="407" spans="2:6" x14ac:dyDescent="0.25">
      <c r="B407" s="2"/>
      <c r="E407" s="1"/>
      <c r="F407" s="1"/>
    </row>
    <row r="408" spans="2:6" x14ac:dyDescent="0.25">
      <c r="B408" s="2"/>
      <c r="E408" s="1"/>
      <c r="F408" s="1"/>
    </row>
    <row r="409" spans="2:6" x14ac:dyDescent="0.25">
      <c r="B409" s="2"/>
      <c r="E409" s="1"/>
      <c r="F409" s="1"/>
    </row>
    <row r="410" spans="2:6" x14ac:dyDescent="0.25">
      <c r="B410" s="2"/>
      <c r="E410" s="1"/>
      <c r="F410" s="1"/>
    </row>
    <row r="411" spans="2:6" x14ac:dyDescent="0.25">
      <c r="B411" s="2"/>
      <c r="E411" s="1"/>
    </row>
    <row r="412" spans="2:6" x14ac:dyDescent="0.25">
      <c r="B412" s="2"/>
      <c r="E412" s="1"/>
    </row>
    <row r="413" spans="2:6" x14ac:dyDescent="0.25">
      <c r="B413" s="2"/>
      <c r="E413" s="1"/>
    </row>
    <row r="414" spans="2:6" x14ac:dyDescent="0.25">
      <c r="B414" s="2"/>
      <c r="E414" s="1"/>
    </row>
    <row r="415" spans="2:6" x14ac:dyDescent="0.25">
      <c r="B415" s="2"/>
      <c r="E415" s="1"/>
    </row>
    <row r="416" spans="2:6" x14ac:dyDescent="0.25">
      <c r="B416" s="2"/>
      <c r="E416" s="1"/>
    </row>
    <row r="417" spans="2:5" x14ac:dyDescent="0.25">
      <c r="B417" s="2"/>
      <c r="E417" s="1"/>
    </row>
    <row r="418" spans="2:5" x14ac:dyDescent="0.25">
      <c r="B418" s="2"/>
      <c r="E418" s="1"/>
    </row>
    <row r="419" spans="2:5" x14ac:dyDescent="0.25">
      <c r="B419" s="2"/>
      <c r="E419" s="1"/>
    </row>
    <row r="420" spans="2:5" x14ac:dyDescent="0.25">
      <c r="B420" s="2"/>
      <c r="E420" s="1"/>
    </row>
    <row r="421" spans="2:5" x14ac:dyDescent="0.25">
      <c r="B421" s="2"/>
      <c r="E421" s="1"/>
    </row>
    <row r="422" spans="2:5" x14ac:dyDescent="0.25">
      <c r="B422" s="2"/>
      <c r="E422" s="1"/>
    </row>
    <row r="423" spans="2:5" x14ac:dyDescent="0.25">
      <c r="B423" s="2"/>
      <c r="E423" s="1"/>
    </row>
    <row r="424" spans="2:5" x14ac:dyDescent="0.25">
      <c r="B424" s="2"/>
      <c r="E424" s="1"/>
    </row>
    <row r="425" spans="2:5" x14ac:dyDescent="0.25">
      <c r="B425" s="2"/>
      <c r="E425" s="1"/>
    </row>
    <row r="426" spans="2:5" x14ac:dyDescent="0.25">
      <c r="B426" s="2"/>
      <c r="E426" s="1"/>
    </row>
    <row r="427" spans="2:5" x14ac:dyDescent="0.25">
      <c r="B427" s="2"/>
      <c r="E427" s="1"/>
    </row>
    <row r="428" spans="2:5" x14ac:dyDescent="0.25">
      <c r="B428" s="2"/>
      <c r="E428" s="1"/>
    </row>
    <row r="429" spans="2:5" x14ac:dyDescent="0.25">
      <c r="B429" s="2"/>
      <c r="E429" s="1"/>
    </row>
    <row r="430" spans="2:5" x14ac:dyDescent="0.25">
      <c r="B430" s="2"/>
      <c r="E430" s="1"/>
    </row>
    <row r="431" spans="2:5" x14ac:dyDescent="0.25">
      <c r="B431" s="2"/>
      <c r="E431" s="1"/>
    </row>
    <row r="432" spans="2:5" x14ac:dyDescent="0.25">
      <c r="B432" s="2"/>
      <c r="E432" s="1"/>
    </row>
    <row r="433" spans="2:5" x14ac:dyDescent="0.25">
      <c r="B433" s="2"/>
      <c r="E433" s="1"/>
    </row>
    <row r="434" spans="2:5" x14ac:dyDescent="0.25">
      <c r="B434" s="2"/>
      <c r="E434" s="1"/>
    </row>
    <row r="435" spans="2:5" x14ac:dyDescent="0.25">
      <c r="B435" s="2"/>
      <c r="E435" s="1"/>
    </row>
    <row r="436" spans="2:5" x14ac:dyDescent="0.25">
      <c r="B436" s="2"/>
      <c r="E436" s="1"/>
    </row>
    <row r="437" spans="2:5" x14ac:dyDescent="0.25">
      <c r="B437" s="2"/>
      <c r="E437" s="1"/>
    </row>
    <row r="438" spans="2:5" x14ac:dyDescent="0.25">
      <c r="B438" s="2"/>
      <c r="E438" s="1"/>
    </row>
    <row r="439" spans="2:5" x14ac:dyDescent="0.25">
      <c r="B439" s="2"/>
      <c r="E439" s="1"/>
    </row>
    <row r="440" spans="2:5" x14ac:dyDescent="0.25">
      <c r="B440" s="2"/>
      <c r="E440" s="1"/>
    </row>
    <row r="441" spans="2:5" x14ac:dyDescent="0.25">
      <c r="B441" s="2"/>
      <c r="E441" s="1"/>
    </row>
    <row r="442" spans="2:5" x14ac:dyDescent="0.25">
      <c r="B442" s="2"/>
      <c r="E442" s="1"/>
    </row>
    <row r="443" spans="2:5" x14ac:dyDescent="0.25">
      <c r="B443" s="2"/>
      <c r="E443" s="1"/>
    </row>
    <row r="444" spans="2:5" x14ac:dyDescent="0.25">
      <c r="B444" s="2"/>
      <c r="E444" s="1"/>
    </row>
    <row r="445" spans="2:5" x14ac:dyDescent="0.25">
      <c r="B445" s="2"/>
      <c r="E445" s="1"/>
    </row>
    <row r="446" spans="2:5" x14ac:dyDescent="0.25">
      <c r="B446" s="2"/>
      <c r="E446" s="1"/>
    </row>
    <row r="447" spans="2:5" x14ac:dyDescent="0.25">
      <c r="B447" s="2"/>
      <c r="E447" s="1"/>
    </row>
    <row r="448" spans="2:5" x14ac:dyDescent="0.25">
      <c r="B448" s="2"/>
      <c r="E448" s="1"/>
    </row>
    <row r="449" spans="2:5" x14ac:dyDescent="0.25">
      <c r="B449" s="2"/>
      <c r="E449" s="1"/>
    </row>
    <row r="450" spans="2:5" x14ac:dyDescent="0.25">
      <c r="B450" s="2"/>
      <c r="E450" s="1"/>
    </row>
    <row r="451" spans="2:5" x14ac:dyDescent="0.25">
      <c r="B451" s="2"/>
      <c r="E451" s="1"/>
    </row>
    <row r="452" spans="2:5" x14ac:dyDescent="0.25">
      <c r="B452" s="2"/>
      <c r="E452" s="1"/>
    </row>
    <row r="453" spans="2:5" x14ac:dyDescent="0.25">
      <c r="B453" s="2"/>
      <c r="E453" s="1"/>
    </row>
    <row r="454" spans="2:5" x14ac:dyDescent="0.25">
      <c r="B454" s="2"/>
      <c r="E454" s="1"/>
    </row>
    <row r="455" spans="2:5" x14ac:dyDescent="0.25">
      <c r="B455" s="2"/>
      <c r="E455" s="1"/>
    </row>
    <row r="456" spans="2:5" x14ac:dyDescent="0.25">
      <c r="B456" s="2"/>
      <c r="E456" s="1"/>
    </row>
    <row r="457" spans="2:5" x14ac:dyDescent="0.25">
      <c r="B457" s="2"/>
      <c r="E457" s="1"/>
    </row>
    <row r="458" spans="2:5" x14ac:dyDescent="0.25">
      <c r="B458" s="2"/>
      <c r="E458" s="1"/>
    </row>
    <row r="459" spans="2:5" x14ac:dyDescent="0.25">
      <c r="B459" s="2"/>
      <c r="E459" s="1"/>
    </row>
    <row r="460" spans="2:5" x14ac:dyDescent="0.25">
      <c r="B460" s="2"/>
      <c r="E460" s="1"/>
    </row>
    <row r="461" spans="2:5" x14ac:dyDescent="0.25">
      <c r="B461" s="2"/>
      <c r="E461" s="1"/>
    </row>
    <row r="462" spans="2:5" x14ac:dyDescent="0.25">
      <c r="B462" s="2"/>
      <c r="E462" s="1"/>
    </row>
    <row r="463" spans="2:5" x14ac:dyDescent="0.25">
      <c r="B463" s="2"/>
      <c r="E463" s="1"/>
    </row>
    <row r="464" spans="2:5" x14ac:dyDescent="0.25">
      <c r="B464" s="2"/>
      <c r="E464" s="1"/>
    </row>
    <row r="465" spans="2:5" x14ac:dyDescent="0.25">
      <c r="B465" s="2"/>
      <c r="E465" s="1"/>
    </row>
    <row r="466" spans="2:5" x14ac:dyDescent="0.25">
      <c r="B466" s="2"/>
      <c r="E466" s="1"/>
    </row>
    <row r="467" spans="2:5" x14ac:dyDescent="0.25">
      <c r="B467" s="2"/>
      <c r="E467" s="1"/>
    </row>
    <row r="468" spans="2:5" x14ac:dyDescent="0.25">
      <c r="B468" s="2"/>
      <c r="E468" s="1"/>
    </row>
    <row r="469" spans="2:5" x14ac:dyDescent="0.25">
      <c r="B469" s="2"/>
      <c r="E469" s="1"/>
    </row>
    <row r="470" spans="2:5" x14ac:dyDescent="0.25">
      <c r="B470" s="2"/>
      <c r="E470" s="1"/>
    </row>
    <row r="471" spans="2:5" x14ac:dyDescent="0.25">
      <c r="B471" s="2"/>
      <c r="E471" s="1"/>
    </row>
    <row r="472" spans="2:5" x14ac:dyDescent="0.25">
      <c r="B472" s="2"/>
      <c r="E472" s="1"/>
    </row>
    <row r="473" spans="2:5" x14ac:dyDescent="0.25">
      <c r="B473" s="2"/>
      <c r="E473" s="1"/>
    </row>
    <row r="474" spans="2:5" x14ac:dyDescent="0.25">
      <c r="B474" s="2"/>
      <c r="E474" s="1"/>
    </row>
    <row r="475" spans="2:5" x14ac:dyDescent="0.25">
      <c r="B475" s="2"/>
      <c r="E475" s="1"/>
    </row>
    <row r="476" spans="2:5" x14ac:dyDescent="0.25">
      <c r="B476" s="2"/>
      <c r="E476" s="1"/>
    </row>
    <row r="477" spans="2:5" x14ac:dyDescent="0.25">
      <c r="B477" s="2"/>
      <c r="E477" s="1"/>
    </row>
    <row r="478" spans="2:5" x14ac:dyDescent="0.25">
      <c r="B478" s="2"/>
      <c r="E478" s="1"/>
    </row>
    <row r="479" spans="2:5" x14ac:dyDescent="0.25">
      <c r="B479" s="2"/>
      <c r="E479" s="1"/>
    </row>
    <row r="480" spans="2:5" x14ac:dyDescent="0.25">
      <c r="B480" s="2"/>
      <c r="E480" s="1"/>
    </row>
    <row r="481" spans="2:5" x14ac:dyDescent="0.25">
      <c r="B481" s="2"/>
      <c r="E481" s="1"/>
    </row>
    <row r="482" spans="2:5" x14ac:dyDescent="0.25">
      <c r="B482" s="2"/>
      <c r="E482" s="1"/>
    </row>
    <row r="483" spans="2:5" x14ac:dyDescent="0.25">
      <c r="B483" s="2"/>
      <c r="E483" s="1"/>
    </row>
    <row r="484" spans="2:5" x14ac:dyDescent="0.25">
      <c r="B484" s="2"/>
      <c r="E484" s="1"/>
    </row>
    <row r="485" spans="2:5" x14ac:dyDescent="0.25">
      <c r="B485" s="2"/>
      <c r="E485" s="1"/>
    </row>
    <row r="486" spans="2:5" x14ac:dyDescent="0.25">
      <c r="B486" s="2"/>
      <c r="E486" s="1"/>
    </row>
    <row r="487" spans="2:5" x14ac:dyDescent="0.25">
      <c r="B487" s="2"/>
      <c r="E487" s="1"/>
    </row>
    <row r="488" spans="2:5" x14ac:dyDescent="0.25">
      <c r="B488" s="2"/>
      <c r="E488" s="1"/>
    </row>
    <row r="489" spans="2:5" x14ac:dyDescent="0.25">
      <c r="B489" s="2"/>
      <c r="E489" s="1"/>
    </row>
    <row r="490" spans="2:5" x14ac:dyDescent="0.25">
      <c r="B490" s="2"/>
      <c r="E490" s="1"/>
    </row>
    <row r="491" spans="2:5" x14ac:dyDescent="0.25">
      <c r="B491" s="2"/>
      <c r="E491" s="1"/>
    </row>
    <row r="492" spans="2:5" x14ac:dyDescent="0.25">
      <c r="B492" s="2"/>
      <c r="E492" s="1"/>
    </row>
    <row r="493" spans="2:5" x14ac:dyDescent="0.25">
      <c r="B493" s="2"/>
      <c r="E493" s="1"/>
    </row>
    <row r="494" spans="2:5" x14ac:dyDescent="0.25">
      <c r="B494" s="2"/>
      <c r="E494" s="1"/>
    </row>
    <row r="495" spans="2:5" x14ac:dyDescent="0.25">
      <c r="B495" s="2"/>
      <c r="E495" s="1"/>
    </row>
    <row r="496" spans="2:5" x14ac:dyDescent="0.25">
      <c r="B496" s="2"/>
      <c r="E496" s="1"/>
    </row>
    <row r="497" spans="2:5" x14ac:dyDescent="0.25">
      <c r="B497" s="2"/>
      <c r="E497" s="1"/>
    </row>
    <row r="498" spans="2:5" x14ac:dyDescent="0.25">
      <c r="B498" s="2"/>
      <c r="E498" s="1"/>
    </row>
    <row r="499" spans="2:5" x14ac:dyDescent="0.25">
      <c r="B499" s="2"/>
      <c r="E499" s="1"/>
    </row>
    <row r="500" spans="2:5" x14ac:dyDescent="0.25">
      <c r="B500" s="2"/>
      <c r="E500" s="1"/>
    </row>
    <row r="501" spans="2:5" x14ac:dyDescent="0.25">
      <c r="B501" s="2"/>
      <c r="E501" s="1"/>
    </row>
    <row r="502" spans="2:5" x14ac:dyDescent="0.25">
      <c r="B502" s="2"/>
      <c r="E502" s="1"/>
    </row>
    <row r="503" spans="2:5" x14ac:dyDescent="0.25">
      <c r="B503" s="2"/>
      <c r="E503" s="1"/>
    </row>
    <row r="504" spans="2:5" x14ac:dyDescent="0.25">
      <c r="B504" s="2"/>
      <c r="E504" s="1"/>
    </row>
    <row r="505" spans="2:5" x14ac:dyDescent="0.25">
      <c r="B505" s="2"/>
      <c r="E505" s="1"/>
    </row>
    <row r="506" spans="2:5" x14ac:dyDescent="0.25">
      <c r="B506" s="2"/>
      <c r="E506" s="1"/>
    </row>
    <row r="507" spans="2:5" x14ac:dyDescent="0.25">
      <c r="B507" s="2"/>
      <c r="E507" s="1"/>
    </row>
    <row r="508" spans="2:5" x14ac:dyDescent="0.25">
      <c r="B508" s="2"/>
      <c r="E508" s="1"/>
    </row>
    <row r="509" spans="2:5" x14ac:dyDescent="0.25">
      <c r="B509" s="2"/>
      <c r="E509" s="1"/>
    </row>
    <row r="510" spans="2:5" x14ac:dyDescent="0.25">
      <c r="B510" s="2"/>
      <c r="E510" s="1"/>
    </row>
    <row r="511" spans="2:5" x14ac:dyDescent="0.25">
      <c r="B511" s="2"/>
      <c r="E511" s="1"/>
    </row>
    <row r="512" spans="2:5" x14ac:dyDescent="0.25">
      <c r="B512" s="2"/>
      <c r="E512" s="1"/>
    </row>
    <row r="513" spans="2:5" x14ac:dyDescent="0.25">
      <c r="B513" s="2"/>
      <c r="E513" s="1"/>
    </row>
    <row r="514" spans="2:5" x14ac:dyDescent="0.25">
      <c r="B514" s="2"/>
      <c r="E514" s="1"/>
    </row>
    <row r="515" spans="2:5" x14ac:dyDescent="0.25">
      <c r="B515" s="2"/>
      <c r="E515" s="1"/>
    </row>
    <row r="516" spans="2:5" x14ac:dyDescent="0.25">
      <c r="B516" s="2"/>
      <c r="E516" s="1"/>
    </row>
    <row r="517" spans="2:5" x14ac:dyDescent="0.25">
      <c r="B517" s="2"/>
      <c r="E517" s="1"/>
    </row>
    <row r="518" spans="2:5" x14ac:dyDescent="0.25">
      <c r="B518" s="2"/>
      <c r="E518" s="1"/>
    </row>
    <row r="519" spans="2:5" x14ac:dyDescent="0.25">
      <c r="B519" s="2"/>
      <c r="E519" s="1"/>
    </row>
    <row r="520" spans="2:5" x14ac:dyDescent="0.25">
      <c r="B520" s="2"/>
      <c r="E520" s="1"/>
    </row>
    <row r="521" spans="2:5" x14ac:dyDescent="0.25">
      <c r="B521" s="2"/>
      <c r="E521" s="1"/>
    </row>
    <row r="522" spans="2:5" x14ac:dyDescent="0.25">
      <c r="B522" s="2"/>
      <c r="E522" s="1"/>
    </row>
    <row r="523" spans="2:5" x14ac:dyDescent="0.25">
      <c r="B523" s="2"/>
      <c r="E523" s="1"/>
    </row>
    <row r="524" spans="2:5" x14ac:dyDescent="0.25">
      <c r="B524" s="2"/>
      <c r="E524" s="1"/>
    </row>
    <row r="525" spans="2:5" x14ac:dyDescent="0.25">
      <c r="B525" s="2"/>
      <c r="E525" s="1"/>
    </row>
    <row r="526" spans="2:5" x14ac:dyDescent="0.25">
      <c r="B526" s="2"/>
      <c r="E526" s="1"/>
    </row>
    <row r="527" spans="2:5" x14ac:dyDescent="0.25">
      <c r="B527" s="2"/>
      <c r="E527" s="1"/>
    </row>
    <row r="528" spans="2:5" x14ac:dyDescent="0.25">
      <c r="B528" s="2"/>
      <c r="E528" s="1"/>
    </row>
    <row r="529" spans="2:5" x14ac:dyDescent="0.25">
      <c r="B529" s="2"/>
      <c r="E529" s="1"/>
    </row>
    <row r="530" spans="2:5" x14ac:dyDescent="0.25">
      <c r="B530" s="2"/>
      <c r="E530" s="1"/>
    </row>
    <row r="531" spans="2:5" x14ac:dyDescent="0.25">
      <c r="B531" s="2"/>
      <c r="E531" s="1"/>
    </row>
    <row r="532" spans="2:5" x14ac:dyDescent="0.25">
      <c r="B532" s="2"/>
      <c r="E532" s="1"/>
    </row>
    <row r="533" spans="2:5" x14ac:dyDescent="0.25">
      <c r="B533" s="2"/>
      <c r="E533" s="1"/>
    </row>
    <row r="534" spans="2:5" x14ac:dyDescent="0.25">
      <c r="B534" s="2"/>
      <c r="E534" s="1"/>
    </row>
    <row r="535" spans="2:5" x14ac:dyDescent="0.25">
      <c r="B535" s="2"/>
      <c r="E535" s="1"/>
    </row>
    <row r="536" spans="2:5" x14ac:dyDescent="0.25">
      <c r="B536" s="2"/>
      <c r="E536" s="1"/>
    </row>
    <row r="537" spans="2:5" x14ac:dyDescent="0.25">
      <c r="B537" s="2"/>
      <c r="E537" s="1"/>
    </row>
    <row r="538" spans="2:5" x14ac:dyDescent="0.25">
      <c r="B538" s="2"/>
      <c r="E538" s="1"/>
    </row>
    <row r="539" spans="2:5" x14ac:dyDescent="0.25">
      <c r="B539" s="2"/>
      <c r="E539" s="1"/>
    </row>
    <row r="540" spans="2:5" x14ac:dyDescent="0.25">
      <c r="B540" s="2"/>
      <c r="E540" s="1"/>
    </row>
    <row r="541" spans="2:5" x14ac:dyDescent="0.25">
      <c r="B541" s="2"/>
      <c r="E541" s="1"/>
    </row>
    <row r="542" spans="2:5" x14ac:dyDescent="0.25">
      <c r="B542" s="2"/>
      <c r="E542" s="1"/>
    </row>
    <row r="543" spans="2:5" x14ac:dyDescent="0.25">
      <c r="B543" s="2"/>
      <c r="E543" s="1"/>
    </row>
    <row r="544" spans="2:5" x14ac:dyDescent="0.25">
      <c r="B544" s="2"/>
      <c r="E544" s="1"/>
    </row>
    <row r="545" spans="2:5" x14ac:dyDescent="0.25">
      <c r="B545" s="2"/>
      <c r="E545" s="1"/>
    </row>
    <row r="546" spans="2:5" x14ac:dyDescent="0.25">
      <c r="B546" s="2"/>
      <c r="E546" s="1"/>
    </row>
    <row r="547" spans="2:5" x14ac:dyDescent="0.25">
      <c r="B547" s="2"/>
      <c r="E547" s="1"/>
    </row>
    <row r="548" spans="2:5" x14ac:dyDescent="0.25">
      <c r="B548" s="2"/>
      <c r="E548" s="1"/>
    </row>
    <row r="549" spans="2:5" x14ac:dyDescent="0.25">
      <c r="B549" s="2"/>
      <c r="E549" s="1"/>
    </row>
    <row r="550" spans="2:5" x14ac:dyDescent="0.25">
      <c r="B550" s="2"/>
      <c r="E550" s="1"/>
    </row>
    <row r="551" spans="2:5" x14ac:dyDescent="0.25">
      <c r="B551" s="2"/>
      <c r="E551" s="1"/>
    </row>
    <row r="552" spans="2:5" x14ac:dyDescent="0.25">
      <c r="B552" s="2"/>
      <c r="E552" s="1"/>
    </row>
    <row r="553" spans="2:5" x14ac:dyDescent="0.25">
      <c r="B553" s="2"/>
      <c r="E553" s="1"/>
    </row>
    <row r="554" spans="2:5" x14ac:dyDescent="0.25">
      <c r="B554" s="2"/>
      <c r="E554" s="1"/>
    </row>
    <row r="555" spans="2:5" x14ac:dyDescent="0.25">
      <c r="B555" s="2"/>
      <c r="E555" s="1"/>
    </row>
    <row r="556" spans="2:5" x14ac:dyDescent="0.25">
      <c r="B556" s="2"/>
      <c r="E556" s="1"/>
    </row>
    <row r="557" spans="2:5" x14ac:dyDescent="0.25">
      <c r="B557" s="2"/>
      <c r="E557" s="1"/>
    </row>
    <row r="558" spans="2:5" x14ac:dyDescent="0.25">
      <c r="B558" s="2"/>
      <c r="E558" s="1"/>
    </row>
    <row r="559" spans="2:5" x14ac:dyDescent="0.25">
      <c r="B559" s="2"/>
      <c r="E559" s="1"/>
    </row>
    <row r="560" spans="2:5" x14ac:dyDescent="0.25">
      <c r="B560" s="2"/>
      <c r="E560" s="1"/>
    </row>
    <row r="561" spans="2:5" x14ac:dyDescent="0.25">
      <c r="B561" s="2"/>
      <c r="E561" s="1"/>
    </row>
    <row r="562" spans="2:5" x14ac:dyDescent="0.25">
      <c r="B562" s="2"/>
      <c r="E562" s="1"/>
    </row>
    <row r="563" spans="2:5" x14ac:dyDescent="0.25">
      <c r="B563" s="2"/>
      <c r="E563" s="1"/>
    </row>
    <row r="564" spans="2:5" x14ac:dyDescent="0.25">
      <c r="B564" s="2"/>
      <c r="E564" s="1"/>
    </row>
    <row r="565" spans="2:5" x14ac:dyDescent="0.25">
      <c r="B565" s="2"/>
      <c r="E565" s="1"/>
    </row>
    <row r="566" spans="2:5" x14ac:dyDescent="0.25">
      <c r="B566" s="2"/>
      <c r="E566" s="1"/>
    </row>
    <row r="567" spans="2:5" x14ac:dyDescent="0.25">
      <c r="B567" s="2"/>
      <c r="E567" s="1"/>
    </row>
    <row r="568" spans="2:5" x14ac:dyDescent="0.25">
      <c r="B568" s="2"/>
      <c r="E568" s="1"/>
    </row>
    <row r="569" spans="2:5" x14ac:dyDescent="0.25">
      <c r="B569" s="2"/>
      <c r="E569" s="1"/>
    </row>
    <row r="570" spans="2:5" x14ac:dyDescent="0.25">
      <c r="B570" s="2"/>
      <c r="E570" s="1"/>
    </row>
    <row r="571" spans="2:5" x14ac:dyDescent="0.25">
      <c r="B571" s="2"/>
      <c r="E571" s="1"/>
    </row>
    <row r="572" spans="2:5" x14ac:dyDescent="0.25">
      <c r="B572" s="2"/>
      <c r="E572" s="1"/>
    </row>
    <row r="573" spans="2:5" x14ac:dyDescent="0.25">
      <c r="B573" s="2"/>
      <c r="E573" s="1"/>
    </row>
    <row r="574" spans="2:5" x14ac:dyDescent="0.25">
      <c r="B574" s="2"/>
      <c r="E574" s="1"/>
    </row>
    <row r="575" spans="2:5" x14ac:dyDescent="0.25">
      <c r="B575" s="2"/>
      <c r="E575" s="1"/>
    </row>
    <row r="576" spans="2:5" x14ac:dyDescent="0.25">
      <c r="B576" s="2"/>
      <c r="E576" s="1"/>
    </row>
    <row r="577" spans="2:5" x14ac:dyDescent="0.25">
      <c r="B577" s="2"/>
      <c r="E577" s="1"/>
    </row>
    <row r="578" spans="2:5" x14ac:dyDescent="0.25">
      <c r="B578" s="2"/>
      <c r="E578" s="1"/>
    </row>
    <row r="579" spans="2:5" x14ac:dyDescent="0.25">
      <c r="B579" s="2"/>
      <c r="E579" s="1"/>
    </row>
    <row r="580" spans="2:5" x14ac:dyDescent="0.25">
      <c r="B580" s="2"/>
      <c r="E580" s="1"/>
    </row>
    <row r="581" spans="2:5" x14ac:dyDescent="0.25">
      <c r="B581" s="2"/>
      <c r="E581" s="1"/>
    </row>
    <row r="582" spans="2:5" x14ac:dyDescent="0.25">
      <c r="B582" s="2"/>
      <c r="E582" s="1"/>
    </row>
    <row r="583" spans="2:5" x14ac:dyDescent="0.25">
      <c r="B583" s="2"/>
      <c r="E583" s="1"/>
    </row>
    <row r="584" spans="2:5" x14ac:dyDescent="0.25">
      <c r="B584" s="2"/>
      <c r="E584" s="1"/>
    </row>
    <row r="585" spans="2:5" x14ac:dyDescent="0.25">
      <c r="B585" s="2"/>
      <c r="E585" s="1"/>
    </row>
    <row r="586" spans="2:5" x14ac:dyDescent="0.25">
      <c r="B586" s="2"/>
      <c r="E586" s="1"/>
    </row>
    <row r="587" spans="2:5" x14ac:dyDescent="0.25">
      <c r="B587" s="2"/>
      <c r="E587" s="1"/>
    </row>
    <row r="588" spans="2:5" x14ac:dyDescent="0.25">
      <c r="B588" s="2"/>
      <c r="E588" s="1"/>
    </row>
    <row r="589" spans="2:5" x14ac:dyDescent="0.25">
      <c r="B589" s="2"/>
      <c r="E589" s="1"/>
    </row>
    <row r="590" spans="2:5" x14ac:dyDescent="0.25">
      <c r="B590" s="2"/>
      <c r="E590" s="1"/>
    </row>
    <row r="591" spans="2:5" x14ac:dyDescent="0.25">
      <c r="B591" s="2"/>
      <c r="E591" s="1"/>
    </row>
    <row r="592" spans="2:5" x14ac:dyDescent="0.25">
      <c r="B592" s="2"/>
      <c r="E592" s="1"/>
    </row>
    <row r="593" spans="2:5" x14ac:dyDescent="0.25">
      <c r="B593" s="2"/>
      <c r="E593" s="1"/>
    </row>
    <row r="594" spans="2:5" x14ac:dyDescent="0.25">
      <c r="B594" s="2"/>
      <c r="E594" s="1"/>
    </row>
    <row r="595" spans="2:5" x14ac:dyDescent="0.25">
      <c r="B595" s="2"/>
      <c r="E595" s="1"/>
    </row>
    <row r="596" spans="2:5" x14ac:dyDescent="0.25">
      <c r="B596" s="2"/>
      <c r="E596" s="1"/>
    </row>
    <row r="597" spans="2:5" x14ac:dyDescent="0.25">
      <c r="B597" s="2"/>
      <c r="E597" s="1"/>
    </row>
    <row r="598" spans="2:5" x14ac:dyDescent="0.25">
      <c r="B598" s="2"/>
      <c r="E598" s="1"/>
    </row>
    <row r="599" spans="2:5" x14ac:dyDescent="0.25">
      <c r="B599" s="2"/>
      <c r="E599" s="1"/>
    </row>
    <row r="600" spans="2:5" x14ac:dyDescent="0.25">
      <c r="B600" s="2"/>
      <c r="E600" s="1"/>
    </row>
    <row r="601" spans="2:5" x14ac:dyDescent="0.25">
      <c r="B601" s="2"/>
      <c r="E601" s="1"/>
    </row>
    <row r="602" spans="2:5" x14ac:dyDescent="0.25">
      <c r="B602" s="2"/>
      <c r="E602" s="1"/>
    </row>
    <row r="603" spans="2:5" x14ac:dyDescent="0.25">
      <c r="B603" s="2"/>
      <c r="E603" s="1"/>
    </row>
    <row r="604" spans="2:5" x14ac:dyDescent="0.25">
      <c r="B604" s="2"/>
      <c r="E604" s="1"/>
    </row>
    <row r="605" spans="2:5" x14ac:dyDescent="0.25">
      <c r="B605" s="2"/>
      <c r="E605" s="1"/>
    </row>
    <row r="606" spans="2:5" x14ac:dyDescent="0.25">
      <c r="B606" s="2"/>
      <c r="E606" s="1"/>
    </row>
    <row r="607" spans="2:5" x14ac:dyDescent="0.25">
      <c r="B607" s="2"/>
      <c r="E607" s="1"/>
    </row>
    <row r="608" spans="2:5" x14ac:dyDescent="0.25">
      <c r="B608" s="2"/>
      <c r="E608" s="1"/>
    </row>
    <row r="609" spans="2:5" x14ac:dyDescent="0.25">
      <c r="B609" s="2"/>
      <c r="E609" s="1"/>
    </row>
    <row r="610" spans="2:5" x14ac:dyDescent="0.25">
      <c r="B610" s="2"/>
      <c r="E610" s="1"/>
    </row>
    <row r="611" spans="2:5" x14ac:dyDescent="0.25">
      <c r="B611" s="2"/>
      <c r="E611" s="1"/>
    </row>
    <row r="612" spans="2:5" x14ac:dyDescent="0.25">
      <c r="B612" s="2"/>
      <c r="E612" s="1"/>
    </row>
    <row r="613" spans="2:5" x14ac:dyDescent="0.25">
      <c r="B613" s="2"/>
      <c r="E613" s="1"/>
    </row>
    <row r="614" spans="2:5" x14ac:dyDescent="0.25">
      <c r="B614" s="2"/>
      <c r="E614" s="1"/>
    </row>
    <row r="615" spans="2:5" x14ac:dyDescent="0.25">
      <c r="B615" s="2"/>
      <c r="E615" s="1"/>
    </row>
    <row r="616" spans="2:5" x14ac:dyDescent="0.25">
      <c r="B616" s="2"/>
      <c r="E616" s="1"/>
    </row>
    <row r="617" spans="2:5" x14ac:dyDescent="0.25">
      <c r="B617" s="2"/>
      <c r="E617" s="1"/>
    </row>
    <row r="618" spans="2:5" x14ac:dyDescent="0.25">
      <c r="B618" s="2"/>
      <c r="E618" s="1"/>
    </row>
    <row r="619" spans="2:5" x14ac:dyDescent="0.25">
      <c r="B619" s="2"/>
      <c r="E619" s="1"/>
    </row>
    <row r="620" spans="2:5" x14ac:dyDescent="0.25">
      <c r="B620" s="2"/>
      <c r="E620" s="1"/>
    </row>
    <row r="621" spans="2:5" x14ac:dyDescent="0.25">
      <c r="B621" s="2"/>
      <c r="E621" s="1"/>
    </row>
    <row r="622" spans="2:5" x14ac:dyDescent="0.25">
      <c r="B622" s="2"/>
      <c r="E622" s="1"/>
    </row>
    <row r="623" spans="2:5" x14ac:dyDescent="0.25">
      <c r="B623" s="2"/>
      <c r="E623" s="1"/>
    </row>
    <row r="624" spans="2:5" x14ac:dyDescent="0.25">
      <c r="B624" s="2"/>
      <c r="E624" s="1"/>
    </row>
    <row r="625" spans="2:5" x14ac:dyDescent="0.25">
      <c r="B625" s="2"/>
      <c r="E625" s="1"/>
    </row>
    <row r="626" spans="2:5" x14ac:dyDescent="0.25">
      <c r="B626" s="2"/>
      <c r="E626" s="1"/>
    </row>
    <row r="627" spans="2:5" x14ac:dyDescent="0.25">
      <c r="B627" s="2"/>
      <c r="E627" s="1"/>
    </row>
    <row r="628" spans="2:5" x14ac:dyDescent="0.25">
      <c r="B628" s="2"/>
      <c r="E628" s="1"/>
    </row>
    <row r="629" spans="2:5" x14ac:dyDescent="0.25">
      <c r="B629" s="2"/>
      <c r="E629" s="1"/>
    </row>
    <row r="630" spans="2:5" x14ac:dyDescent="0.25">
      <c r="B630" s="2"/>
      <c r="E630" s="1"/>
    </row>
    <row r="631" spans="2:5" x14ac:dyDescent="0.25">
      <c r="B631" s="2"/>
      <c r="E631" s="1"/>
    </row>
    <row r="632" spans="2:5" x14ac:dyDescent="0.25">
      <c r="B632" s="2"/>
      <c r="E632" s="1"/>
    </row>
    <row r="633" spans="2:5" x14ac:dyDescent="0.25">
      <c r="B633" s="2"/>
      <c r="E633" s="1"/>
    </row>
    <row r="634" spans="2:5" x14ac:dyDescent="0.25">
      <c r="B634" s="2"/>
      <c r="E634" s="1"/>
    </row>
    <row r="635" spans="2:5" x14ac:dyDescent="0.25">
      <c r="B635" s="2"/>
      <c r="E635" s="1"/>
    </row>
    <row r="636" spans="2:5" x14ac:dyDescent="0.25">
      <c r="B636" s="2"/>
      <c r="E636" s="1"/>
    </row>
    <row r="637" spans="2:5" x14ac:dyDescent="0.25">
      <c r="B637" s="2"/>
      <c r="E637" s="1"/>
    </row>
    <row r="638" spans="2:5" x14ac:dyDescent="0.25">
      <c r="B638" s="2"/>
      <c r="E638" s="1"/>
    </row>
    <row r="639" spans="2:5" x14ac:dyDescent="0.25">
      <c r="B639" s="2"/>
      <c r="E639" s="1"/>
    </row>
    <row r="640" spans="2:5" x14ac:dyDescent="0.25">
      <c r="B640" s="2"/>
      <c r="E640" s="1"/>
    </row>
    <row r="641" spans="2:5" x14ac:dyDescent="0.25">
      <c r="B641" s="2"/>
      <c r="E641" s="1"/>
    </row>
    <row r="642" spans="2:5" x14ac:dyDescent="0.25">
      <c r="B642" s="2"/>
      <c r="E642" s="1"/>
    </row>
    <row r="643" spans="2:5" x14ac:dyDescent="0.25">
      <c r="B643" s="2"/>
      <c r="E643" s="1"/>
    </row>
    <row r="644" spans="2:5" x14ac:dyDescent="0.25">
      <c r="B644" s="2"/>
      <c r="E644" s="1"/>
    </row>
    <row r="645" spans="2:5" x14ac:dyDescent="0.25">
      <c r="B645" s="2"/>
      <c r="E645" s="1"/>
    </row>
    <row r="646" spans="2:5" x14ac:dyDescent="0.25">
      <c r="B646" s="2"/>
      <c r="E646" s="1"/>
    </row>
    <row r="647" spans="2:5" x14ac:dyDescent="0.25">
      <c r="B647" s="2"/>
      <c r="E647" s="1"/>
    </row>
    <row r="648" spans="2:5" x14ac:dyDescent="0.25">
      <c r="B648" s="2"/>
      <c r="E648" s="1"/>
    </row>
    <row r="649" spans="2:5" x14ac:dyDescent="0.25">
      <c r="B649" s="2"/>
      <c r="E649" s="1"/>
    </row>
    <row r="650" spans="2:5" x14ac:dyDescent="0.25">
      <c r="B650" s="2"/>
      <c r="E650" s="1"/>
    </row>
    <row r="651" spans="2:5" x14ac:dyDescent="0.25">
      <c r="B651" s="2"/>
      <c r="E651" s="1"/>
    </row>
    <row r="652" spans="2:5" x14ac:dyDescent="0.25">
      <c r="B652" s="2"/>
      <c r="E652" s="1"/>
    </row>
    <row r="653" spans="2:5" x14ac:dyDescent="0.25">
      <c r="B653" s="2"/>
      <c r="E653" s="1"/>
    </row>
    <row r="654" spans="2:5" x14ac:dyDescent="0.25">
      <c r="B654" s="2"/>
      <c r="E654" s="1"/>
    </row>
    <row r="655" spans="2:5" x14ac:dyDescent="0.25">
      <c r="B655" s="2"/>
      <c r="E655" s="1"/>
    </row>
    <row r="656" spans="2:5" x14ac:dyDescent="0.25">
      <c r="B656" s="2"/>
      <c r="E656" s="1"/>
    </row>
    <row r="657" spans="2:5" x14ac:dyDescent="0.25">
      <c r="B657" s="2"/>
      <c r="E657" s="1"/>
    </row>
    <row r="658" spans="2:5" x14ac:dyDescent="0.25">
      <c r="B658" s="2"/>
      <c r="E658" s="1"/>
    </row>
    <row r="659" spans="2:5" x14ac:dyDescent="0.25">
      <c r="B659" s="2"/>
      <c r="E659" s="1"/>
    </row>
    <row r="660" spans="2:5" x14ac:dyDescent="0.25">
      <c r="B660" s="2"/>
      <c r="E660" s="1"/>
    </row>
    <row r="661" spans="2:5" x14ac:dyDescent="0.25">
      <c r="B661" s="2"/>
      <c r="E661" s="1"/>
    </row>
    <row r="662" spans="2:5" x14ac:dyDescent="0.25">
      <c r="B662" s="2"/>
      <c r="E662" s="1"/>
    </row>
    <row r="663" spans="2:5" x14ac:dyDescent="0.25">
      <c r="B663" s="2"/>
      <c r="E663" s="1"/>
    </row>
    <row r="664" spans="2:5" x14ac:dyDescent="0.25">
      <c r="B664" s="2"/>
      <c r="E664" s="1"/>
    </row>
    <row r="665" spans="2:5" x14ac:dyDescent="0.25">
      <c r="B665" s="2"/>
      <c r="E665" s="1"/>
    </row>
    <row r="666" spans="2:5" x14ac:dyDescent="0.25">
      <c r="B666" s="2"/>
      <c r="E666" s="1"/>
    </row>
    <row r="667" spans="2:5" x14ac:dyDescent="0.25">
      <c r="B667" s="2"/>
      <c r="E667" s="1"/>
    </row>
    <row r="668" spans="2:5" x14ac:dyDescent="0.25">
      <c r="B668" s="2"/>
      <c r="E668" s="1"/>
    </row>
    <row r="669" spans="2:5" x14ac:dyDescent="0.25">
      <c r="B669" s="2"/>
      <c r="E669" s="1"/>
    </row>
    <row r="670" spans="2:5" x14ac:dyDescent="0.25">
      <c r="B670" s="2"/>
      <c r="E670" s="1"/>
    </row>
    <row r="671" spans="2:5" x14ac:dyDescent="0.25">
      <c r="B671" s="2"/>
      <c r="E671" s="1"/>
    </row>
    <row r="672" spans="2:5" x14ac:dyDescent="0.25">
      <c r="B672" s="2"/>
      <c r="E672" s="1"/>
    </row>
    <row r="673" spans="2:5" x14ac:dyDescent="0.25">
      <c r="B673" s="2"/>
      <c r="E673" s="1"/>
    </row>
    <row r="674" spans="2:5" x14ac:dyDescent="0.25">
      <c r="B674" s="2"/>
      <c r="E674" s="1"/>
    </row>
    <row r="675" spans="2:5" x14ac:dyDescent="0.25">
      <c r="B675" s="2"/>
      <c r="E675" s="1"/>
    </row>
    <row r="676" spans="2:5" x14ac:dyDescent="0.25">
      <c r="B676" s="2"/>
      <c r="E676" s="1"/>
    </row>
    <row r="677" spans="2:5" x14ac:dyDescent="0.25">
      <c r="B677" s="2"/>
      <c r="E677" s="1"/>
    </row>
    <row r="678" spans="2:5" x14ac:dyDescent="0.25">
      <c r="B678" s="2"/>
      <c r="E678" s="1"/>
    </row>
    <row r="679" spans="2:5" x14ac:dyDescent="0.25">
      <c r="B679" s="2"/>
      <c r="E679" s="1"/>
    </row>
    <row r="680" spans="2:5" x14ac:dyDescent="0.25">
      <c r="B680" s="2"/>
      <c r="E680" s="1"/>
    </row>
    <row r="681" spans="2:5" x14ac:dyDescent="0.25">
      <c r="B681" s="2"/>
      <c r="E681" s="1"/>
    </row>
    <row r="682" spans="2:5" x14ac:dyDescent="0.25">
      <c r="B682" s="2"/>
      <c r="E682" s="1"/>
    </row>
    <row r="683" spans="2:5" x14ac:dyDescent="0.25">
      <c r="B683" s="2"/>
      <c r="E683" s="1"/>
    </row>
    <row r="684" spans="2:5" x14ac:dyDescent="0.25">
      <c r="B684" s="2"/>
      <c r="E684" s="1"/>
    </row>
    <row r="685" spans="2:5" x14ac:dyDescent="0.25">
      <c r="B685" s="2"/>
      <c r="E685" s="1"/>
    </row>
    <row r="686" spans="2:5" x14ac:dyDescent="0.25">
      <c r="B686" s="2"/>
      <c r="E686" s="1"/>
    </row>
    <row r="687" spans="2:5" x14ac:dyDescent="0.25">
      <c r="B687" s="2"/>
      <c r="E687" s="1"/>
    </row>
    <row r="688" spans="2:5" x14ac:dyDescent="0.25">
      <c r="B688" s="2"/>
      <c r="E688" s="1"/>
    </row>
    <row r="689" spans="2:5" x14ac:dyDescent="0.25">
      <c r="B689" s="2"/>
      <c r="E689" s="1"/>
    </row>
    <row r="690" spans="2:5" x14ac:dyDescent="0.25">
      <c r="B690" s="2"/>
      <c r="E690" s="1"/>
    </row>
    <row r="691" spans="2:5" x14ac:dyDescent="0.25">
      <c r="B691" s="2"/>
      <c r="E691" s="1"/>
    </row>
    <row r="692" spans="2:5" x14ac:dyDescent="0.25">
      <c r="B692" s="2"/>
      <c r="E692" s="1"/>
    </row>
    <row r="693" spans="2:5" x14ac:dyDescent="0.25">
      <c r="B693" s="2"/>
      <c r="E693" s="1"/>
    </row>
    <row r="694" spans="2:5" x14ac:dyDescent="0.25">
      <c r="B694" s="2"/>
      <c r="E694" s="1"/>
    </row>
    <row r="695" spans="2:5" x14ac:dyDescent="0.25">
      <c r="B695" s="2"/>
      <c r="E695" s="1"/>
    </row>
    <row r="696" spans="2:5" x14ac:dyDescent="0.25">
      <c r="B696" s="2"/>
      <c r="E696" s="1"/>
    </row>
    <row r="697" spans="2:5" x14ac:dyDescent="0.25">
      <c r="B697" s="2"/>
      <c r="E697" s="1"/>
    </row>
    <row r="698" spans="2:5" x14ac:dyDescent="0.25">
      <c r="B698" s="2"/>
      <c r="E698" s="1"/>
    </row>
    <row r="699" spans="2:5" x14ac:dyDescent="0.25">
      <c r="B699" s="2"/>
      <c r="E699" s="1"/>
    </row>
    <row r="700" spans="2:5" x14ac:dyDescent="0.25">
      <c r="B700" s="2"/>
      <c r="E700" s="1"/>
    </row>
    <row r="701" spans="2:5" x14ac:dyDescent="0.25">
      <c r="B701" s="2"/>
      <c r="E701" s="1"/>
    </row>
    <row r="702" spans="2:5" x14ac:dyDescent="0.25">
      <c r="B702" s="2"/>
      <c r="E702" s="1"/>
    </row>
    <row r="703" spans="2:5" x14ac:dyDescent="0.25">
      <c r="B703" s="2"/>
      <c r="E703" s="1"/>
    </row>
    <row r="704" spans="2:5" x14ac:dyDescent="0.25">
      <c r="B704" s="2"/>
      <c r="E704" s="1"/>
    </row>
    <row r="705" spans="2:5" x14ac:dyDescent="0.25">
      <c r="B705" s="2"/>
      <c r="E705" s="1"/>
    </row>
    <row r="706" spans="2:5" x14ac:dyDescent="0.25">
      <c r="B706" s="2"/>
      <c r="E706" s="1"/>
    </row>
    <row r="707" spans="2:5" x14ac:dyDescent="0.25">
      <c r="B707" s="2"/>
      <c r="E707" s="1"/>
    </row>
    <row r="708" spans="2:5" x14ac:dyDescent="0.25">
      <c r="B708" s="2"/>
      <c r="E708" s="1"/>
    </row>
    <row r="709" spans="2:5" x14ac:dyDescent="0.25">
      <c r="B709" s="2"/>
      <c r="E709" s="1"/>
    </row>
    <row r="710" spans="2:5" x14ac:dyDescent="0.25">
      <c r="B710" s="2"/>
      <c r="E710" s="1"/>
    </row>
    <row r="711" spans="2:5" x14ac:dyDescent="0.25">
      <c r="B711" s="2"/>
      <c r="E711" s="1"/>
    </row>
    <row r="712" spans="2:5" x14ac:dyDescent="0.25">
      <c r="B712" s="2"/>
      <c r="E712" s="1"/>
    </row>
    <row r="713" spans="2:5" x14ac:dyDescent="0.25">
      <c r="B713" s="2"/>
      <c r="E713" s="1"/>
    </row>
    <row r="714" spans="2:5" x14ac:dyDescent="0.25">
      <c r="B714" s="2"/>
      <c r="E714" s="1"/>
    </row>
    <row r="715" spans="2:5" x14ac:dyDescent="0.25">
      <c r="B715" s="2"/>
      <c r="E715" s="1"/>
    </row>
    <row r="716" spans="2:5" x14ac:dyDescent="0.25">
      <c r="B716" s="2"/>
      <c r="E716" s="1"/>
    </row>
    <row r="717" spans="2:5" x14ac:dyDescent="0.25">
      <c r="B717" s="2"/>
      <c r="E717" s="1"/>
    </row>
    <row r="718" spans="2:5" x14ac:dyDescent="0.25">
      <c r="B718" s="2"/>
      <c r="E718" s="1"/>
    </row>
    <row r="719" spans="2:5" x14ac:dyDescent="0.25">
      <c r="B719" s="2"/>
      <c r="E719" s="1"/>
    </row>
    <row r="720" spans="2:5" x14ac:dyDescent="0.25">
      <c r="B720" s="2"/>
      <c r="E720" s="1"/>
    </row>
    <row r="721" spans="2:5" x14ac:dyDescent="0.25">
      <c r="B721" s="2"/>
      <c r="E721" s="1"/>
    </row>
    <row r="722" spans="2:5" x14ac:dyDescent="0.25">
      <c r="B722" s="2"/>
      <c r="E722" s="1"/>
    </row>
    <row r="723" spans="2:5" x14ac:dyDescent="0.25">
      <c r="B723" s="2"/>
      <c r="E723" s="1"/>
    </row>
    <row r="724" spans="2:5" x14ac:dyDescent="0.25">
      <c r="B724" s="2"/>
      <c r="E724" s="1"/>
    </row>
    <row r="725" spans="2:5" x14ac:dyDescent="0.25">
      <c r="B725" s="2"/>
      <c r="E725" s="1"/>
    </row>
    <row r="726" spans="2:5" x14ac:dyDescent="0.25">
      <c r="B726" s="2"/>
      <c r="E726" s="1"/>
    </row>
    <row r="727" spans="2:5" x14ac:dyDescent="0.25">
      <c r="B727" s="2"/>
      <c r="E727" s="1"/>
    </row>
    <row r="728" spans="2:5" x14ac:dyDescent="0.25">
      <c r="B728" s="2"/>
      <c r="E728" s="1"/>
    </row>
    <row r="729" spans="2:5" x14ac:dyDescent="0.25">
      <c r="B729" s="2"/>
      <c r="E729" s="1"/>
    </row>
    <row r="730" spans="2:5" x14ac:dyDescent="0.25">
      <c r="B730" s="2"/>
      <c r="E730" s="1"/>
    </row>
    <row r="731" spans="2:5" x14ac:dyDescent="0.25">
      <c r="B731" s="2"/>
      <c r="E731" s="1"/>
    </row>
    <row r="732" spans="2:5" x14ac:dyDescent="0.25">
      <c r="B732" s="2"/>
      <c r="E732" s="1"/>
    </row>
    <row r="733" spans="2:5" x14ac:dyDescent="0.25">
      <c r="B733" s="2"/>
      <c r="E733" s="1"/>
    </row>
    <row r="734" spans="2:5" x14ac:dyDescent="0.25">
      <c r="B734" s="2"/>
      <c r="E734" s="1"/>
    </row>
    <row r="735" spans="2:5" x14ac:dyDescent="0.25">
      <c r="B735" s="2"/>
      <c r="E735" s="1"/>
    </row>
    <row r="736" spans="2:5" x14ac:dyDescent="0.25">
      <c r="B736" s="2"/>
      <c r="E736" s="1"/>
    </row>
    <row r="737" spans="2:5" x14ac:dyDescent="0.25">
      <c r="B737" s="2"/>
      <c r="E737" s="1"/>
    </row>
    <row r="738" spans="2:5" x14ac:dyDescent="0.25">
      <c r="B738" s="2"/>
      <c r="E738" s="1"/>
    </row>
    <row r="739" spans="2:5" x14ac:dyDescent="0.25">
      <c r="B739" s="2"/>
      <c r="E739" s="1"/>
    </row>
    <row r="740" spans="2:5" x14ac:dyDescent="0.25">
      <c r="B740" s="2"/>
      <c r="E740" s="1"/>
    </row>
    <row r="741" spans="2:5" x14ac:dyDescent="0.25">
      <c r="B741" s="2"/>
      <c r="E741" s="1"/>
    </row>
    <row r="742" spans="2:5" x14ac:dyDescent="0.25">
      <c r="B742" s="2"/>
      <c r="E742" s="1"/>
    </row>
    <row r="743" spans="2:5" x14ac:dyDescent="0.25">
      <c r="B743" s="2"/>
      <c r="E743" s="1"/>
    </row>
    <row r="744" spans="2:5" x14ac:dyDescent="0.25">
      <c r="B744" s="2"/>
      <c r="E744" s="1"/>
    </row>
    <row r="745" spans="2:5" x14ac:dyDescent="0.25">
      <c r="B745" s="2"/>
      <c r="E745" s="1"/>
    </row>
    <row r="746" spans="2:5" x14ac:dyDescent="0.25">
      <c r="B746" s="2"/>
      <c r="E746" s="1"/>
    </row>
    <row r="747" spans="2:5" x14ac:dyDescent="0.25">
      <c r="B747" s="2"/>
      <c r="E747" s="1"/>
    </row>
    <row r="748" spans="2:5" x14ac:dyDescent="0.25">
      <c r="B748" s="2"/>
      <c r="E748" s="1"/>
    </row>
    <row r="749" spans="2:5" x14ac:dyDescent="0.25">
      <c r="B749" s="2"/>
      <c r="E749" s="1"/>
    </row>
    <row r="750" spans="2:5" x14ac:dyDescent="0.25">
      <c r="B750" s="2"/>
      <c r="E750" s="1"/>
    </row>
    <row r="751" spans="2:5" x14ac:dyDescent="0.25">
      <c r="B751" s="2"/>
      <c r="E751" s="1"/>
    </row>
    <row r="752" spans="2:5" x14ac:dyDescent="0.25">
      <c r="B752" s="2"/>
      <c r="E752" s="1"/>
    </row>
    <row r="753" spans="2:5" x14ac:dyDescent="0.25">
      <c r="B753" s="2"/>
      <c r="E753" s="1"/>
    </row>
    <row r="754" spans="2:5" x14ac:dyDescent="0.25">
      <c r="B754" s="2"/>
      <c r="E754" s="1"/>
    </row>
    <row r="755" spans="2:5" x14ac:dyDescent="0.25">
      <c r="B755" s="2"/>
      <c r="E755" s="1"/>
    </row>
    <row r="756" spans="2:5" x14ac:dyDescent="0.25">
      <c r="B756" s="2"/>
      <c r="E756" s="1"/>
    </row>
    <row r="757" spans="2:5" x14ac:dyDescent="0.25">
      <c r="B757" s="2"/>
      <c r="E757" s="1"/>
    </row>
    <row r="758" spans="2:5" x14ac:dyDescent="0.25">
      <c r="B758" s="2"/>
      <c r="E758" s="1"/>
    </row>
    <row r="759" spans="2:5" x14ac:dyDescent="0.25">
      <c r="B759" s="2"/>
      <c r="E759" s="1"/>
    </row>
    <row r="760" spans="2:5" x14ac:dyDescent="0.25">
      <c r="B760" s="2"/>
      <c r="E760" s="1"/>
    </row>
    <row r="761" spans="2:5" x14ac:dyDescent="0.25">
      <c r="B761" s="2"/>
      <c r="E761" s="1"/>
    </row>
    <row r="762" spans="2:5" x14ac:dyDescent="0.25">
      <c r="B762" s="2"/>
      <c r="E762" s="1"/>
    </row>
    <row r="763" spans="2:5" x14ac:dyDescent="0.25">
      <c r="B763" s="2"/>
      <c r="E763" s="1"/>
    </row>
    <row r="764" spans="2:5" x14ac:dyDescent="0.25">
      <c r="B764" s="2"/>
      <c r="E764" s="1"/>
    </row>
    <row r="765" spans="2:5" x14ac:dyDescent="0.25">
      <c r="B765" s="2"/>
      <c r="E765" s="1"/>
    </row>
    <row r="766" spans="2:5" x14ac:dyDescent="0.25">
      <c r="B766" s="2"/>
      <c r="E766" s="1"/>
    </row>
    <row r="767" spans="2:5" x14ac:dyDescent="0.25">
      <c r="B767" s="2"/>
      <c r="E767" s="1"/>
    </row>
    <row r="768" spans="2:5" x14ac:dyDescent="0.25">
      <c r="B768" s="2"/>
      <c r="E768" s="1"/>
    </row>
    <row r="769" spans="2:5" x14ac:dyDescent="0.25">
      <c r="B769" s="2"/>
      <c r="E769" s="1"/>
    </row>
    <row r="770" spans="2:5" x14ac:dyDescent="0.25">
      <c r="B770" s="2"/>
      <c r="E770" s="1"/>
    </row>
    <row r="771" spans="2:5" x14ac:dyDescent="0.25">
      <c r="B771" s="2"/>
      <c r="E771" s="1"/>
    </row>
    <row r="772" spans="2:5" x14ac:dyDescent="0.25">
      <c r="B772" s="2"/>
      <c r="E772" s="1"/>
    </row>
    <row r="773" spans="2:5" x14ac:dyDescent="0.25">
      <c r="B773" s="2"/>
      <c r="E773" s="1"/>
    </row>
    <row r="774" spans="2:5" x14ac:dyDescent="0.25">
      <c r="B774" s="2"/>
      <c r="E774" s="1"/>
    </row>
    <row r="775" spans="2:5" x14ac:dyDescent="0.25">
      <c r="B775" s="2"/>
      <c r="E775" s="1"/>
    </row>
    <row r="776" spans="2:5" x14ac:dyDescent="0.25">
      <c r="B776" s="2"/>
      <c r="E776" s="1"/>
    </row>
    <row r="777" spans="2:5" x14ac:dyDescent="0.25">
      <c r="B777" s="2"/>
      <c r="E777" s="1"/>
    </row>
    <row r="778" spans="2:5" x14ac:dyDescent="0.25">
      <c r="B778" s="2"/>
      <c r="E778" s="1"/>
    </row>
    <row r="779" spans="2:5" x14ac:dyDescent="0.25">
      <c r="B779" s="2"/>
      <c r="E779" s="1"/>
    </row>
    <row r="780" spans="2:5" x14ac:dyDescent="0.25">
      <c r="B780" s="2"/>
      <c r="E780" s="1"/>
    </row>
    <row r="781" spans="2:5" x14ac:dyDescent="0.25">
      <c r="B781" s="2"/>
      <c r="E781" s="1"/>
    </row>
    <row r="782" spans="2:5" x14ac:dyDescent="0.25">
      <c r="B782" s="2"/>
      <c r="E782" s="1"/>
    </row>
    <row r="783" spans="2:5" x14ac:dyDescent="0.25">
      <c r="B783" s="2"/>
      <c r="E783" s="1"/>
    </row>
    <row r="784" spans="2:5" x14ac:dyDescent="0.25">
      <c r="B784" s="2"/>
      <c r="E784" s="1"/>
    </row>
    <row r="785" spans="2:5" x14ac:dyDescent="0.25">
      <c r="B785" s="2"/>
      <c r="E785" s="1"/>
    </row>
    <row r="786" spans="2:5" x14ac:dyDescent="0.25">
      <c r="B786" s="2"/>
      <c r="E786" s="1"/>
    </row>
    <row r="787" spans="2:5" x14ac:dyDescent="0.25">
      <c r="B787" s="2"/>
      <c r="E787" s="1"/>
    </row>
    <row r="788" spans="2:5" x14ac:dyDescent="0.25">
      <c r="B788" s="2"/>
      <c r="E788" s="1"/>
    </row>
    <row r="789" spans="2:5" x14ac:dyDescent="0.25">
      <c r="B789" s="2"/>
      <c r="E789" s="1"/>
    </row>
    <row r="790" spans="2:5" x14ac:dyDescent="0.25">
      <c r="B790" s="2"/>
      <c r="E790" s="1"/>
    </row>
    <row r="791" spans="2:5" x14ac:dyDescent="0.25">
      <c r="B791" s="2"/>
      <c r="E791" s="1"/>
    </row>
    <row r="792" spans="2:5" x14ac:dyDescent="0.25">
      <c r="B792" s="2"/>
      <c r="E792" s="1"/>
    </row>
    <row r="793" spans="2:5" x14ac:dyDescent="0.25">
      <c r="B793" s="2"/>
      <c r="E793" s="1"/>
    </row>
    <row r="794" spans="2:5" x14ac:dyDescent="0.25">
      <c r="B794" s="2"/>
      <c r="E794" s="1"/>
    </row>
    <row r="795" spans="2:5" x14ac:dyDescent="0.25">
      <c r="B795" s="2"/>
      <c r="E795" s="1"/>
    </row>
    <row r="796" spans="2:5" x14ac:dyDescent="0.25">
      <c r="B796" s="2"/>
      <c r="E796" s="1"/>
    </row>
    <row r="797" spans="2:5" x14ac:dyDescent="0.25">
      <c r="B797" s="2"/>
      <c r="E797" s="1"/>
    </row>
    <row r="798" spans="2:5" x14ac:dyDescent="0.25">
      <c r="B798" s="2"/>
      <c r="E798" s="1"/>
    </row>
    <row r="799" spans="2:5" x14ac:dyDescent="0.25">
      <c r="B799" s="2"/>
      <c r="E799" s="1"/>
    </row>
    <row r="800" spans="2:5" x14ac:dyDescent="0.25">
      <c r="B800" s="2"/>
      <c r="E800" s="1"/>
    </row>
    <row r="801" spans="2:5" x14ac:dyDescent="0.25">
      <c r="B801" s="2"/>
      <c r="E801" s="1"/>
    </row>
    <row r="802" spans="2:5" x14ac:dyDescent="0.25">
      <c r="B802" s="2"/>
      <c r="E802" s="1"/>
    </row>
    <row r="803" spans="2:5" x14ac:dyDescent="0.25">
      <c r="B803" s="2"/>
      <c r="E803" s="1"/>
    </row>
    <row r="804" spans="2:5" x14ac:dyDescent="0.25">
      <c r="B804" s="2"/>
      <c r="E804" s="1"/>
    </row>
    <row r="805" spans="2:5" x14ac:dyDescent="0.25">
      <c r="B805" s="2"/>
      <c r="E805" s="1"/>
    </row>
    <row r="806" spans="2:5" x14ac:dyDescent="0.25">
      <c r="B806" s="2"/>
      <c r="E806" s="1"/>
    </row>
    <row r="807" spans="2:5" x14ac:dyDescent="0.25">
      <c r="B807" s="2"/>
      <c r="E807" s="1"/>
    </row>
    <row r="808" spans="2:5" x14ac:dyDescent="0.25">
      <c r="B808" s="2"/>
      <c r="E808" s="1"/>
    </row>
    <row r="809" spans="2:5" x14ac:dyDescent="0.25">
      <c r="B809" s="2"/>
      <c r="E809" s="1"/>
    </row>
    <row r="810" spans="2:5" x14ac:dyDescent="0.25">
      <c r="B810" s="2"/>
      <c r="E810" s="1"/>
    </row>
    <row r="811" spans="2:5" x14ac:dyDescent="0.25">
      <c r="B811" s="2"/>
      <c r="E811" s="1"/>
    </row>
    <row r="812" spans="2:5" x14ac:dyDescent="0.25">
      <c r="B812" s="2"/>
      <c r="E812" s="1"/>
    </row>
    <row r="813" spans="2:5" x14ac:dyDescent="0.25">
      <c r="B813" s="2"/>
      <c r="E813" s="1"/>
    </row>
    <row r="814" spans="2:5" x14ac:dyDescent="0.25">
      <c r="B814" s="2"/>
      <c r="E814" s="1"/>
    </row>
    <row r="815" spans="2:5" x14ac:dyDescent="0.25">
      <c r="B815" s="2"/>
      <c r="E815" s="1"/>
    </row>
    <row r="816" spans="2:5" x14ac:dyDescent="0.25">
      <c r="B816" s="2"/>
      <c r="E816" s="1"/>
    </row>
    <row r="817" spans="2:5" x14ac:dyDescent="0.25">
      <c r="B817" s="2"/>
      <c r="E817" s="1"/>
    </row>
    <row r="818" spans="2:5" x14ac:dyDescent="0.25">
      <c r="B818" s="2"/>
      <c r="E818" s="1"/>
    </row>
    <row r="819" spans="2:5" x14ac:dyDescent="0.25">
      <c r="B819" s="2"/>
      <c r="E819" s="1"/>
    </row>
    <row r="820" spans="2:5" x14ac:dyDescent="0.25">
      <c r="B820" s="2"/>
      <c r="E820" s="1"/>
    </row>
    <row r="821" spans="2:5" x14ac:dyDescent="0.25">
      <c r="B821" s="2"/>
      <c r="E821" s="1"/>
    </row>
    <row r="822" spans="2:5" x14ac:dyDescent="0.25">
      <c r="B822" s="2"/>
      <c r="E822" s="1"/>
    </row>
    <row r="823" spans="2:5" x14ac:dyDescent="0.25">
      <c r="B823" s="2"/>
      <c r="E823" s="1"/>
    </row>
    <row r="824" spans="2:5" x14ac:dyDescent="0.25">
      <c r="B824" s="2"/>
      <c r="E824" s="1"/>
    </row>
    <row r="825" spans="2:5" x14ac:dyDescent="0.25">
      <c r="B825" s="2"/>
      <c r="E825" s="1"/>
    </row>
    <row r="826" spans="2:5" x14ac:dyDescent="0.25">
      <c r="B826" s="2"/>
      <c r="E826" s="1"/>
    </row>
    <row r="827" spans="2:5" x14ac:dyDescent="0.25">
      <c r="B827" s="2"/>
      <c r="E827" s="1"/>
    </row>
    <row r="828" spans="2:5" x14ac:dyDescent="0.25">
      <c r="B828" s="2"/>
      <c r="E828" s="1"/>
    </row>
    <row r="829" spans="2:5" x14ac:dyDescent="0.25">
      <c r="B829" s="2"/>
      <c r="E829" s="1"/>
    </row>
    <row r="830" spans="2:5" x14ac:dyDescent="0.25">
      <c r="B830" s="2"/>
      <c r="E830" s="1"/>
    </row>
    <row r="831" spans="2:5" x14ac:dyDescent="0.25">
      <c r="B831" s="2"/>
      <c r="E831" s="1"/>
    </row>
    <row r="832" spans="2:5" x14ac:dyDescent="0.25">
      <c r="B832" s="2"/>
      <c r="E832" s="1"/>
    </row>
    <row r="833" spans="2:5" x14ac:dyDescent="0.25">
      <c r="B833" s="2"/>
      <c r="E833" s="1"/>
    </row>
    <row r="834" spans="2:5" x14ac:dyDescent="0.25">
      <c r="B834" s="2"/>
      <c r="E834" s="1"/>
    </row>
    <row r="835" spans="2:5" x14ac:dyDescent="0.25">
      <c r="B835" s="2"/>
      <c r="E835" s="1"/>
    </row>
    <row r="836" spans="2:5" x14ac:dyDescent="0.25">
      <c r="B836" s="2"/>
      <c r="E836" s="1"/>
    </row>
    <row r="837" spans="2:5" x14ac:dyDescent="0.25">
      <c r="B837" s="2"/>
      <c r="E837" s="1"/>
    </row>
    <row r="838" spans="2:5" x14ac:dyDescent="0.25">
      <c r="B838" s="2"/>
      <c r="E838" s="1"/>
    </row>
    <row r="839" spans="2:5" x14ac:dyDescent="0.25">
      <c r="B839" s="2"/>
      <c r="E839" s="1"/>
    </row>
    <row r="840" spans="2:5" x14ac:dyDescent="0.25">
      <c r="B840" s="2"/>
      <c r="E840" s="1"/>
    </row>
    <row r="841" spans="2:5" x14ac:dyDescent="0.25">
      <c r="B841" s="2"/>
      <c r="E841" s="1"/>
    </row>
    <row r="842" spans="2:5" x14ac:dyDescent="0.25">
      <c r="B842" s="2"/>
      <c r="E842" s="1"/>
    </row>
    <row r="843" spans="2:5" x14ac:dyDescent="0.25">
      <c r="B843" s="2"/>
      <c r="E843" s="1"/>
    </row>
    <row r="844" spans="2:5" x14ac:dyDescent="0.25">
      <c r="B844" s="2"/>
      <c r="E844" s="1"/>
    </row>
    <row r="845" spans="2:5" x14ac:dyDescent="0.25">
      <c r="B845" s="2"/>
      <c r="E845" s="1"/>
    </row>
    <row r="846" spans="2:5" x14ac:dyDescent="0.25">
      <c r="B846" s="2"/>
      <c r="E846" s="1"/>
    </row>
    <row r="847" spans="2:5" x14ac:dyDescent="0.25">
      <c r="B847" s="2"/>
      <c r="E847" s="1"/>
    </row>
    <row r="848" spans="2:5" x14ac:dyDescent="0.25">
      <c r="B848" s="2"/>
      <c r="E848" s="1"/>
    </row>
    <row r="849" spans="2:5" x14ac:dyDescent="0.25">
      <c r="B849" s="2"/>
      <c r="E849" s="1"/>
    </row>
    <row r="850" spans="2:5" x14ac:dyDescent="0.25">
      <c r="B850" s="2"/>
      <c r="E850" s="1"/>
    </row>
    <row r="851" spans="2:5" x14ac:dyDescent="0.25">
      <c r="B851" s="2"/>
      <c r="E851" s="1"/>
    </row>
    <row r="852" spans="2:5" x14ac:dyDescent="0.25">
      <c r="B852" s="2"/>
      <c r="E852" s="1"/>
    </row>
    <row r="853" spans="2:5" x14ac:dyDescent="0.25">
      <c r="B853" s="2"/>
      <c r="E853" s="1"/>
    </row>
    <row r="854" spans="2:5" x14ac:dyDescent="0.25">
      <c r="B854" s="2"/>
      <c r="E854" s="1"/>
    </row>
    <row r="855" spans="2:5" x14ac:dyDescent="0.25">
      <c r="B855" s="2"/>
      <c r="E855" s="1"/>
    </row>
    <row r="856" spans="2:5" x14ac:dyDescent="0.25">
      <c r="B856" s="2"/>
      <c r="E856" s="1"/>
    </row>
    <row r="857" spans="2:5" x14ac:dyDescent="0.25">
      <c r="B857" s="2"/>
      <c r="E857" s="1"/>
    </row>
    <row r="858" spans="2:5" x14ac:dyDescent="0.25">
      <c r="B858" s="2"/>
      <c r="E858" s="1"/>
    </row>
    <row r="859" spans="2:5" x14ac:dyDescent="0.25">
      <c r="B859" s="2"/>
      <c r="E859" s="1"/>
    </row>
    <row r="860" spans="2:5" x14ac:dyDescent="0.25">
      <c r="B860" s="2"/>
      <c r="E860" s="1"/>
    </row>
    <row r="861" spans="2:5" x14ac:dyDescent="0.25">
      <c r="B861" s="2"/>
      <c r="E861" s="1"/>
    </row>
    <row r="862" spans="2:5" x14ac:dyDescent="0.25">
      <c r="B862" s="2"/>
      <c r="E862" s="1"/>
    </row>
    <row r="863" spans="2:5" x14ac:dyDescent="0.25">
      <c r="B863" s="2"/>
      <c r="E863" s="1"/>
    </row>
    <row r="864" spans="2:5" x14ac:dyDescent="0.25">
      <c r="B864" s="2"/>
      <c r="E864" s="1"/>
    </row>
    <row r="865" spans="2:5" x14ac:dyDescent="0.25">
      <c r="B865" s="2"/>
      <c r="E865" s="1"/>
    </row>
    <row r="866" spans="2:5" x14ac:dyDescent="0.25">
      <c r="B866" s="2"/>
      <c r="E866" s="1"/>
    </row>
    <row r="867" spans="2:5" x14ac:dyDescent="0.25">
      <c r="B867" s="2"/>
      <c r="E867" s="1"/>
    </row>
    <row r="868" spans="2:5" x14ac:dyDescent="0.25">
      <c r="B868" s="2"/>
      <c r="E868" s="1"/>
    </row>
    <row r="869" spans="2:5" x14ac:dyDescent="0.25">
      <c r="B869" s="2"/>
      <c r="E869" s="1"/>
    </row>
    <row r="870" spans="2:5" x14ac:dyDescent="0.25">
      <c r="B870" s="2"/>
      <c r="E870" s="1"/>
    </row>
    <row r="871" spans="2:5" x14ac:dyDescent="0.25">
      <c r="B871" s="2"/>
      <c r="E871" s="1"/>
    </row>
    <row r="872" spans="2:5" x14ac:dyDescent="0.25">
      <c r="B872" s="2"/>
      <c r="E872" s="1"/>
    </row>
    <row r="873" spans="2:5" x14ac:dyDescent="0.25">
      <c r="B873" s="2"/>
      <c r="E873" s="1"/>
    </row>
    <row r="874" spans="2:5" x14ac:dyDescent="0.25">
      <c r="B874" s="2"/>
      <c r="E874" s="1"/>
    </row>
    <row r="875" spans="2:5" x14ac:dyDescent="0.25">
      <c r="B875" s="2"/>
      <c r="E875" s="1"/>
    </row>
    <row r="876" spans="2:5" x14ac:dyDescent="0.25">
      <c r="B876" s="2"/>
      <c r="E876" s="1"/>
    </row>
    <row r="877" spans="2:5" x14ac:dyDescent="0.25">
      <c r="B877" s="2"/>
      <c r="E877" s="1"/>
    </row>
    <row r="878" spans="2:5" x14ac:dyDescent="0.25">
      <c r="B878" s="2"/>
      <c r="E878" s="1"/>
    </row>
    <row r="879" spans="2:5" x14ac:dyDescent="0.25">
      <c r="B879" s="2"/>
      <c r="E879" s="1"/>
    </row>
    <row r="880" spans="2:5" x14ac:dyDescent="0.25">
      <c r="B880" s="2"/>
      <c r="E880" s="1"/>
    </row>
    <row r="881" spans="2:5" x14ac:dyDescent="0.25">
      <c r="B881" s="2"/>
      <c r="E881" s="1"/>
    </row>
    <row r="882" spans="2:5" x14ac:dyDescent="0.25">
      <c r="B882" s="2"/>
      <c r="E882" s="1"/>
    </row>
    <row r="883" spans="2:5" x14ac:dyDescent="0.25">
      <c r="B883" s="2"/>
      <c r="E883" s="1"/>
    </row>
    <row r="884" spans="2:5" x14ac:dyDescent="0.25">
      <c r="B884" s="2"/>
      <c r="E884" s="1"/>
    </row>
    <row r="885" spans="2:5" x14ac:dyDescent="0.25">
      <c r="B885" s="2"/>
      <c r="E885" s="1"/>
    </row>
    <row r="886" spans="2:5" x14ac:dyDescent="0.25">
      <c r="B886" s="2"/>
      <c r="E886" s="1"/>
    </row>
    <row r="887" spans="2:5" x14ac:dyDescent="0.25">
      <c r="B887" s="2"/>
      <c r="E887" s="1"/>
    </row>
    <row r="888" spans="2:5" x14ac:dyDescent="0.25">
      <c r="B888" s="2"/>
      <c r="E888" s="1"/>
    </row>
    <row r="889" spans="2:5" x14ac:dyDescent="0.25">
      <c r="B889" s="2"/>
      <c r="E889" s="1"/>
    </row>
    <row r="890" spans="2:5" x14ac:dyDescent="0.25">
      <c r="B890" s="2"/>
      <c r="E890" s="1"/>
    </row>
    <row r="891" spans="2:5" x14ac:dyDescent="0.25">
      <c r="B891" s="2"/>
      <c r="E891" s="1"/>
    </row>
    <row r="892" spans="2:5" x14ac:dyDescent="0.25">
      <c r="B892" s="2"/>
      <c r="E892" s="1"/>
    </row>
    <row r="893" spans="2:5" x14ac:dyDescent="0.25">
      <c r="B893" s="2"/>
      <c r="E893" s="1"/>
    </row>
    <row r="894" spans="2:5" x14ac:dyDescent="0.25">
      <c r="B894" s="2"/>
      <c r="E894" s="1"/>
    </row>
    <row r="895" spans="2:5" x14ac:dyDescent="0.25">
      <c r="B895" s="2"/>
      <c r="E895" s="1"/>
    </row>
    <row r="896" spans="2:5" x14ac:dyDescent="0.25">
      <c r="B896" s="2"/>
      <c r="E896" s="1"/>
    </row>
    <row r="897" spans="2:5" x14ac:dyDescent="0.25">
      <c r="B897" s="2"/>
      <c r="E897" s="1"/>
    </row>
    <row r="898" spans="2:5" x14ac:dyDescent="0.25">
      <c r="B898" s="2"/>
      <c r="E898" s="1"/>
    </row>
    <row r="899" spans="2:5" x14ac:dyDescent="0.25">
      <c r="B899" s="2"/>
      <c r="E899" s="1"/>
    </row>
    <row r="900" spans="2:5" x14ac:dyDescent="0.25">
      <c r="B900" s="2"/>
      <c r="E900" s="1"/>
    </row>
    <row r="901" spans="2:5" x14ac:dyDescent="0.25">
      <c r="B901" s="2"/>
      <c r="E901" s="1"/>
    </row>
    <row r="902" spans="2:5" x14ac:dyDescent="0.25">
      <c r="B902" s="2"/>
      <c r="E902" s="1"/>
    </row>
    <row r="903" spans="2:5" x14ac:dyDescent="0.25">
      <c r="B903" s="2"/>
      <c r="E903" s="1"/>
    </row>
    <row r="904" spans="2:5" x14ac:dyDescent="0.25">
      <c r="B904" s="2"/>
      <c r="E904" s="1"/>
    </row>
    <row r="905" spans="2:5" x14ac:dyDescent="0.25">
      <c r="B905" s="2"/>
      <c r="E905" s="1"/>
    </row>
    <row r="906" spans="2:5" x14ac:dyDescent="0.25">
      <c r="B906" s="2"/>
      <c r="E906" s="1"/>
    </row>
    <row r="907" spans="2:5" x14ac:dyDescent="0.25">
      <c r="B907" s="2"/>
      <c r="E907" s="1"/>
    </row>
    <row r="908" spans="2:5" x14ac:dyDescent="0.25">
      <c r="B908" s="2"/>
      <c r="E908" s="1"/>
    </row>
    <row r="909" spans="2:5" x14ac:dyDescent="0.25">
      <c r="B909" s="2"/>
      <c r="E909" s="1"/>
    </row>
    <row r="910" spans="2:5" x14ac:dyDescent="0.25">
      <c r="B910" s="2"/>
      <c r="E910" s="1"/>
    </row>
    <row r="911" spans="2:5" x14ac:dyDescent="0.25">
      <c r="B911" s="2"/>
      <c r="E911" s="1"/>
    </row>
    <row r="912" spans="2:5" x14ac:dyDescent="0.25">
      <c r="B912" s="2"/>
      <c r="E912" s="1"/>
    </row>
    <row r="913" spans="2:5" x14ac:dyDescent="0.25">
      <c r="B913" s="2"/>
      <c r="E913" s="1"/>
    </row>
    <row r="914" spans="2:5" x14ac:dyDescent="0.25">
      <c r="B914" s="2"/>
      <c r="E914" s="1"/>
    </row>
    <row r="915" spans="2:5" x14ac:dyDescent="0.25">
      <c r="B915" s="2"/>
      <c r="E915" s="1"/>
    </row>
    <row r="916" spans="2:5" x14ac:dyDescent="0.25">
      <c r="B916" s="2"/>
      <c r="E916" s="1"/>
    </row>
    <row r="917" spans="2:5" x14ac:dyDescent="0.25">
      <c r="B917" s="2"/>
      <c r="E917" s="1"/>
    </row>
    <row r="918" spans="2:5" x14ac:dyDescent="0.25">
      <c r="B918" s="2"/>
      <c r="E918" s="1"/>
    </row>
    <row r="919" spans="2:5" x14ac:dyDescent="0.25">
      <c r="B919" s="2"/>
      <c r="E919" s="1"/>
    </row>
    <row r="920" spans="2:5" x14ac:dyDescent="0.25">
      <c r="B920" s="2"/>
      <c r="E920" s="1"/>
    </row>
    <row r="921" spans="2:5" x14ac:dyDescent="0.25">
      <c r="B921" s="2"/>
      <c r="E921" s="1"/>
    </row>
    <row r="922" spans="2:5" x14ac:dyDescent="0.25">
      <c r="B922" s="2"/>
      <c r="E922" s="1"/>
    </row>
    <row r="923" spans="2:5" x14ac:dyDescent="0.25">
      <c r="B923" s="2"/>
      <c r="E923" s="1"/>
    </row>
    <row r="924" spans="2:5" x14ac:dyDescent="0.25">
      <c r="B924" s="2"/>
      <c r="E924" s="1"/>
    </row>
    <row r="925" spans="2:5" x14ac:dyDescent="0.25">
      <c r="B925" s="2"/>
      <c r="E925" s="1"/>
    </row>
    <row r="926" spans="2:5" x14ac:dyDescent="0.25">
      <c r="B926" s="2"/>
      <c r="E926" s="1"/>
    </row>
    <row r="927" spans="2:5" x14ac:dyDescent="0.25">
      <c r="B927" s="2"/>
      <c r="E927" s="1"/>
    </row>
    <row r="928" spans="2:5" x14ac:dyDescent="0.25">
      <c r="B928" s="2"/>
      <c r="E928" s="1"/>
    </row>
    <row r="929" spans="2:5" x14ac:dyDescent="0.25">
      <c r="B929" s="2"/>
      <c r="E929" s="1"/>
    </row>
    <row r="930" spans="2:5" x14ac:dyDescent="0.25">
      <c r="B930" s="2"/>
      <c r="E930" s="1"/>
    </row>
    <row r="931" spans="2:5" x14ac:dyDescent="0.25">
      <c r="B931" s="2"/>
      <c r="E931" s="1"/>
    </row>
    <row r="932" spans="2:5" x14ac:dyDescent="0.25">
      <c r="B932" s="2"/>
      <c r="E932" s="1"/>
    </row>
    <row r="933" spans="2:5" x14ac:dyDescent="0.25">
      <c r="B933" s="2"/>
      <c r="E933" s="1"/>
    </row>
    <row r="934" spans="2:5" x14ac:dyDescent="0.25">
      <c r="B934" s="2"/>
      <c r="E934" s="1"/>
    </row>
    <row r="935" spans="2:5" x14ac:dyDescent="0.25">
      <c r="B935" s="2"/>
      <c r="E935" s="1"/>
    </row>
    <row r="936" spans="2:5" x14ac:dyDescent="0.25">
      <c r="B936" s="2"/>
      <c r="E936" s="1"/>
    </row>
    <row r="937" spans="2:5" x14ac:dyDescent="0.25">
      <c r="B937" s="2"/>
      <c r="E937" s="1"/>
    </row>
    <row r="938" spans="2:5" x14ac:dyDescent="0.25">
      <c r="B938" s="2"/>
      <c r="E938" s="1"/>
    </row>
    <row r="939" spans="2:5" x14ac:dyDescent="0.25">
      <c r="B939" s="2"/>
      <c r="E939" s="1"/>
    </row>
    <row r="940" spans="2:5" x14ac:dyDescent="0.25">
      <c r="B940" s="2"/>
      <c r="E940" s="1"/>
    </row>
    <row r="941" spans="2:5" x14ac:dyDescent="0.25">
      <c r="B941" s="2"/>
      <c r="E941" s="1"/>
    </row>
    <row r="942" spans="2:5" x14ac:dyDescent="0.25">
      <c r="B942" s="2"/>
      <c r="E942" s="1"/>
    </row>
    <row r="943" spans="2:5" x14ac:dyDescent="0.25">
      <c r="B943" s="2"/>
      <c r="E943" s="1"/>
    </row>
    <row r="944" spans="2:5" x14ac:dyDescent="0.25">
      <c r="B944" s="2"/>
      <c r="E944" s="1"/>
    </row>
    <row r="945" spans="2:5" x14ac:dyDescent="0.25">
      <c r="B945" s="2"/>
      <c r="E945" s="1"/>
    </row>
    <row r="946" spans="2:5" x14ac:dyDescent="0.25">
      <c r="B946" s="2"/>
      <c r="E946" s="1"/>
    </row>
    <row r="947" spans="2:5" x14ac:dyDescent="0.25">
      <c r="B947" s="2"/>
      <c r="E947" s="1"/>
    </row>
    <row r="948" spans="2:5" x14ac:dyDescent="0.25">
      <c r="B948" s="2"/>
      <c r="E948" s="1"/>
    </row>
    <row r="949" spans="2:5" x14ac:dyDescent="0.25">
      <c r="B949" s="2"/>
      <c r="E949" s="1"/>
    </row>
    <row r="950" spans="2:5" x14ac:dyDescent="0.25">
      <c r="B950" s="2"/>
      <c r="E950" s="1"/>
    </row>
    <row r="951" spans="2:5" x14ac:dyDescent="0.25">
      <c r="B951" s="2"/>
      <c r="E951" s="1"/>
    </row>
    <row r="952" spans="2:5" x14ac:dyDescent="0.25">
      <c r="B952" s="2"/>
      <c r="E952" s="1"/>
    </row>
    <row r="953" spans="2:5" x14ac:dyDescent="0.25">
      <c r="B953" s="2"/>
      <c r="E953" s="1"/>
    </row>
    <row r="954" spans="2:5" x14ac:dyDescent="0.25">
      <c r="B954" s="2"/>
      <c r="E954" s="1"/>
    </row>
    <row r="955" spans="2:5" x14ac:dyDescent="0.25">
      <c r="B955" s="2"/>
      <c r="E955" s="1"/>
    </row>
    <row r="956" spans="2:5" x14ac:dyDescent="0.25">
      <c r="B956" s="2"/>
      <c r="E956" s="1"/>
    </row>
    <row r="957" spans="2:5" x14ac:dyDescent="0.25">
      <c r="B957" s="2"/>
      <c r="E957" s="1"/>
    </row>
    <row r="958" spans="2:5" x14ac:dyDescent="0.25">
      <c r="B958" s="2"/>
      <c r="E958" s="1"/>
    </row>
    <row r="959" spans="2:5" x14ac:dyDescent="0.25">
      <c r="B959" s="2"/>
      <c r="E959" s="1"/>
    </row>
    <row r="960" spans="2:5" x14ac:dyDescent="0.25">
      <c r="B960" s="2"/>
      <c r="E960" s="1"/>
    </row>
    <row r="961" spans="2:5" x14ac:dyDescent="0.25">
      <c r="B961" s="2"/>
      <c r="E961" s="1"/>
    </row>
    <row r="962" spans="2:5" x14ac:dyDescent="0.25">
      <c r="B962" s="2"/>
      <c r="E962" s="1"/>
    </row>
    <row r="963" spans="2:5" x14ac:dyDescent="0.25">
      <c r="B963" s="2"/>
      <c r="E963" s="1"/>
    </row>
    <row r="964" spans="2:5" x14ac:dyDescent="0.25">
      <c r="B964" s="2"/>
      <c r="E964" s="1"/>
    </row>
    <row r="965" spans="2:5" x14ac:dyDescent="0.25">
      <c r="B965" s="2"/>
      <c r="E965" s="1"/>
    </row>
    <row r="966" spans="2:5" x14ac:dyDescent="0.25">
      <c r="B966" s="2"/>
      <c r="E966" s="1"/>
    </row>
    <row r="967" spans="2:5" x14ac:dyDescent="0.25">
      <c r="B967" s="2"/>
      <c r="E967" s="1"/>
    </row>
    <row r="968" spans="2:5" x14ac:dyDescent="0.25">
      <c r="B968" s="2"/>
      <c r="E968" s="1"/>
    </row>
    <row r="969" spans="2:5" x14ac:dyDescent="0.25">
      <c r="B969" s="2"/>
      <c r="E969" s="1"/>
    </row>
    <row r="970" spans="2:5" x14ac:dyDescent="0.25">
      <c r="B970" s="2"/>
      <c r="E970" s="1"/>
    </row>
    <row r="971" spans="2:5" x14ac:dyDescent="0.25">
      <c r="B971" s="2"/>
      <c r="E971" s="1"/>
    </row>
    <row r="972" spans="2:5" x14ac:dyDescent="0.25">
      <c r="B972" s="2"/>
      <c r="E972" s="1"/>
    </row>
    <row r="973" spans="2:5" x14ac:dyDescent="0.25">
      <c r="B973" s="2"/>
      <c r="E973" s="1"/>
    </row>
    <row r="974" spans="2:5" x14ac:dyDescent="0.25">
      <c r="B974" s="2"/>
      <c r="E974" s="1"/>
    </row>
    <row r="975" spans="2:5" x14ac:dyDescent="0.25">
      <c r="B975" s="2"/>
      <c r="E975" s="1"/>
    </row>
    <row r="976" spans="2:5" x14ac:dyDescent="0.25">
      <c r="B976" s="2"/>
      <c r="E976" s="1"/>
    </row>
    <row r="977" spans="2:5" x14ac:dyDescent="0.25">
      <c r="B977" s="2"/>
      <c r="E977" s="1"/>
    </row>
    <row r="978" spans="2:5" x14ac:dyDescent="0.25">
      <c r="B978" s="2"/>
      <c r="E978" s="1"/>
    </row>
    <row r="979" spans="2:5" x14ac:dyDescent="0.25">
      <c r="B979" s="2"/>
      <c r="E979" s="1"/>
    </row>
    <row r="980" spans="2:5" x14ac:dyDescent="0.25">
      <c r="B980" s="2"/>
      <c r="E980" s="1"/>
    </row>
    <row r="981" spans="2:5" x14ac:dyDescent="0.25">
      <c r="B981" s="2"/>
      <c r="E981" s="1"/>
    </row>
    <row r="982" spans="2:5" x14ac:dyDescent="0.25">
      <c r="B982" s="2"/>
      <c r="E982" s="1"/>
    </row>
    <row r="983" spans="2:5" x14ac:dyDescent="0.25">
      <c r="B983" s="2"/>
      <c r="E983" s="1"/>
    </row>
    <row r="984" spans="2:5" x14ac:dyDescent="0.25">
      <c r="B984" s="2"/>
      <c r="E984" s="1"/>
    </row>
    <row r="985" spans="2:5" x14ac:dyDescent="0.25">
      <c r="B985" s="2"/>
      <c r="E985" s="1"/>
    </row>
    <row r="986" spans="2:5" x14ac:dyDescent="0.25">
      <c r="B986" s="2"/>
      <c r="E986" s="1"/>
    </row>
    <row r="987" spans="2:5" x14ac:dyDescent="0.25">
      <c r="B987" s="2"/>
      <c r="E987" s="1"/>
    </row>
    <row r="988" spans="2:5" x14ac:dyDescent="0.25">
      <c r="B988" s="2"/>
      <c r="E988" s="1"/>
    </row>
    <row r="989" spans="2:5" x14ac:dyDescent="0.25">
      <c r="B989" s="2"/>
      <c r="E989" s="1"/>
    </row>
    <row r="990" spans="2:5" x14ac:dyDescent="0.25">
      <c r="B990" s="2"/>
      <c r="E990" s="1"/>
    </row>
    <row r="991" spans="2:5" x14ac:dyDescent="0.25">
      <c r="B991" s="2"/>
      <c r="E991" s="1"/>
    </row>
    <row r="992" spans="2:5" x14ac:dyDescent="0.25">
      <c r="B992" s="2"/>
      <c r="E992" s="1"/>
    </row>
    <row r="993" spans="2:5" x14ac:dyDescent="0.25">
      <c r="B993" s="2"/>
      <c r="E993" s="1"/>
    </row>
    <row r="994" spans="2:5" x14ac:dyDescent="0.25">
      <c r="B994" s="2"/>
      <c r="E994" s="1"/>
    </row>
    <row r="995" spans="2:5" x14ac:dyDescent="0.25">
      <c r="B995" s="2"/>
      <c r="E995" s="1"/>
    </row>
    <row r="996" spans="2:5" x14ac:dyDescent="0.25">
      <c r="B996" s="2"/>
      <c r="E996" s="1"/>
    </row>
    <row r="997" spans="2:5" x14ac:dyDescent="0.25">
      <c r="B997" s="2"/>
      <c r="E997" s="1"/>
    </row>
    <row r="998" spans="2:5" x14ac:dyDescent="0.25">
      <c r="B998" s="2"/>
      <c r="E998" s="1"/>
    </row>
    <row r="999" spans="2:5" x14ac:dyDescent="0.25">
      <c r="B999" s="2"/>
      <c r="E999" s="1"/>
    </row>
    <row r="1000" spans="2:5" x14ac:dyDescent="0.25">
      <c r="B1000" s="2"/>
      <c r="E1000" s="1"/>
    </row>
    <row r="1001" spans="2:5" x14ac:dyDescent="0.25">
      <c r="B1001" s="2"/>
      <c r="E1001" s="1"/>
    </row>
    <row r="1002" spans="2:5" x14ac:dyDescent="0.25">
      <c r="B1002" s="2"/>
      <c r="E1002" s="1"/>
    </row>
    <row r="1003" spans="2:5" x14ac:dyDescent="0.25">
      <c r="B1003" s="2"/>
      <c r="E1003" s="1"/>
    </row>
    <row r="1004" spans="2:5" x14ac:dyDescent="0.25">
      <c r="B1004" s="2"/>
      <c r="E1004" s="1"/>
    </row>
    <row r="1005" spans="2:5" x14ac:dyDescent="0.25">
      <c r="B1005" s="2"/>
      <c r="E1005" s="1"/>
    </row>
    <row r="1006" spans="2:5" x14ac:dyDescent="0.25">
      <c r="B1006" s="2"/>
      <c r="E1006" s="1"/>
    </row>
    <row r="1007" spans="2:5" x14ac:dyDescent="0.25">
      <c r="B1007" s="2"/>
      <c r="E1007" s="1"/>
    </row>
    <row r="1008" spans="2:5" x14ac:dyDescent="0.25">
      <c r="B1008" s="2"/>
      <c r="E1008" s="1"/>
    </row>
    <row r="1009" spans="2:5" x14ac:dyDescent="0.25">
      <c r="B1009" s="2"/>
      <c r="E1009" s="1"/>
    </row>
    <row r="1010" spans="2:5" x14ac:dyDescent="0.25">
      <c r="B1010" s="2"/>
      <c r="E1010" s="1"/>
    </row>
    <row r="1011" spans="2:5" x14ac:dyDescent="0.25">
      <c r="B1011" s="2"/>
      <c r="E1011" s="1"/>
    </row>
    <row r="1012" spans="2:5" x14ac:dyDescent="0.25">
      <c r="B1012" s="2"/>
      <c r="E1012" s="1"/>
    </row>
    <row r="1013" spans="2:5" x14ac:dyDescent="0.25">
      <c r="B1013" s="2"/>
      <c r="E1013" s="1"/>
    </row>
    <row r="1014" spans="2:5" x14ac:dyDescent="0.25">
      <c r="B1014" s="2"/>
      <c r="E1014" s="1"/>
    </row>
    <row r="1015" spans="2:5" x14ac:dyDescent="0.25">
      <c r="B1015" s="2"/>
      <c r="E1015" s="1"/>
    </row>
    <row r="1016" spans="2:5" x14ac:dyDescent="0.25">
      <c r="B1016" s="2"/>
      <c r="E1016" s="1"/>
    </row>
    <row r="1017" spans="2:5" x14ac:dyDescent="0.25">
      <c r="B1017" s="2"/>
      <c r="E1017" s="1"/>
    </row>
    <row r="1018" spans="2:5" x14ac:dyDescent="0.25">
      <c r="B1018" s="2"/>
      <c r="E1018" s="1"/>
    </row>
    <row r="1019" spans="2:5" x14ac:dyDescent="0.25">
      <c r="B1019" s="2"/>
      <c r="E1019" s="1"/>
    </row>
    <row r="1020" spans="2:5" x14ac:dyDescent="0.25">
      <c r="B1020" s="2"/>
      <c r="E1020" s="1"/>
    </row>
    <row r="1021" spans="2:5" x14ac:dyDescent="0.25">
      <c r="B1021" s="2"/>
      <c r="E1021" s="1"/>
    </row>
    <row r="1022" spans="2:5" x14ac:dyDescent="0.25">
      <c r="B1022" s="2"/>
      <c r="E1022" s="1"/>
    </row>
    <row r="1023" spans="2:5" x14ac:dyDescent="0.25">
      <c r="B1023" s="2"/>
      <c r="E1023" s="1"/>
    </row>
    <row r="1024" spans="2:5" x14ac:dyDescent="0.25">
      <c r="B1024" s="2"/>
      <c r="E1024" s="1"/>
    </row>
    <row r="1025" spans="2:5" x14ac:dyDescent="0.25">
      <c r="B1025" s="2"/>
      <c r="E1025" s="1"/>
    </row>
    <row r="1026" spans="2:5" x14ac:dyDescent="0.25">
      <c r="B1026" s="2"/>
      <c r="E1026" s="1"/>
    </row>
    <row r="1027" spans="2:5" x14ac:dyDescent="0.25">
      <c r="B1027" s="2"/>
      <c r="E1027" s="1"/>
    </row>
    <row r="1028" spans="2:5" x14ac:dyDescent="0.25">
      <c r="B1028" s="2"/>
      <c r="E1028" s="1"/>
    </row>
    <row r="1029" spans="2:5" x14ac:dyDescent="0.25">
      <c r="B1029" s="2"/>
      <c r="E1029" s="1"/>
    </row>
    <row r="1030" spans="2:5" x14ac:dyDescent="0.25">
      <c r="B1030" s="2"/>
      <c r="E1030" s="1"/>
    </row>
    <row r="1031" spans="2:5" x14ac:dyDescent="0.25">
      <c r="B1031" s="2"/>
      <c r="E1031" s="1"/>
    </row>
    <row r="1032" spans="2:5" x14ac:dyDescent="0.25">
      <c r="B1032" s="2"/>
      <c r="E1032" s="1"/>
    </row>
    <row r="1033" spans="2:5" x14ac:dyDescent="0.25">
      <c r="B1033" s="2"/>
      <c r="E1033" s="1"/>
    </row>
    <row r="1034" spans="2:5" x14ac:dyDescent="0.25">
      <c r="B1034" s="2"/>
      <c r="E1034" s="1"/>
    </row>
    <row r="1035" spans="2:5" x14ac:dyDescent="0.25">
      <c r="B1035" s="2"/>
      <c r="E1035" s="1"/>
    </row>
    <row r="1036" spans="2:5" x14ac:dyDescent="0.25">
      <c r="B1036" s="2"/>
      <c r="E1036" s="1"/>
    </row>
    <row r="1037" spans="2:5" x14ac:dyDescent="0.25">
      <c r="B1037" s="2"/>
      <c r="E1037" s="1"/>
    </row>
    <row r="1038" spans="2:5" x14ac:dyDescent="0.25">
      <c r="B1038" s="2"/>
      <c r="E1038" s="1"/>
    </row>
    <row r="1039" spans="2:5" x14ac:dyDescent="0.25">
      <c r="B1039" s="2"/>
      <c r="E1039" s="1"/>
    </row>
    <row r="1040" spans="2:5" x14ac:dyDescent="0.25">
      <c r="B1040" s="2"/>
      <c r="E1040" s="1"/>
    </row>
    <row r="1041" spans="2:5" x14ac:dyDescent="0.25">
      <c r="B1041" s="2"/>
      <c r="E1041" s="1"/>
    </row>
    <row r="1042" spans="2:5" x14ac:dyDescent="0.25">
      <c r="B1042" s="2"/>
      <c r="E1042" s="1"/>
    </row>
    <row r="1043" spans="2:5" x14ac:dyDescent="0.25">
      <c r="B1043" s="2"/>
      <c r="E1043" s="1"/>
    </row>
    <row r="1044" spans="2:5" x14ac:dyDescent="0.25">
      <c r="B1044" s="2"/>
      <c r="E1044" s="1"/>
    </row>
    <row r="1045" spans="2:5" x14ac:dyDescent="0.25">
      <c r="B1045" s="2"/>
      <c r="E1045" s="1"/>
    </row>
    <row r="1046" spans="2:5" x14ac:dyDescent="0.25">
      <c r="B1046" s="2"/>
      <c r="E1046" s="1"/>
    </row>
    <row r="1047" spans="2:5" x14ac:dyDescent="0.25">
      <c r="B1047" s="2"/>
      <c r="E1047" s="1"/>
    </row>
    <row r="1048" spans="2:5" x14ac:dyDescent="0.25">
      <c r="B1048" s="2"/>
      <c r="E1048" s="1"/>
    </row>
    <row r="1049" spans="2:5" x14ac:dyDescent="0.25">
      <c r="B1049" s="2"/>
      <c r="E1049" s="1"/>
    </row>
    <row r="1050" spans="2:5" x14ac:dyDescent="0.25">
      <c r="B1050" s="2"/>
      <c r="E1050" s="1"/>
    </row>
    <row r="1051" spans="2:5" x14ac:dyDescent="0.25">
      <c r="B1051" s="2"/>
      <c r="E1051" s="1"/>
    </row>
    <row r="1052" spans="2:5" x14ac:dyDescent="0.25">
      <c r="B1052" s="2"/>
      <c r="E1052" s="1"/>
    </row>
    <row r="1053" spans="2:5" x14ac:dyDescent="0.25">
      <c r="B1053" s="2"/>
      <c r="E1053" s="1"/>
    </row>
    <row r="1054" spans="2:5" x14ac:dyDescent="0.25">
      <c r="B1054" s="2"/>
      <c r="E1054" s="1"/>
    </row>
    <row r="1055" spans="2:5" x14ac:dyDescent="0.25">
      <c r="B1055" s="2"/>
      <c r="E1055" s="1"/>
    </row>
    <row r="1056" spans="2:5" x14ac:dyDescent="0.25">
      <c r="B1056" s="2"/>
      <c r="E1056" s="1"/>
    </row>
    <row r="1057" spans="2:5" x14ac:dyDescent="0.25">
      <c r="B1057" s="2"/>
      <c r="E1057" s="1"/>
    </row>
    <row r="1058" spans="2:5" x14ac:dyDescent="0.25">
      <c r="B1058" s="2"/>
      <c r="E1058" s="1"/>
    </row>
    <row r="1059" spans="2:5" x14ac:dyDescent="0.25">
      <c r="B1059" s="2"/>
      <c r="E1059" s="1"/>
    </row>
    <row r="1060" spans="2:5" x14ac:dyDescent="0.25">
      <c r="B1060" s="2"/>
      <c r="E1060" s="1"/>
    </row>
    <row r="1061" spans="2:5" x14ac:dyDescent="0.25">
      <c r="B1061" s="2"/>
      <c r="E1061" s="1"/>
    </row>
    <row r="1062" spans="2:5" x14ac:dyDescent="0.25">
      <c r="B1062" s="2"/>
      <c r="E1062" s="1"/>
    </row>
    <row r="1063" spans="2:5" x14ac:dyDescent="0.25">
      <c r="B1063" s="2"/>
      <c r="E1063" s="1"/>
    </row>
    <row r="1064" spans="2:5" x14ac:dyDescent="0.25">
      <c r="B1064" s="2"/>
      <c r="E1064" s="1"/>
    </row>
    <row r="1065" spans="2:5" x14ac:dyDescent="0.25">
      <c r="B1065" s="2"/>
      <c r="E1065" s="1"/>
    </row>
    <row r="1066" spans="2:5" x14ac:dyDescent="0.25">
      <c r="B1066" s="2"/>
      <c r="E1066" s="1"/>
    </row>
    <row r="1067" spans="2:5" x14ac:dyDescent="0.25">
      <c r="B1067" s="2"/>
      <c r="E1067" s="1"/>
    </row>
    <row r="1068" spans="2:5" x14ac:dyDescent="0.25">
      <c r="B1068" s="2"/>
      <c r="E1068" s="1"/>
    </row>
    <row r="1069" spans="2:5" x14ac:dyDescent="0.25">
      <c r="B1069" s="2"/>
      <c r="E1069" s="1"/>
    </row>
    <row r="1070" spans="2:5" x14ac:dyDescent="0.25">
      <c r="B1070" s="2"/>
      <c r="E1070" s="1"/>
    </row>
    <row r="1071" spans="2:5" x14ac:dyDescent="0.25">
      <c r="B1071" s="2"/>
      <c r="E1071" s="1"/>
    </row>
    <row r="1072" spans="2:5" x14ac:dyDescent="0.25">
      <c r="B1072" s="2"/>
      <c r="E1072" s="1"/>
    </row>
    <row r="1073" spans="2:5" x14ac:dyDescent="0.25">
      <c r="B1073" s="2"/>
      <c r="E1073" s="1"/>
    </row>
    <row r="1074" spans="2:5" x14ac:dyDescent="0.25">
      <c r="B1074" s="2"/>
      <c r="E1074" s="1"/>
    </row>
    <row r="1075" spans="2:5" x14ac:dyDescent="0.25">
      <c r="B1075" s="2"/>
      <c r="E1075" s="1"/>
    </row>
    <row r="1076" spans="2:5" x14ac:dyDescent="0.25">
      <c r="B1076" s="2"/>
      <c r="E1076" s="1"/>
    </row>
    <row r="1077" spans="2:5" x14ac:dyDescent="0.25">
      <c r="B1077" s="2"/>
      <c r="E1077" s="1"/>
    </row>
    <row r="1078" spans="2:5" x14ac:dyDescent="0.25">
      <c r="B1078" s="2"/>
      <c r="E1078" s="1"/>
    </row>
    <row r="1079" spans="2:5" x14ac:dyDescent="0.25">
      <c r="B1079" s="2"/>
      <c r="E1079" s="1"/>
    </row>
    <row r="1080" spans="2:5" x14ac:dyDescent="0.25">
      <c r="B1080" s="2"/>
      <c r="E1080" s="1"/>
    </row>
    <row r="1081" spans="2:5" x14ac:dyDescent="0.25">
      <c r="B1081" s="2"/>
      <c r="E1081" s="1"/>
    </row>
    <row r="1082" spans="2:5" x14ac:dyDescent="0.25">
      <c r="B1082" s="2"/>
      <c r="E1082" s="1"/>
    </row>
    <row r="1083" spans="2:5" x14ac:dyDescent="0.25">
      <c r="B1083" s="2"/>
      <c r="E1083" s="1"/>
    </row>
    <row r="1084" spans="2:5" x14ac:dyDescent="0.25">
      <c r="B1084" s="2"/>
      <c r="E1084" s="1"/>
    </row>
    <row r="1085" spans="2:5" x14ac:dyDescent="0.25">
      <c r="B1085" s="2"/>
      <c r="E1085" s="1"/>
    </row>
    <row r="1086" spans="2:5" x14ac:dyDescent="0.25">
      <c r="B1086" s="2"/>
      <c r="E1086" s="1"/>
    </row>
    <row r="1087" spans="2:5" x14ac:dyDescent="0.25">
      <c r="B1087" s="2"/>
      <c r="E1087" s="1"/>
    </row>
    <row r="1088" spans="2:5" x14ac:dyDescent="0.25">
      <c r="B1088" s="2"/>
      <c r="E1088" s="1"/>
    </row>
    <row r="1089" spans="2:5" x14ac:dyDescent="0.25">
      <c r="B1089" s="2"/>
      <c r="E1089" s="1"/>
    </row>
    <row r="1090" spans="2:5" x14ac:dyDescent="0.25">
      <c r="B1090" s="2"/>
      <c r="E1090" s="1"/>
    </row>
    <row r="1091" spans="2:5" x14ac:dyDescent="0.25">
      <c r="B1091" s="2"/>
      <c r="E1091" s="1"/>
    </row>
    <row r="1092" spans="2:5" x14ac:dyDescent="0.25">
      <c r="B1092" s="2"/>
      <c r="E1092" s="1"/>
    </row>
    <row r="1093" spans="2:5" x14ac:dyDescent="0.25">
      <c r="B1093" s="2"/>
      <c r="E1093" s="1"/>
    </row>
    <row r="1094" spans="2:5" x14ac:dyDescent="0.25">
      <c r="B1094" s="2"/>
      <c r="E1094" s="1"/>
    </row>
    <row r="1095" spans="2:5" x14ac:dyDescent="0.25">
      <c r="B1095" s="2"/>
      <c r="E1095" s="1"/>
    </row>
    <row r="1096" spans="2:5" x14ac:dyDescent="0.25">
      <c r="B1096" s="2"/>
      <c r="E1096" s="1"/>
    </row>
    <row r="1097" spans="2:5" x14ac:dyDescent="0.25">
      <c r="B1097" s="2"/>
      <c r="E1097" s="1"/>
    </row>
    <row r="1098" spans="2:5" x14ac:dyDescent="0.25">
      <c r="B1098" s="2"/>
      <c r="E1098" s="1"/>
    </row>
    <row r="1099" spans="2:5" x14ac:dyDescent="0.25">
      <c r="B1099" s="2"/>
      <c r="E1099" s="1"/>
    </row>
    <row r="1100" spans="2:5" x14ac:dyDescent="0.25">
      <c r="B1100" s="2"/>
      <c r="E1100" s="1"/>
    </row>
    <row r="1101" spans="2:5" x14ac:dyDescent="0.25">
      <c r="B1101" s="2"/>
      <c r="E1101" s="1"/>
    </row>
    <row r="1102" spans="2:5" x14ac:dyDescent="0.25">
      <c r="B1102" s="2"/>
      <c r="E1102" s="1"/>
    </row>
    <row r="1103" spans="2:5" x14ac:dyDescent="0.25">
      <c r="B1103" s="2"/>
      <c r="E1103" s="1"/>
    </row>
    <row r="1104" spans="2:5" x14ac:dyDescent="0.25">
      <c r="B1104" s="2"/>
      <c r="E1104" s="1"/>
    </row>
    <row r="1105" spans="2:5" x14ac:dyDescent="0.25">
      <c r="B1105" s="2"/>
      <c r="E1105" s="1"/>
    </row>
    <row r="1106" spans="2:5" x14ac:dyDescent="0.25">
      <c r="B1106" s="2"/>
      <c r="E1106" s="1"/>
    </row>
    <row r="1107" spans="2:5" x14ac:dyDescent="0.25">
      <c r="B1107" s="2"/>
      <c r="E1107" s="1"/>
    </row>
    <row r="1108" spans="2:5" x14ac:dyDescent="0.25">
      <c r="B1108" s="2"/>
      <c r="E1108" s="1"/>
    </row>
    <row r="1109" spans="2:5" x14ac:dyDescent="0.25">
      <c r="B1109" s="2"/>
      <c r="E1109" s="1"/>
    </row>
    <row r="1110" spans="2:5" x14ac:dyDescent="0.25">
      <c r="B1110" s="2"/>
      <c r="E1110" s="1"/>
    </row>
    <row r="1111" spans="2:5" x14ac:dyDescent="0.25">
      <c r="B1111" s="2"/>
      <c r="E1111" s="1"/>
    </row>
    <row r="1112" spans="2:5" x14ac:dyDescent="0.25">
      <c r="B1112" s="2"/>
      <c r="E1112" s="1"/>
    </row>
    <row r="1113" spans="2:5" x14ac:dyDescent="0.25">
      <c r="B1113" s="2"/>
      <c r="E1113" s="1"/>
    </row>
    <row r="1114" spans="2:5" x14ac:dyDescent="0.25">
      <c r="B1114" s="2"/>
      <c r="E1114" s="1"/>
    </row>
    <row r="1115" spans="2:5" x14ac:dyDescent="0.25">
      <c r="B1115" s="2"/>
      <c r="E1115" s="1"/>
    </row>
    <row r="1116" spans="2:5" x14ac:dyDescent="0.25">
      <c r="B1116" s="2"/>
      <c r="E1116" s="1"/>
    </row>
    <row r="1117" spans="2:5" x14ac:dyDescent="0.25">
      <c r="B1117" s="2"/>
      <c r="E1117" s="1"/>
    </row>
    <row r="1118" spans="2:5" x14ac:dyDescent="0.25">
      <c r="B1118" s="2"/>
      <c r="E1118" s="1"/>
    </row>
    <row r="1119" spans="2:5" x14ac:dyDescent="0.25">
      <c r="B1119" s="2"/>
      <c r="E1119" s="1"/>
    </row>
    <row r="1120" spans="2:5" x14ac:dyDescent="0.25">
      <c r="B1120" s="2"/>
      <c r="E1120" s="1"/>
    </row>
    <row r="1121" spans="2:5" x14ac:dyDescent="0.25">
      <c r="B1121" s="2"/>
      <c r="E1121" s="1"/>
    </row>
    <row r="1122" spans="2:5" x14ac:dyDescent="0.25">
      <c r="B1122" s="2"/>
      <c r="E1122" s="1"/>
    </row>
    <row r="1123" spans="2:5" x14ac:dyDescent="0.25">
      <c r="B1123" s="2"/>
      <c r="E1123" s="1"/>
    </row>
    <row r="1124" spans="2:5" x14ac:dyDescent="0.25">
      <c r="B1124" s="2"/>
      <c r="E1124" s="1"/>
    </row>
    <row r="1125" spans="2:5" x14ac:dyDescent="0.25">
      <c r="B1125" s="2"/>
      <c r="E1125" s="1"/>
    </row>
    <row r="1126" spans="2:5" x14ac:dyDescent="0.25">
      <c r="B1126" s="2"/>
      <c r="E1126" s="1"/>
    </row>
    <row r="1127" spans="2:5" x14ac:dyDescent="0.25">
      <c r="B1127" s="2"/>
      <c r="E1127" s="1"/>
    </row>
    <row r="1128" spans="2:5" x14ac:dyDescent="0.25">
      <c r="B1128" s="2"/>
      <c r="E1128" s="1"/>
    </row>
    <row r="1129" spans="2:5" x14ac:dyDescent="0.25">
      <c r="B1129" s="2"/>
      <c r="E1129" s="1"/>
    </row>
    <row r="1130" spans="2:5" x14ac:dyDescent="0.25">
      <c r="B1130" s="2"/>
      <c r="E1130" s="1"/>
    </row>
    <row r="1131" spans="2:5" x14ac:dyDescent="0.25">
      <c r="B1131" s="2"/>
      <c r="E1131" s="1"/>
    </row>
    <row r="1132" spans="2:5" x14ac:dyDescent="0.25">
      <c r="B1132" s="2"/>
      <c r="E1132" s="1"/>
    </row>
    <row r="1133" spans="2:5" x14ac:dyDescent="0.25">
      <c r="B1133" s="2"/>
      <c r="E1133" s="1"/>
    </row>
    <row r="1134" spans="2:5" x14ac:dyDescent="0.25">
      <c r="B1134" s="2"/>
      <c r="E1134" s="1"/>
    </row>
    <row r="1135" spans="2:5" x14ac:dyDescent="0.25">
      <c r="B1135" s="2"/>
      <c r="E1135" s="1"/>
    </row>
    <row r="1136" spans="2:5" x14ac:dyDescent="0.25">
      <c r="B1136" s="2"/>
      <c r="E1136" s="1"/>
    </row>
    <row r="1137" spans="2:5" x14ac:dyDescent="0.25">
      <c r="B1137" s="2"/>
      <c r="E1137" s="1"/>
    </row>
    <row r="1138" spans="2:5" x14ac:dyDescent="0.25">
      <c r="B1138" s="2"/>
      <c r="E1138" s="1"/>
    </row>
    <row r="1139" spans="2:5" x14ac:dyDescent="0.25">
      <c r="B1139" s="2"/>
      <c r="E1139" s="1"/>
    </row>
    <row r="1140" spans="2:5" x14ac:dyDescent="0.25">
      <c r="B1140" s="2"/>
      <c r="E1140" s="1"/>
    </row>
    <row r="1141" spans="2:5" x14ac:dyDescent="0.25">
      <c r="B1141" s="2"/>
      <c r="E1141" s="1"/>
    </row>
    <row r="1142" spans="2:5" x14ac:dyDescent="0.25">
      <c r="B1142" s="2"/>
      <c r="E1142" s="1"/>
    </row>
    <row r="1143" spans="2:5" x14ac:dyDescent="0.25">
      <c r="B1143" s="2"/>
      <c r="E1143" s="1"/>
    </row>
    <row r="1144" spans="2:5" x14ac:dyDescent="0.25">
      <c r="B1144" s="2"/>
      <c r="E1144" s="1"/>
    </row>
    <row r="1145" spans="2:5" x14ac:dyDescent="0.25">
      <c r="B1145" s="2"/>
      <c r="E1145" s="1"/>
    </row>
    <row r="1146" spans="2:5" x14ac:dyDescent="0.25">
      <c r="B1146" s="2"/>
      <c r="E1146" s="1"/>
    </row>
    <row r="1147" spans="2:5" x14ac:dyDescent="0.25">
      <c r="B1147" s="2"/>
      <c r="E1147" s="1"/>
    </row>
    <row r="1148" spans="2:5" x14ac:dyDescent="0.25">
      <c r="B1148" s="2"/>
      <c r="E1148" s="1"/>
    </row>
    <row r="1149" spans="2:5" x14ac:dyDescent="0.25">
      <c r="B1149" s="2"/>
      <c r="E1149" s="1"/>
    </row>
    <row r="1150" spans="2:5" x14ac:dyDescent="0.25">
      <c r="B1150" s="2"/>
      <c r="E1150" s="1"/>
    </row>
    <row r="1151" spans="2:5" x14ac:dyDescent="0.25">
      <c r="B1151" s="2"/>
      <c r="E1151" s="1"/>
    </row>
    <row r="1152" spans="2:5" x14ac:dyDescent="0.25">
      <c r="B1152" s="2"/>
      <c r="E1152" s="1"/>
    </row>
    <row r="1153" spans="2:5" x14ac:dyDescent="0.25">
      <c r="B1153" s="2"/>
      <c r="E1153" s="1"/>
    </row>
    <row r="1154" spans="2:5" x14ac:dyDescent="0.25">
      <c r="B1154" s="2"/>
      <c r="E1154" s="1"/>
    </row>
    <row r="1155" spans="2:5" x14ac:dyDescent="0.25">
      <c r="B1155" s="2"/>
      <c r="E1155" s="1"/>
    </row>
    <row r="1156" spans="2:5" x14ac:dyDescent="0.25">
      <c r="B1156" s="2"/>
      <c r="E1156" s="1"/>
    </row>
    <row r="1157" spans="2:5" x14ac:dyDescent="0.25">
      <c r="B1157" s="2"/>
      <c r="E1157" s="1"/>
    </row>
    <row r="1158" spans="2:5" x14ac:dyDescent="0.25">
      <c r="B1158" s="2"/>
      <c r="E1158" s="1"/>
    </row>
    <row r="1159" spans="2:5" x14ac:dyDescent="0.25">
      <c r="B1159" s="2"/>
      <c r="E1159" s="1"/>
    </row>
    <row r="1160" spans="2:5" x14ac:dyDescent="0.25">
      <c r="B1160" s="2"/>
      <c r="E1160" s="1"/>
    </row>
    <row r="1161" spans="2:5" x14ac:dyDescent="0.25">
      <c r="B1161" s="2"/>
      <c r="E1161" s="1"/>
    </row>
    <row r="1162" spans="2:5" x14ac:dyDescent="0.25">
      <c r="B1162" s="2"/>
      <c r="E1162" s="1"/>
    </row>
    <row r="1163" spans="2:5" x14ac:dyDescent="0.25">
      <c r="B1163" s="2"/>
      <c r="E1163" s="1"/>
    </row>
    <row r="1164" spans="2:5" x14ac:dyDescent="0.25">
      <c r="B1164" s="2"/>
      <c r="E1164" s="1"/>
    </row>
    <row r="1165" spans="2:5" x14ac:dyDescent="0.25">
      <c r="B1165" s="2"/>
      <c r="E1165" s="1"/>
    </row>
    <row r="1166" spans="2:5" x14ac:dyDescent="0.25">
      <c r="B1166" s="2"/>
      <c r="E1166" s="1"/>
    </row>
    <row r="1167" spans="2:5" x14ac:dyDescent="0.25">
      <c r="B1167" s="2"/>
      <c r="E1167" s="1"/>
    </row>
    <row r="1168" spans="2:5" x14ac:dyDescent="0.25">
      <c r="B1168" s="2"/>
      <c r="E1168" s="1"/>
    </row>
    <row r="1169" spans="2:5" x14ac:dyDescent="0.25">
      <c r="B1169" s="2"/>
      <c r="E1169" s="1"/>
    </row>
    <row r="1170" spans="2:5" x14ac:dyDescent="0.25">
      <c r="B1170" s="2"/>
      <c r="E1170" s="1"/>
    </row>
    <row r="1171" spans="2:5" x14ac:dyDescent="0.25">
      <c r="B1171" s="2"/>
      <c r="E1171" s="1"/>
    </row>
    <row r="1172" spans="2:5" x14ac:dyDescent="0.25">
      <c r="B1172" s="2"/>
      <c r="E1172" s="1"/>
    </row>
    <row r="1173" spans="2:5" x14ac:dyDescent="0.25">
      <c r="B1173" s="2"/>
      <c r="E1173" s="1"/>
    </row>
    <row r="1174" spans="2:5" x14ac:dyDescent="0.25">
      <c r="B1174" s="2"/>
      <c r="E1174" s="1"/>
    </row>
    <row r="1175" spans="2:5" x14ac:dyDescent="0.25">
      <c r="B1175" s="2"/>
      <c r="E1175" s="1"/>
    </row>
    <row r="1176" spans="2:5" x14ac:dyDescent="0.25">
      <c r="B1176" s="2"/>
      <c r="E1176" s="1"/>
    </row>
    <row r="1177" spans="2:5" x14ac:dyDescent="0.25">
      <c r="B1177" s="2"/>
      <c r="E1177" s="1"/>
    </row>
    <row r="1178" spans="2:5" x14ac:dyDescent="0.25">
      <c r="B1178" s="2"/>
      <c r="E1178" s="1"/>
    </row>
    <row r="1179" spans="2:5" x14ac:dyDescent="0.25">
      <c r="B1179" s="2"/>
      <c r="E1179" s="1"/>
    </row>
    <row r="1180" spans="2:5" x14ac:dyDescent="0.25">
      <c r="B1180" s="2"/>
      <c r="E1180" s="1"/>
    </row>
    <row r="1181" spans="2:5" x14ac:dyDescent="0.25">
      <c r="B1181" s="2"/>
      <c r="E1181" s="1"/>
    </row>
    <row r="1182" spans="2:5" x14ac:dyDescent="0.25">
      <c r="B1182" s="2"/>
      <c r="E1182" s="1"/>
    </row>
    <row r="1183" spans="2:5" x14ac:dyDescent="0.25">
      <c r="B1183" s="2"/>
      <c r="E1183" s="1"/>
    </row>
    <row r="1184" spans="2:5" x14ac:dyDescent="0.25">
      <c r="B1184" s="2"/>
      <c r="E1184" s="1"/>
    </row>
    <row r="1185" spans="2:5" x14ac:dyDescent="0.25">
      <c r="B1185" s="2"/>
      <c r="E1185" s="1"/>
    </row>
    <row r="1186" spans="2:5" x14ac:dyDescent="0.25">
      <c r="B1186" s="2"/>
      <c r="E1186" s="1"/>
    </row>
    <row r="1187" spans="2:5" x14ac:dyDescent="0.25">
      <c r="B1187" s="2"/>
      <c r="E1187" s="1"/>
    </row>
    <row r="1188" spans="2:5" x14ac:dyDescent="0.25">
      <c r="B1188" s="2"/>
      <c r="E1188" s="1"/>
    </row>
    <row r="1189" spans="2:5" x14ac:dyDescent="0.25">
      <c r="B1189" s="2"/>
      <c r="E1189" s="1"/>
    </row>
    <row r="1190" spans="2:5" x14ac:dyDescent="0.25">
      <c r="B1190" s="2"/>
      <c r="E1190" s="1"/>
    </row>
    <row r="1191" spans="2:5" x14ac:dyDescent="0.25">
      <c r="B1191" s="2"/>
      <c r="E1191" s="1"/>
    </row>
    <row r="1192" spans="2:5" x14ac:dyDescent="0.25">
      <c r="B1192" s="2"/>
      <c r="E1192" s="1"/>
    </row>
    <row r="1193" spans="2:5" x14ac:dyDescent="0.25">
      <c r="B1193" s="2"/>
      <c r="E1193" s="1"/>
    </row>
    <row r="1194" spans="2:5" x14ac:dyDescent="0.25">
      <c r="B1194" s="2"/>
      <c r="E1194" s="1"/>
    </row>
    <row r="1195" spans="2:5" x14ac:dyDescent="0.25">
      <c r="B1195" s="2"/>
      <c r="E1195" s="1"/>
    </row>
    <row r="1196" spans="2:5" x14ac:dyDescent="0.25">
      <c r="B1196" s="2"/>
      <c r="E1196" s="1"/>
    </row>
    <row r="1197" spans="2:5" x14ac:dyDescent="0.25">
      <c r="B1197" s="2"/>
      <c r="E1197" s="1"/>
    </row>
    <row r="1198" spans="2:5" x14ac:dyDescent="0.25">
      <c r="B1198" s="2"/>
      <c r="E1198" s="1"/>
    </row>
    <row r="1199" spans="2:5" x14ac:dyDescent="0.25">
      <c r="B1199" s="2"/>
      <c r="E1199" s="1"/>
    </row>
    <row r="1200" spans="2:5" x14ac:dyDescent="0.25">
      <c r="B1200" s="2"/>
      <c r="E1200" s="1"/>
    </row>
    <row r="1201" spans="2:5" x14ac:dyDescent="0.25">
      <c r="B1201" s="2"/>
      <c r="E1201" s="1"/>
    </row>
    <row r="1202" spans="2:5" x14ac:dyDescent="0.25">
      <c r="B1202" s="2"/>
      <c r="E1202" s="1"/>
    </row>
    <row r="1203" spans="2:5" x14ac:dyDescent="0.25">
      <c r="B1203" s="2"/>
      <c r="E1203" s="1"/>
    </row>
    <row r="1204" spans="2:5" x14ac:dyDescent="0.25">
      <c r="B1204" s="2"/>
      <c r="E1204" s="1"/>
    </row>
    <row r="1205" spans="2:5" x14ac:dyDescent="0.25">
      <c r="B1205" s="2"/>
      <c r="E1205" s="1"/>
    </row>
    <row r="1206" spans="2:5" x14ac:dyDescent="0.25">
      <c r="B1206" s="2"/>
      <c r="E1206" s="1"/>
    </row>
    <row r="1207" spans="2:5" x14ac:dyDescent="0.25">
      <c r="B1207" s="2"/>
      <c r="E1207" s="1"/>
    </row>
    <row r="1208" spans="2:5" x14ac:dyDescent="0.25">
      <c r="B1208" s="2"/>
      <c r="E1208" s="1"/>
    </row>
    <row r="1209" spans="2:5" x14ac:dyDescent="0.25">
      <c r="B1209" s="2"/>
      <c r="E1209" s="1"/>
    </row>
    <row r="1210" spans="2:5" x14ac:dyDescent="0.25">
      <c r="B1210" s="2"/>
      <c r="E1210" s="1"/>
    </row>
    <row r="1211" spans="2:5" x14ac:dyDescent="0.25">
      <c r="B1211" s="2"/>
      <c r="E1211" s="1"/>
    </row>
    <row r="1212" spans="2:5" x14ac:dyDescent="0.25">
      <c r="B1212" s="2"/>
      <c r="E1212" s="1"/>
    </row>
    <row r="1213" spans="2:5" x14ac:dyDescent="0.25">
      <c r="B1213" s="2"/>
      <c r="E1213" s="1"/>
    </row>
    <row r="1214" spans="2:5" x14ac:dyDescent="0.25">
      <c r="B1214" s="2"/>
      <c r="E1214" s="1"/>
    </row>
    <row r="1215" spans="2:5" x14ac:dyDescent="0.25">
      <c r="B1215" s="2"/>
      <c r="E1215" s="1"/>
    </row>
    <row r="1216" spans="2:5" x14ac:dyDescent="0.25">
      <c r="B1216" s="2"/>
      <c r="E1216" s="1"/>
    </row>
    <row r="1217" spans="2:5" x14ac:dyDescent="0.25">
      <c r="B1217" s="2"/>
      <c r="E1217" s="1"/>
    </row>
    <row r="1218" spans="2:5" x14ac:dyDescent="0.25">
      <c r="B1218" s="2"/>
      <c r="E1218" s="1"/>
    </row>
    <row r="1219" spans="2:5" x14ac:dyDescent="0.25">
      <c r="B1219" s="2"/>
      <c r="E1219" s="1"/>
    </row>
    <row r="1220" spans="2:5" x14ac:dyDescent="0.25">
      <c r="B1220" s="2"/>
      <c r="E1220" s="1"/>
    </row>
    <row r="1221" spans="2:5" x14ac:dyDescent="0.25">
      <c r="B1221" s="2"/>
      <c r="E1221" s="1"/>
    </row>
    <row r="1222" spans="2:5" x14ac:dyDescent="0.25">
      <c r="B1222" s="2"/>
      <c r="E1222" s="1"/>
    </row>
    <row r="1223" spans="2:5" x14ac:dyDescent="0.25">
      <c r="B1223" s="2"/>
      <c r="E1223" s="1"/>
    </row>
    <row r="1224" spans="2:5" x14ac:dyDescent="0.25">
      <c r="E1224" s="1"/>
    </row>
    <row r="1225" spans="2:5" x14ac:dyDescent="0.25">
      <c r="E1225" s="1"/>
    </row>
    <row r="1226" spans="2:5" x14ac:dyDescent="0.25">
      <c r="E1226" s="1"/>
    </row>
    <row r="1227" spans="2:5" x14ac:dyDescent="0.25">
      <c r="E1227" s="1"/>
    </row>
    <row r="1228" spans="2:5" x14ac:dyDescent="0.25">
      <c r="E1228" s="1"/>
    </row>
    <row r="1229" spans="2:5" x14ac:dyDescent="0.25">
      <c r="E1229" s="1"/>
    </row>
    <row r="1230" spans="2:5" x14ac:dyDescent="0.25">
      <c r="E1230" s="1"/>
    </row>
    <row r="1231" spans="2:5" x14ac:dyDescent="0.25">
      <c r="E1231" s="1"/>
    </row>
    <row r="1232" spans="2:5" x14ac:dyDescent="0.25">
      <c r="E1232" s="1"/>
    </row>
    <row r="1233" spans="5:5" x14ac:dyDescent="0.25">
      <c r="E1233" s="1"/>
    </row>
    <row r="1234" spans="5:5" x14ac:dyDescent="0.25">
      <c r="E1234" s="1"/>
    </row>
    <row r="1235" spans="5:5" x14ac:dyDescent="0.25">
      <c r="E1235" s="1"/>
    </row>
    <row r="1236" spans="5:5" x14ac:dyDescent="0.25">
      <c r="E1236" s="1"/>
    </row>
    <row r="1237" spans="5:5" x14ac:dyDescent="0.25">
      <c r="E1237" s="1"/>
    </row>
    <row r="1238" spans="5:5" x14ac:dyDescent="0.25">
      <c r="E1238" s="1"/>
    </row>
    <row r="1239" spans="5:5" x14ac:dyDescent="0.25">
      <c r="E1239" s="1"/>
    </row>
    <row r="1240" spans="5:5" x14ac:dyDescent="0.25">
      <c r="E1240" s="1"/>
    </row>
    <row r="1241" spans="5:5" x14ac:dyDescent="0.25">
      <c r="E1241" s="1"/>
    </row>
    <row r="1242" spans="5:5" x14ac:dyDescent="0.25">
      <c r="E1242" s="1"/>
    </row>
    <row r="1243" spans="5:5" x14ac:dyDescent="0.25">
      <c r="E1243" s="1"/>
    </row>
    <row r="1244" spans="5:5" x14ac:dyDescent="0.25">
      <c r="E1244" s="1"/>
    </row>
    <row r="1245" spans="5:5" x14ac:dyDescent="0.25">
      <c r="E1245" s="1"/>
    </row>
    <row r="1246" spans="5:5" x14ac:dyDescent="0.25">
      <c r="E1246" s="1"/>
    </row>
    <row r="1247" spans="5:5" x14ac:dyDescent="0.25">
      <c r="E1247" s="1"/>
    </row>
    <row r="1248" spans="5:5" x14ac:dyDescent="0.25">
      <c r="E1248" s="1"/>
    </row>
    <row r="1249" spans="5:5" x14ac:dyDescent="0.25">
      <c r="E1249" s="1"/>
    </row>
    <row r="1250" spans="5:5" x14ac:dyDescent="0.25">
      <c r="E1250" s="1"/>
    </row>
    <row r="1251" spans="5:5" x14ac:dyDescent="0.25">
      <c r="E1251" s="1"/>
    </row>
    <row r="1252" spans="5:5" x14ac:dyDescent="0.25">
      <c r="E1252" s="1"/>
    </row>
    <row r="1253" spans="5:5" x14ac:dyDescent="0.25">
      <c r="E1253" s="1"/>
    </row>
    <row r="1254" spans="5:5" x14ac:dyDescent="0.25">
      <c r="E1254" s="1"/>
    </row>
    <row r="1255" spans="5:5" x14ac:dyDescent="0.25">
      <c r="E1255" s="1"/>
    </row>
    <row r="1256" spans="5:5" x14ac:dyDescent="0.25">
      <c r="E1256" s="1"/>
    </row>
    <row r="1257" spans="5:5" x14ac:dyDescent="0.25">
      <c r="E1257" s="1"/>
    </row>
    <row r="1258" spans="5:5" x14ac:dyDescent="0.25">
      <c r="E1258" s="1"/>
    </row>
    <row r="1259" spans="5:5" x14ac:dyDescent="0.25">
      <c r="E1259" s="1"/>
    </row>
    <row r="1260" spans="5:5" x14ac:dyDescent="0.25">
      <c r="E1260" s="1"/>
    </row>
    <row r="1261" spans="5:5" x14ac:dyDescent="0.25">
      <c r="E1261" s="1"/>
    </row>
    <row r="1262" spans="5:5" x14ac:dyDescent="0.25">
      <c r="E1262" s="1"/>
    </row>
    <row r="1263" spans="5:5" x14ac:dyDescent="0.25">
      <c r="E1263" s="1"/>
    </row>
    <row r="1264" spans="5:5" x14ac:dyDescent="0.25">
      <c r="E1264" s="1"/>
    </row>
    <row r="1265" spans="5:5" x14ac:dyDescent="0.25">
      <c r="E1265" s="1"/>
    </row>
    <row r="1266" spans="5:5" x14ac:dyDescent="0.25">
      <c r="E1266" s="1"/>
    </row>
    <row r="1267" spans="5:5" x14ac:dyDescent="0.25">
      <c r="E1267" s="1"/>
    </row>
    <row r="1268" spans="5:5" x14ac:dyDescent="0.25">
      <c r="E1268" s="1"/>
    </row>
    <row r="1269" spans="5:5" x14ac:dyDescent="0.25">
      <c r="E1269" s="1"/>
    </row>
    <row r="1270" spans="5:5" x14ac:dyDescent="0.25">
      <c r="E1270" s="1"/>
    </row>
    <row r="1271" spans="5:5" x14ac:dyDescent="0.25">
      <c r="E1271" s="1"/>
    </row>
    <row r="1272" spans="5:5" x14ac:dyDescent="0.25">
      <c r="E1272" s="1"/>
    </row>
    <row r="1273" spans="5:5" x14ac:dyDescent="0.25">
      <c r="E1273" s="1"/>
    </row>
    <row r="1274" spans="5:5" x14ac:dyDescent="0.25">
      <c r="E1274" s="1"/>
    </row>
    <row r="1275" spans="5:5" x14ac:dyDescent="0.25">
      <c r="E1275" s="1"/>
    </row>
    <row r="1276" spans="5:5" x14ac:dyDescent="0.25">
      <c r="E1276" s="1"/>
    </row>
    <row r="1277" spans="5:5" x14ac:dyDescent="0.25">
      <c r="E1277" s="1"/>
    </row>
    <row r="1278" spans="5:5" x14ac:dyDescent="0.25">
      <c r="E1278" s="1"/>
    </row>
    <row r="1279" spans="5:5" x14ac:dyDescent="0.25">
      <c r="E1279" s="1"/>
    </row>
    <row r="1280" spans="5:5" x14ac:dyDescent="0.25">
      <c r="E1280" s="1"/>
    </row>
    <row r="1281" spans="5:5" x14ac:dyDescent="0.25">
      <c r="E1281" s="1"/>
    </row>
    <row r="1282" spans="5:5" x14ac:dyDescent="0.25">
      <c r="E1282" s="1"/>
    </row>
    <row r="1283" spans="5:5" x14ac:dyDescent="0.25">
      <c r="E1283" s="1"/>
    </row>
    <row r="1284" spans="5:5" x14ac:dyDescent="0.25">
      <c r="E1284" s="1"/>
    </row>
    <row r="1285" spans="5:5" x14ac:dyDescent="0.25">
      <c r="E1285" s="1"/>
    </row>
    <row r="1286" spans="5:5" x14ac:dyDescent="0.25">
      <c r="E1286" s="1"/>
    </row>
    <row r="1287" spans="5:5" x14ac:dyDescent="0.25">
      <c r="E1287" s="1"/>
    </row>
    <row r="1288" spans="5:5" x14ac:dyDescent="0.25">
      <c r="E1288" s="1"/>
    </row>
    <row r="1289" spans="5:5" x14ac:dyDescent="0.25">
      <c r="E1289" s="1"/>
    </row>
    <row r="1290" spans="5:5" x14ac:dyDescent="0.25">
      <c r="E1290" s="1"/>
    </row>
    <row r="1291" spans="5:5" x14ac:dyDescent="0.25">
      <c r="E1291" s="1"/>
    </row>
    <row r="1292" spans="5:5" x14ac:dyDescent="0.25">
      <c r="E1292" s="1"/>
    </row>
    <row r="1293" spans="5:5" x14ac:dyDescent="0.25">
      <c r="E1293" s="1"/>
    </row>
    <row r="1294" spans="5:5" x14ac:dyDescent="0.25">
      <c r="E1294" s="1"/>
    </row>
    <row r="1295" spans="5:5" x14ac:dyDescent="0.25">
      <c r="E1295" s="1"/>
    </row>
    <row r="1296" spans="5:5" x14ac:dyDescent="0.25">
      <c r="E1296" s="1"/>
    </row>
    <row r="1297" spans="5:5" x14ac:dyDescent="0.25">
      <c r="E1297" s="1"/>
    </row>
    <row r="1298" spans="5:5" x14ac:dyDescent="0.25">
      <c r="E1298" s="1"/>
    </row>
    <row r="1299" spans="5:5" x14ac:dyDescent="0.25">
      <c r="E1299" s="1"/>
    </row>
    <row r="1300" spans="5:5" x14ac:dyDescent="0.25">
      <c r="E1300" s="1"/>
    </row>
    <row r="1301" spans="5:5" x14ac:dyDescent="0.25">
      <c r="E1301" s="1"/>
    </row>
    <row r="1302" spans="5:5" x14ac:dyDescent="0.25">
      <c r="E1302" s="1"/>
    </row>
    <row r="1303" spans="5:5" x14ac:dyDescent="0.25">
      <c r="E1303" s="1"/>
    </row>
  </sheetData>
  <mergeCells count="16">
    <mergeCell ref="A33:G33"/>
    <mergeCell ref="A34:G34"/>
    <mergeCell ref="E41:F41"/>
    <mergeCell ref="E42:F42"/>
    <mergeCell ref="B1:G1"/>
    <mergeCell ref="B2:G2"/>
    <mergeCell ref="B3:G3"/>
    <mergeCell ref="B5:G5"/>
    <mergeCell ref="A4:G4"/>
    <mergeCell ref="A6:G6"/>
    <mergeCell ref="B13:C13"/>
    <mergeCell ref="E13:F13"/>
    <mergeCell ref="A7:G7"/>
    <mergeCell ref="A8:G8"/>
    <mergeCell ref="A9:G9"/>
    <mergeCell ref="A10:G10"/>
  </mergeCells>
  <pageMargins left="0.2" right="0.15748031496063" top="0.46" bottom="0.15748031496063" header="0.42" footer="0.1574803149606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Y733"/>
  <sheetViews>
    <sheetView workbookViewId="0">
      <selection activeCell="A7" sqref="A7:G7"/>
    </sheetView>
  </sheetViews>
  <sheetFormatPr baseColWidth="10" defaultRowHeight="16.5" customHeight="1" x14ac:dyDescent="0.25"/>
  <cols>
    <col min="1" max="1" width="14.7109375" style="71" customWidth="1"/>
    <col min="2" max="2" width="17.28515625" style="103" customWidth="1"/>
    <col min="3" max="3" width="48.85546875" style="103" customWidth="1"/>
    <col min="4" max="4" width="25.85546875" style="103" customWidth="1"/>
    <col min="5" max="5" width="22.85546875" style="103" customWidth="1"/>
    <col min="6" max="6" width="27.85546875" style="103" customWidth="1"/>
    <col min="7" max="7" width="15.5703125" style="103" bestFit="1" customWidth="1"/>
    <col min="8" max="9" width="11.42578125" style="103"/>
    <col min="10" max="10" width="15.5703125" style="103" bestFit="1" customWidth="1"/>
    <col min="11" max="11" width="16.42578125" style="103" bestFit="1" customWidth="1"/>
    <col min="12" max="16384" width="11.42578125" style="103"/>
  </cols>
  <sheetData>
    <row r="1" spans="1:129" s="66" customFormat="1" ht="18.75" x14ac:dyDescent="0.3">
      <c r="A1" s="65" t="s">
        <v>8</v>
      </c>
      <c r="B1" s="65"/>
      <c r="C1" s="65"/>
      <c r="D1" s="65"/>
      <c r="E1" s="65"/>
      <c r="F1" s="65"/>
      <c r="G1" s="65"/>
    </row>
    <row r="2" spans="1:129" s="66" customFormat="1" ht="18.75" x14ac:dyDescent="0.3">
      <c r="A2" s="67" t="s">
        <v>10</v>
      </c>
      <c r="B2" s="67"/>
      <c r="C2" s="67"/>
      <c r="D2" s="67"/>
      <c r="E2" s="67"/>
      <c r="F2" s="67"/>
      <c r="G2" s="67"/>
    </row>
    <row r="3" spans="1:129" s="66" customFormat="1" ht="18.75" x14ac:dyDescent="0.3">
      <c r="A3" s="67" t="s">
        <v>9</v>
      </c>
      <c r="B3" s="67"/>
      <c r="C3" s="67"/>
      <c r="D3" s="67"/>
      <c r="E3" s="67"/>
      <c r="F3" s="67"/>
      <c r="G3" s="67"/>
    </row>
    <row r="4" spans="1:129" s="66" customFormat="1" ht="18.75" x14ac:dyDescent="0.3">
      <c r="A4" s="67" t="s">
        <v>11</v>
      </c>
      <c r="B4" s="67"/>
      <c r="C4" s="67"/>
      <c r="D4" s="67"/>
      <c r="E4" s="67"/>
      <c r="F4" s="67"/>
      <c r="G4" s="67"/>
    </row>
    <row r="5" spans="1:129" s="66" customFormat="1" ht="18.75" x14ac:dyDescent="0.3">
      <c r="A5" s="60" t="s">
        <v>12</v>
      </c>
      <c r="B5" s="60"/>
      <c r="C5" s="60"/>
      <c r="D5" s="60"/>
      <c r="E5" s="60"/>
      <c r="F5" s="60"/>
      <c r="G5" s="60"/>
    </row>
    <row r="6" spans="1:129" s="68" customFormat="1" ht="23.25" x14ac:dyDescent="0.35">
      <c r="A6" s="60" t="s">
        <v>13</v>
      </c>
      <c r="B6" s="60"/>
      <c r="C6" s="60"/>
      <c r="D6" s="60"/>
      <c r="E6" s="60"/>
      <c r="F6" s="60"/>
      <c r="G6" s="60"/>
    </row>
    <row r="7" spans="1:129" s="69" customFormat="1" ht="18.75" x14ac:dyDescent="0.3">
      <c r="A7" s="60" t="s">
        <v>23</v>
      </c>
      <c r="B7" s="60"/>
      <c r="C7" s="60"/>
      <c r="D7" s="60"/>
      <c r="E7" s="60"/>
      <c r="F7" s="60"/>
      <c r="G7" s="60"/>
    </row>
    <row r="8" spans="1:129" s="69" customFormat="1" ht="18.75" x14ac:dyDescent="0.3">
      <c r="A8" s="64" t="s">
        <v>24</v>
      </c>
      <c r="B8" s="64"/>
      <c r="C8" s="64"/>
      <c r="D8" s="64"/>
      <c r="E8" s="64"/>
      <c r="F8" s="64"/>
      <c r="G8" s="70"/>
    </row>
    <row r="9" spans="1:129" s="71" customFormat="1" ht="15.75" x14ac:dyDescent="0.25">
      <c r="B9" s="72"/>
      <c r="C9" s="72"/>
      <c r="D9" s="73" t="s">
        <v>1</v>
      </c>
      <c r="E9" s="74"/>
      <c r="F9" s="75">
        <v>64241114.705750212</v>
      </c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</row>
    <row r="10" spans="1:129" s="71" customFormat="1" ht="31.5" x14ac:dyDescent="0.25">
      <c r="A10" s="77" t="s">
        <v>2</v>
      </c>
      <c r="B10" s="78" t="s">
        <v>25</v>
      </c>
      <c r="C10" s="79" t="s">
        <v>4</v>
      </c>
      <c r="D10" s="80" t="s">
        <v>5</v>
      </c>
      <c r="E10" s="80" t="s">
        <v>6</v>
      </c>
      <c r="F10" s="80" t="s">
        <v>7</v>
      </c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</row>
    <row r="11" spans="1:129" s="71" customFormat="1" ht="15.75" x14ac:dyDescent="0.25">
      <c r="A11" s="81">
        <v>44713</v>
      </c>
      <c r="B11" s="82"/>
      <c r="C11" s="36" t="s">
        <v>26</v>
      </c>
      <c r="D11" s="83">
        <v>26715</v>
      </c>
      <c r="E11" s="83"/>
      <c r="F11" s="84">
        <f>F9+D11-E11</f>
        <v>64267829.705750212</v>
      </c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</row>
    <row r="12" spans="1:129" s="71" customFormat="1" ht="15.75" x14ac:dyDescent="0.25">
      <c r="A12" s="81">
        <v>44713</v>
      </c>
      <c r="B12" s="82"/>
      <c r="C12" s="36" t="s">
        <v>27</v>
      </c>
      <c r="D12" s="85">
        <v>400</v>
      </c>
      <c r="E12" s="83">
        <f>D12*0.025</f>
        <v>10</v>
      </c>
      <c r="F12" s="84">
        <f>F11+D12-E12</f>
        <v>64268219.705750212</v>
      </c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</row>
    <row r="13" spans="1:129" s="71" customFormat="1" ht="15.75" x14ac:dyDescent="0.25">
      <c r="A13" s="81">
        <v>44713</v>
      </c>
      <c r="B13" s="82"/>
      <c r="C13" s="36" t="s">
        <v>27</v>
      </c>
      <c r="D13" s="86">
        <v>24346.959999999999</v>
      </c>
      <c r="E13" s="83">
        <f>D13*0.025</f>
        <v>608.67399999999998</v>
      </c>
      <c r="F13" s="84">
        <f t="shared" ref="F13:F76" si="0">F12+D13-E13</f>
        <v>64291957.991750211</v>
      </c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</row>
    <row r="14" spans="1:129" s="71" customFormat="1" ht="15.75" x14ac:dyDescent="0.25">
      <c r="A14" s="81">
        <v>44714</v>
      </c>
      <c r="B14" s="82"/>
      <c r="C14" s="86" t="s">
        <v>26</v>
      </c>
      <c r="D14" s="83">
        <v>82746</v>
      </c>
      <c r="E14" s="83"/>
      <c r="F14" s="84">
        <f t="shared" si="0"/>
        <v>64374703.991750211</v>
      </c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</row>
    <row r="15" spans="1:129" s="71" customFormat="1" ht="15.75" x14ac:dyDescent="0.25">
      <c r="A15" s="81">
        <v>44714</v>
      </c>
      <c r="B15" s="82"/>
      <c r="C15" s="86" t="s">
        <v>27</v>
      </c>
      <c r="D15" s="83">
        <v>1300</v>
      </c>
      <c r="E15" s="83">
        <f>D15*0.025</f>
        <v>32.5</v>
      </c>
      <c r="F15" s="84">
        <f t="shared" si="0"/>
        <v>64375971.491750211</v>
      </c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</row>
    <row r="16" spans="1:129" s="71" customFormat="1" ht="15.75" x14ac:dyDescent="0.25">
      <c r="A16" s="81">
        <v>44714</v>
      </c>
      <c r="B16" s="82"/>
      <c r="C16" s="86" t="s">
        <v>27</v>
      </c>
      <c r="D16" s="83">
        <v>1036</v>
      </c>
      <c r="E16" s="83">
        <f t="shared" ref="E16:E17" si="1">D16*0.025</f>
        <v>25.900000000000002</v>
      </c>
      <c r="F16" s="84">
        <f t="shared" si="0"/>
        <v>64376981.591750212</v>
      </c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</row>
    <row r="17" spans="1:129" s="71" customFormat="1" ht="15.75" x14ac:dyDescent="0.25">
      <c r="A17" s="81">
        <v>44714</v>
      </c>
      <c r="B17" s="82"/>
      <c r="C17" s="86" t="s">
        <v>27</v>
      </c>
      <c r="D17" s="83">
        <v>3000</v>
      </c>
      <c r="E17" s="83">
        <f t="shared" si="1"/>
        <v>75</v>
      </c>
      <c r="F17" s="84">
        <f t="shared" si="0"/>
        <v>64379906.591750212</v>
      </c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</row>
    <row r="18" spans="1:129" s="71" customFormat="1" ht="31.5" x14ac:dyDescent="0.25">
      <c r="A18" s="81">
        <v>44714</v>
      </c>
      <c r="B18" s="82"/>
      <c r="C18" s="36" t="s">
        <v>28</v>
      </c>
      <c r="D18" s="83"/>
      <c r="E18" s="83">
        <v>1371969.36</v>
      </c>
      <c r="F18" s="84">
        <f t="shared" si="0"/>
        <v>63007937.231750213</v>
      </c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</row>
    <row r="19" spans="1:129" s="71" customFormat="1" ht="31.5" x14ac:dyDescent="0.25">
      <c r="A19" s="81">
        <v>44714</v>
      </c>
      <c r="B19" s="82"/>
      <c r="C19" s="36" t="s">
        <v>29</v>
      </c>
      <c r="D19" s="83"/>
      <c r="E19" s="83">
        <v>387882</v>
      </c>
      <c r="F19" s="84">
        <f t="shared" si="0"/>
        <v>62620055.231750213</v>
      </c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</row>
    <row r="20" spans="1:129" s="71" customFormat="1" ht="31.5" x14ac:dyDescent="0.25">
      <c r="A20" s="81">
        <v>44714</v>
      </c>
      <c r="B20" s="82"/>
      <c r="C20" s="36" t="s">
        <v>30</v>
      </c>
      <c r="D20" s="83"/>
      <c r="E20" s="83">
        <v>17216</v>
      </c>
      <c r="F20" s="84">
        <f t="shared" si="0"/>
        <v>62602839.231750213</v>
      </c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</row>
    <row r="21" spans="1:129" s="71" customFormat="1" ht="15.75" x14ac:dyDescent="0.25">
      <c r="A21" s="81">
        <v>44715</v>
      </c>
      <c r="B21" s="82"/>
      <c r="C21" s="86" t="s">
        <v>26</v>
      </c>
      <c r="D21" s="83">
        <v>63992</v>
      </c>
      <c r="E21" s="83"/>
      <c r="F21" s="84">
        <f t="shared" si="0"/>
        <v>62666831.231750213</v>
      </c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</row>
    <row r="22" spans="1:129" s="71" customFormat="1" ht="15.75" x14ac:dyDescent="0.25">
      <c r="A22" s="81">
        <v>44715</v>
      </c>
      <c r="B22" s="82"/>
      <c r="C22" s="86" t="s">
        <v>27</v>
      </c>
      <c r="D22" s="83">
        <v>10000</v>
      </c>
      <c r="E22" s="83">
        <f>D22*0.025</f>
        <v>250</v>
      </c>
      <c r="F22" s="84">
        <f t="shared" si="0"/>
        <v>62676581.231750213</v>
      </c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</row>
    <row r="23" spans="1:129" s="71" customFormat="1" ht="15.75" x14ac:dyDescent="0.25">
      <c r="A23" s="81">
        <v>44715</v>
      </c>
      <c r="B23" s="82"/>
      <c r="C23" s="86" t="s">
        <v>27</v>
      </c>
      <c r="D23" s="83">
        <v>9470.08</v>
      </c>
      <c r="E23" s="83">
        <f t="shared" ref="E23:E27" si="2">D23*0.025</f>
        <v>236.75200000000001</v>
      </c>
      <c r="F23" s="84">
        <f t="shared" si="0"/>
        <v>62685814.559750214</v>
      </c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</row>
    <row r="24" spans="1:129" s="71" customFormat="1" ht="15.75" x14ac:dyDescent="0.25">
      <c r="A24" s="81">
        <v>44715</v>
      </c>
      <c r="B24" s="82"/>
      <c r="C24" s="86" t="s">
        <v>27</v>
      </c>
      <c r="D24" s="83">
        <v>2858.58</v>
      </c>
      <c r="E24" s="83">
        <f t="shared" si="2"/>
        <v>71.464500000000001</v>
      </c>
      <c r="F24" s="84">
        <f t="shared" si="0"/>
        <v>62688601.67525021</v>
      </c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76"/>
      <c r="CJ24" s="76"/>
      <c r="CK24" s="76"/>
      <c r="CL24" s="76"/>
      <c r="CM24" s="76"/>
      <c r="CN24" s="76"/>
      <c r="CO24" s="76"/>
      <c r="CP24" s="76"/>
      <c r="CQ24" s="76"/>
      <c r="CR24" s="76"/>
      <c r="CS24" s="76"/>
      <c r="CT24" s="76"/>
      <c r="CU24" s="76"/>
      <c r="CV24" s="76"/>
      <c r="CW24" s="76"/>
      <c r="CX24" s="76"/>
      <c r="CY24" s="76"/>
      <c r="CZ24" s="76"/>
      <c r="DA24" s="76"/>
      <c r="DB24" s="76"/>
      <c r="DC24" s="76"/>
      <c r="DD24" s="76"/>
      <c r="DE24" s="76"/>
      <c r="DF24" s="76"/>
      <c r="DG24" s="76"/>
      <c r="DH24" s="76"/>
      <c r="DI24" s="76"/>
      <c r="DJ24" s="76"/>
      <c r="DK24" s="76"/>
      <c r="DL24" s="76"/>
      <c r="DM24" s="76"/>
      <c r="DN24" s="76"/>
      <c r="DO24" s="76"/>
      <c r="DP24" s="76"/>
      <c r="DQ24" s="76"/>
      <c r="DR24" s="76"/>
      <c r="DS24" s="76"/>
      <c r="DT24" s="76"/>
      <c r="DU24" s="76"/>
      <c r="DV24" s="76"/>
      <c r="DW24" s="76"/>
      <c r="DX24" s="76"/>
      <c r="DY24" s="76"/>
    </row>
    <row r="25" spans="1:129" s="71" customFormat="1" ht="15.75" x14ac:dyDescent="0.25">
      <c r="A25" s="81">
        <v>44715</v>
      </c>
      <c r="B25" s="82"/>
      <c r="C25" s="86" t="s">
        <v>27</v>
      </c>
      <c r="D25" s="83">
        <v>3500</v>
      </c>
      <c r="E25" s="83">
        <f t="shared" si="2"/>
        <v>87.5</v>
      </c>
      <c r="F25" s="84">
        <f t="shared" si="0"/>
        <v>62692014.17525021</v>
      </c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  <c r="CL25" s="76"/>
      <c r="CM25" s="76"/>
      <c r="CN25" s="76"/>
      <c r="CO25" s="76"/>
      <c r="CP25" s="76"/>
      <c r="CQ25" s="76"/>
      <c r="CR25" s="76"/>
      <c r="CS25" s="76"/>
      <c r="CT25" s="76"/>
      <c r="CU25" s="76"/>
      <c r="CV25" s="76"/>
      <c r="CW25" s="76"/>
      <c r="CX25" s="76"/>
      <c r="CY25" s="76"/>
      <c r="CZ25" s="76"/>
      <c r="DA25" s="76"/>
      <c r="DB25" s="76"/>
      <c r="DC25" s="76"/>
      <c r="DD25" s="76"/>
      <c r="DE25" s="76"/>
      <c r="DF25" s="76"/>
      <c r="DG25" s="76"/>
      <c r="DH25" s="76"/>
      <c r="DI25" s="76"/>
      <c r="DJ25" s="76"/>
      <c r="DK25" s="76"/>
      <c r="DL25" s="76"/>
      <c r="DM25" s="76"/>
      <c r="DN25" s="76"/>
      <c r="DO25" s="76"/>
      <c r="DP25" s="76"/>
      <c r="DQ25" s="76"/>
      <c r="DR25" s="76"/>
      <c r="DS25" s="76"/>
      <c r="DT25" s="76"/>
      <c r="DU25" s="76"/>
      <c r="DV25" s="76"/>
      <c r="DW25" s="76"/>
      <c r="DX25" s="76"/>
      <c r="DY25" s="76"/>
    </row>
    <row r="26" spans="1:129" s="71" customFormat="1" ht="15.75" x14ac:dyDescent="0.25">
      <c r="A26" s="81">
        <v>44715</v>
      </c>
      <c r="B26" s="82"/>
      <c r="C26" s="86" t="s">
        <v>27</v>
      </c>
      <c r="D26" s="83">
        <v>283.2</v>
      </c>
      <c r="E26" s="83">
        <f t="shared" si="2"/>
        <v>7.08</v>
      </c>
      <c r="F26" s="84">
        <f t="shared" si="0"/>
        <v>62692290.295250215</v>
      </c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76"/>
      <c r="AH26" s="76"/>
      <c r="AI26" s="76"/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76"/>
      <c r="CJ26" s="76"/>
      <c r="CK26" s="76"/>
      <c r="CL26" s="76"/>
      <c r="CM26" s="76"/>
      <c r="CN26" s="76"/>
      <c r="CO26" s="76"/>
      <c r="CP26" s="76"/>
      <c r="CQ26" s="76"/>
      <c r="CR26" s="76"/>
      <c r="CS26" s="76"/>
      <c r="CT26" s="76"/>
      <c r="CU26" s="76"/>
      <c r="CV26" s="76"/>
      <c r="CW26" s="76"/>
      <c r="CX26" s="76"/>
      <c r="CY26" s="76"/>
      <c r="CZ26" s="76"/>
      <c r="DA26" s="76"/>
      <c r="DB26" s="76"/>
      <c r="DC26" s="76"/>
      <c r="DD26" s="76"/>
      <c r="DE26" s="76"/>
      <c r="DF26" s="76"/>
      <c r="DG26" s="76"/>
      <c r="DH26" s="76"/>
      <c r="DI26" s="76"/>
      <c r="DJ26" s="76"/>
      <c r="DK26" s="76"/>
      <c r="DL26" s="76"/>
      <c r="DM26" s="76"/>
      <c r="DN26" s="76"/>
      <c r="DO26" s="76"/>
      <c r="DP26" s="76"/>
      <c r="DQ26" s="76"/>
      <c r="DR26" s="76"/>
      <c r="DS26" s="76"/>
      <c r="DT26" s="76"/>
      <c r="DU26" s="76"/>
      <c r="DV26" s="76"/>
      <c r="DW26" s="76"/>
      <c r="DX26" s="76"/>
      <c r="DY26" s="76"/>
    </row>
    <row r="27" spans="1:129" s="71" customFormat="1" ht="15.75" x14ac:dyDescent="0.25">
      <c r="A27" s="81">
        <v>44715</v>
      </c>
      <c r="B27" s="82"/>
      <c r="C27" s="86" t="s">
        <v>27</v>
      </c>
      <c r="D27" s="83">
        <v>401.4</v>
      </c>
      <c r="E27" s="83">
        <f t="shared" si="2"/>
        <v>10.035</v>
      </c>
      <c r="F27" s="84">
        <f t="shared" si="0"/>
        <v>62692681.660250217</v>
      </c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76"/>
      <c r="CJ27" s="76"/>
      <c r="CK27" s="76"/>
      <c r="CL27" s="76"/>
      <c r="CM27" s="76"/>
      <c r="CN27" s="76"/>
      <c r="CO27" s="76"/>
      <c r="CP27" s="76"/>
      <c r="CQ27" s="76"/>
      <c r="CR27" s="76"/>
      <c r="CS27" s="76"/>
      <c r="CT27" s="76"/>
      <c r="CU27" s="76"/>
      <c r="CV27" s="76"/>
      <c r="CW27" s="76"/>
      <c r="CX27" s="76"/>
      <c r="CY27" s="76"/>
      <c r="CZ27" s="76"/>
      <c r="DA27" s="76"/>
      <c r="DB27" s="76"/>
      <c r="DC27" s="76"/>
      <c r="DD27" s="76"/>
      <c r="DE27" s="76"/>
      <c r="DF27" s="76"/>
      <c r="DG27" s="76"/>
      <c r="DH27" s="76"/>
      <c r="DI27" s="76"/>
      <c r="DJ27" s="76"/>
      <c r="DK27" s="76"/>
      <c r="DL27" s="76"/>
      <c r="DM27" s="76"/>
      <c r="DN27" s="76"/>
      <c r="DO27" s="76"/>
      <c r="DP27" s="76"/>
      <c r="DQ27" s="76"/>
      <c r="DR27" s="76"/>
      <c r="DS27" s="76"/>
      <c r="DT27" s="76"/>
      <c r="DU27" s="76"/>
      <c r="DV27" s="76"/>
      <c r="DW27" s="76"/>
      <c r="DX27" s="76"/>
      <c r="DY27" s="76"/>
    </row>
    <row r="28" spans="1:129" s="71" customFormat="1" ht="15.75" x14ac:dyDescent="0.25">
      <c r="A28" s="81">
        <v>44715</v>
      </c>
      <c r="B28" s="82"/>
      <c r="C28" s="86" t="s">
        <v>31</v>
      </c>
      <c r="D28" s="83"/>
      <c r="E28" s="83">
        <v>125676.8</v>
      </c>
      <c r="F28" s="84">
        <f t="shared" si="0"/>
        <v>62567004.86025022</v>
      </c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76"/>
      <c r="CJ28" s="76"/>
      <c r="CK28" s="76"/>
      <c r="CL28" s="76"/>
      <c r="CM28" s="76"/>
      <c r="CN28" s="76"/>
      <c r="CO28" s="76"/>
      <c r="CP28" s="76"/>
      <c r="CQ28" s="76"/>
      <c r="CR28" s="76"/>
      <c r="CS28" s="76"/>
      <c r="CT28" s="76"/>
      <c r="CU28" s="76"/>
      <c r="CV28" s="76"/>
      <c r="CW28" s="76"/>
      <c r="CX28" s="76"/>
      <c r="CY28" s="76"/>
      <c r="CZ28" s="76"/>
      <c r="DA28" s="76"/>
      <c r="DB28" s="76"/>
      <c r="DC28" s="76"/>
      <c r="DD28" s="76"/>
      <c r="DE28" s="76"/>
      <c r="DF28" s="76"/>
      <c r="DG28" s="76"/>
      <c r="DH28" s="76"/>
      <c r="DI28" s="76"/>
      <c r="DJ28" s="76"/>
      <c r="DK28" s="76"/>
      <c r="DL28" s="76"/>
      <c r="DM28" s="76"/>
      <c r="DN28" s="76"/>
      <c r="DO28" s="76"/>
      <c r="DP28" s="76"/>
      <c r="DQ28" s="76"/>
      <c r="DR28" s="76"/>
      <c r="DS28" s="76"/>
      <c r="DT28" s="76"/>
      <c r="DU28" s="76"/>
      <c r="DV28" s="76"/>
      <c r="DW28" s="76"/>
      <c r="DX28" s="76"/>
      <c r="DY28" s="76"/>
    </row>
    <row r="29" spans="1:129" s="71" customFormat="1" ht="15.75" x14ac:dyDescent="0.25">
      <c r="A29" s="81">
        <v>44718</v>
      </c>
      <c r="B29" s="82"/>
      <c r="C29" s="86" t="s">
        <v>26</v>
      </c>
      <c r="D29" s="83">
        <v>52290</v>
      </c>
      <c r="E29" s="83"/>
      <c r="F29" s="84">
        <f t="shared" si="0"/>
        <v>62619294.86025022</v>
      </c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76"/>
      <c r="CJ29" s="76"/>
      <c r="CK29" s="76"/>
      <c r="CL29" s="76"/>
      <c r="CM29" s="76"/>
      <c r="CN29" s="76"/>
      <c r="CO29" s="76"/>
      <c r="CP29" s="76"/>
      <c r="CQ29" s="76"/>
      <c r="CR29" s="76"/>
      <c r="CS29" s="76"/>
      <c r="CT29" s="76"/>
      <c r="CU29" s="76"/>
      <c r="CV29" s="76"/>
      <c r="CW29" s="76"/>
      <c r="CX29" s="76"/>
      <c r="CY29" s="76"/>
      <c r="CZ29" s="76"/>
      <c r="DA29" s="76"/>
      <c r="DB29" s="76"/>
      <c r="DC29" s="76"/>
      <c r="DD29" s="76"/>
      <c r="DE29" s="76"/>
      <c r="DF29" s="76"/>
      <c r="DG29" s="76"/>
      <c r="DH29" s="76"/>
      <c r="DI29" s="76"/>
      <c r="DJ29" s="76"/>
      <c r="DK29" s="76"/>
      <c r="DL29" s="76"/>
      <c r="DM29" s="76"/>
      <c r="DN29" s="76"/>
      <c r="DO29" s="76"/>
      <c r="DP29" s="76"/>
      <c r="DQ29" s="76"/>
      <c r="DR29" s="76"/>
      <c r="DS29" s="76"/>
      <c r="DT29" s="76"/>
      <c r="DU29" s="76"/>
      <c r="DV29" s="76"/>
      <c r="DW29" s="76"/>
      <c r="DX29" s="76"/>
      <c r="DY29" s="76"/>
    </row>
    <row r="30" spans="1:129" s="71" customFormat="1" ht="15.75" x14ac:dyDescent="0.25">
      <c r="A30" s="81">
        <v>44718</v>
      </c>
      <c r="B30" s="82"/>
      <c r="C30" s="71" t="s">
        <v>27</v>
      </c>
      <c r="D30" s="83">
        <v>100</v>
      </c>
      <c r="E30" s="83">
        <f>D30*0.025</f>
        <v>2.5</v>
      </c>
      <c r="F30" s="84">
        <f t="shared" si="0"/>
        <v>62619392.36025022</v>
      </c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6"/>
      <c r="AJ30" s="76"/>
      <c r="AK30" s="76"/>
      <c r="AL30" s="76"/>
      <c r="AM30" s="76"/>
      <c r="AN30" s="76"/>
      <c r="AO30" s="76"/>
      <c r="AP30" s="76"/>
      <c r="AQ30" s="76"/>
      <c r="AR30" s="76"/>
      <c r="AS30" s="76"/>
      <c r="AT30" s="76"/>
      <c r="AU30" s="76"/>
      <c r="AV30" s="76"/>
      <c r="AW30" s="76"/>
      <c r="AX30" s="76"/>
      <c r="AY30" s="76"/>
      <c r="AZ30" s="76"/>
      <c r="BA30" s="76"/>
      <c r="BB30" s="76"/>
      <c r="BC30" s="76"/>
      <c r="BD30" s="76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76"/>
      <c r="CJ30" s="76"/>
      <c r="CK30" s="76"/>
      <c r="CL30" s="76"/>
      <c r="CM30" s="76"/>
      <c r="CN30" s="76"/>
      <c r="CO30" s="76"/>
      <c r="CP30" s="76"/>
      <c r="CQ30" s="76"/>
      <c r="CR30" s="76"/>
      <c r="CS30" s="76"/>
      <c r="CT30" s="76"/>
      <c r="CU30" s="76"/>
      <c r="CV30" s="76"/>
      <c r="CW30" s="76"/>
      <c r="CX30" s="76"/>
      <c r="CY30" s="76"/>
      <c r="CZ30" s="76"/>
      <c r="DA30" s="76"/>
      <c r="DB30" s="76"/>
      <c r="DC30" s="76"/>
      <c r="DD30" s="76"/>
      <c r="DE30" s="76"/>
      <c r="DF30" s="76"/>
      <c r="DG30" s="76"/>
      <c r="DH30" s="76"/>
      <c r="DI30" s="76"/>
      <c r="DJ30" s="76"/>
      <c r="DK30" s="76"/>
      <c r="DL30" s="76"/>
      <c r="DM30" s="76"/>
      <c r="DN30" s="76"/>
      <c r="DO30" s="76"/>
      <c r="DP30" s="76"/>
      <c r="DQ30" s="76"/>
      <c r="DR30" s="76"/>
      <c r="DS30" s="76"/>
      <c r="DT30" s="76"/>
      <c r="DU30" s="76"/>
      <c r="DV30" s="76"/>
      <c r="DW30" s="76"/>
      <c r="DX30" s="76"/>
      <c r="DY30" s="76"/>
    </row>
    <row r="31" spans="1:129" s="71" customFormat="1" ht="15.75" x14ac:dyDescent="0.25">
      <c r="A31" s="81">
        <v>44718</v>
      </c>
      <c r="B31" s="82"/>
      <c r="C31" s="86" t="s">
        <v>27</v>
      </c>
      <c r="D31" s="83">
        <v>370</v>
      </c>
      <c r="E31" s="83">
        <f t="shared" ref="E31:E33" si="3">D31*0.025</f>
        <v>9.25</v>
      </c>
      <c r="F31" s="84">
        <f t="shared" si="0"/>
        <v>62619753.11025022</v>
      </c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  <c r="AR31" s="76"/>
      <c r="AS31" s="76"/>
      <c r="AT31" s="76"/>
      <c r="AU31" s="76"/>
      <c r="AV31" s="76"/>
      <c r="AW31" s="76"/>
      <c r="AX31" s="76"/>
      <c r="AY31" s="76"/>
      <c r="AZ31" s="76"/>
      <c r="BA31" s="76"/>
      <c r="BB31" s="76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6"/>
      <c r="CE31" s="76"/>
      <c r="CF31" s="76"/>
      <c r="CG31" s="76"/>
      <c r="CH31" s="76"/>
      <c r="CI31" s="76"/>
      <c r="CJ31" s="76"/>
      <c r="CK31" s="76"/>
      <c r="CL31" s="76"/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6"/>
      <c r="DE31" s="76"/>
      <c r="DF31" s="76"/>
      <c r="DG31" s="76"/>
      <c r="DH31" s="76"/>
      <c r="DI31" s="76"/>
      <c r="DJ31" s="76"/>
      <c r="DK31" s="76"/>
      <c r="DL31" s="76"/>
      <c r="DM31" s="76"/>
      <c r="DN31" s="76"/>
      <c r="DO31" s="76"/>
      <c r="DP31" s="76"/>
      <c r="DQ31" s="76"/>
      <c r="DR31" s="76"/>
      <c r="DS31" s="76"/>
      <c r="DT31" s="76"/>
      <c r="DU31" s="76"/>
      <c r="DV31" s="76"/>
      <c r="DW31" s="76"/>
      <c r="DX31" s="76"/>
      <c r="DY31" s="76"/>
    </row>
    <row r="32" spans="1:129" s="71" customFormat="1" ht="15.75" x14ac:dyDescent="0.25">
      <c r="A32" s="81">
        <v>44718</v>
      </c>
      <c r="B32" s="82"/>
      <c r="C32" s="86" t="s">
        <v>27</v>
      </c>
      <c r="D32" s="83">
        <v>100</v>
      </c>
      <c r="E32" s="83">
        <f t="shared" si="3"/>
        <v>2.5</v>
      </c>
      <c r="F32" s="84">
        <f t="shared" si="0"/>
        <v>62619850.61025022</v>
      </c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6"/>
      <c r="CE32" s="76"/>
      <c r="CF32" s="76"/>
      <c r="CG32" s="76"/>
      <c r="CH32" s="76"/>
      <c r="CI32" s="76"/>
      <c r="CJ32" s="76"/>
      <c r="CK32" s="76"/>
      <c r="CL32" s="76"/>
      <c r="CM32" s="76"/>
      <c r="CN32" s="76"/>
      <c r="CO32" s="76"/>
      <c r="CP32" s="76"/>
      <c r="CQ32" s="76"/>
      <c r="CR32" s="76"/>
      <c r="CS32" s="76"/>
      <c r="CT32" s="76"/>
      <c r="CU32" s="76"/>
      <c r="CV32" s="76"/>
      <c r="CW32" s="76"/>
      <c r="CX32" s="76"/>
      <c r="CY32" s="76"/>
      <c r="CZ32" s="76"/>
      <c r="DA32" s="76"/>
      <c r="DB32" s="76"/>
      <c r="DC32" s="76"/>
      <c r="DD32" s="76"/>
      <c r="DE32" s="76"/>
      <c r="DF32" s="76"/>
      <c r="DG32" s="76"/>
      <c r="DH32" s="76"/>
      <c r="DI32" s="76"/>
      <c r="DJ32" s="76"/>
      <c r="DK32" s="76"/>
      <c r="DL32" s="76"/>
      <c r="DM32" s="76"/>
      <c r="DN32" s="76"/>
      <c r="DO32" s="76"/>
      <c r="DP32" s="76"/>
      <c r="DQ32" s="76"/>
      <c r="DR32" s="76"/>
      <c r="DS32" s="76"/>
      <c r="DT32" s="76"/>
      <c r="DU32" s="76"/>
      <c r="DV32" s="76"/>
      <c r="DW32" s="76"/>
      <c r="DX32" s="76"/>
      <c r="DY32" s="76"/>
    </row>
    <row r="33" spans="1:129" s="71" customFormat="1" ht="15.75" x14ac:dyDescent="0.25">
      <c r="A33" s="81">
        <v>44718</v>
      </c>
      <c r="B33" s="82"/>
      <c r="C33" s="86" t="s">
        <v>27</v>
      </c>
      <c r="D33" s="83">
        <v>200</v>
      </c>
      <c r="E33" s="83">
        <f t="shared" si="3"/>
        <v>5</v>
      </c>
      <c r="F33" s="84">
        <f t="shared" si="0"/>
        <v>62620045.61025022</v>
      </c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76"/>
      <c r="CN33" s="76"/>
      <c r="CO33" s="76"/>
      <c r="CP33" s="76"/>
      <c r="CQ33" s="76"/>
      <c r="CR33" s="76"/>
      <c r="CS33" s="76"/>
      <c r="CT33" s="76"/>
      <c r="CU33" s="76"/>
      <c r="CV33" s="76"/>
      <c r="CW33" s="76"/>
      <c r="CX33" s="76"/>
      <c r="CY33" s="76"/>
      <c r="CZ33" s="76"/>
      <c r="DA33" s="76"/>
      <c r="DB33" s="76"/>
      <c r="DC33" s="76"/>
      <c r="DD33" s="76"/>
      <c r="DE33" s="76"/>
      <c r="DF33" s="76"/>
      <c r="DG33" s="76"/>
      <c r="DH33" s="76"/>
      <c r="DI33" s="76"/>
      <c r="DJ33" s="76"/>
      <c r="DK33" s="76"/>
      <c r="DL33" s="76"/>
      <c r="DM33" s="76"/>
      <c r="DN33" s="76"/>
      <c r="DO33" s="76"/>
      <c r="DP33" s="76"/>
      <c r="DQ33" s="76"/>
      <c r="DR33" s="76"/>
      <c r="DS33" s="76"/>
      <c r="DT33" s="76"/>
      <c r="DU33" s="76"/>
      <c r="DV33" s="76"/>
      <c r="DW33" s="76"/>
      <c r="DX33" s="76"/>
      <c r="DY33" s="76"/>
    </row>
    <row r="34" spans="1:129" s="71" customFormat="1" ht="15.75" x14ac:dyDescent="0.25">
      <c r="A34" s="81">
        <v>44718</v>
      </c>
      <c r="B34" s="82"/>
      <c r="C34" s="86" t="s">
        <v>32</v>
      </c>
      <c r="D34" s="83">
        <v>546671.09</v>
      </c>
      <c r="E34" s="83"/>
      <c r="F34" s="84">
        <f t="shared" si="0"/>
        <v>63166716.700250223</v>
      </c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  <c r="CL34" s="76"/>
      <c r="CM34" s="76"/>
      <c r="CN34" s="76"/>
      <c r="CO34" s="76"/>
      <c r="CP34" s="76"/>
      <c r="CQ34" s="76"/>
      <c r="CR34" s="76"/>
      <c r="CS34" s="76"/>
      <c r="CT34" s="76"/>
      <c r="CU34" s="76"/>
      <c r="CV34" s="76"/>
      <c r="CW34" s="76"/>
      <c r="CX34" s="76"/>
      <c r="CY34" s="76"/>
      <c r="CZ34" s="76"/>
      <c r="DA34" s="76"/>
      <c r="DB34" s="76"/>
      <c r="DC34" s="76"/>
      <c r="DD34" s="76"/>
      <c r="DE34" s="76"/>
      <c r="DF34" s="76"/>
      <c r="DG34" s="76"/>
      <c r="DH34" s="76"/>
      <c r="DI34" s="76"/>
      <c r="DJ34" s="76"/>
      <c r="DK34" s="76"/>
      <c r="DL34" s="76"/>
      <c r="DM34" s="76"/>
      <c r="DN34" s="76"/>
      <c r="DO34" s="76"/>
      <c r="DP34" s="76"/>
      <c r="DQ34" s="76"/>
      <c r="DR34" s="76"/>
      <c r="DS34" s="76"/>
      <c r="DT34" s="76"/>
      <c r="DU34" s="76"/>
      <c r="DV34" s="76"/>
      <c r="DW34" s="76"/>
      <c r="DX34" s="76"/>
      <c r="DY34" s="76"/>
    </row>
    <row r="35" spans="1:129" s="71" customFormat="1" ht="15.75" x14ac:dyDescent="0.25">
      <c r="A35" s="81">
        <v>44718</v>
      </c>
      <c r="B35" s="82"/>
      <c r="C35" s="86" t="s">
        <v>32</v>
      </c>
      <c r="D35" s="83">
        <v>463413.07</v>
      </c>
      <c r="E35" s="83"/>
      <c r="F35" s="84">
        <f t="shared" si="0"/>
        <v>63630129.770250224</v>
      </c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76"/>
      <c r="CN35" s="76"/>
      <c r="CO35" s="76"/>
      <c r="CP35" s="76"/>
      <c r="CQ35" s="76"/>
      <c r="CR35" s="76"/>
      <c r="CS35" s="76"/>
      <c r="CT35" s="76"/>
      <c r="CU35" s="76"/>
      <c r="CV35" s="76"/>
      <c r="CW35" s="76"/>
      <c r="CX35" s="76"/>
      <c r="CY35" s="76"/>
      <c r="CZ35" s="76"/>
      <c r="DA35" s="76"/>
      <c r="DB35" s="76"/>
      <c r="DC35" s="76"/>
      <c r="DD35" s="76"/>
      <c r="DE35" s="76"/>
      <c r="DF35" s="76"/>
      <c r="DG35" s="76"/>
      <c r="DH35" s="76"/>
      <c r="DI35" s="76"/>
      <c r="DJ35" s="76"/>
      <c r="DK35" s="76"/>
      <c r="DL35" s="76"/>
      <c r="DM35" s="76"/>
      <c r="DN35" s="76"/>
      <c r="DO35" s="76"/>
      <c r="DP35" s="76"/>
      <c r="DQ35" s="76"/>
      <c r="DR35" s="76"/>
      <c r="DS35" s="76"/>
      <c r="DT35" s="76"/>
      <c r="DU35" s="76"/>
      <c r="DV35" s="76"/>
      <c r="DW35" s="76"/>
      <c r="DX35" s="76"/>
      <c r="DY35" s="76"/>
    </row>
    <row r="36" spans="1:129" s="71" customFormat="1" ht="15.75" x14ac:dyDescent="0.25">
      <c r="A36" s="81">
        <v>44719</v>
      </c>
      <c r="B36" s="82"/>
      <c r="C36" s="86" t="s">
        <v>26</v>
      </c>
      <c r="D36" s="83">
        <v>47740</v>
      </c>
      <c r="E36" s="83"/>
      <c r="F36" s="84">
        <f t="shared" si="0"/>
        <v>63677869.770250224</v>
      </c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6"/>
      <c r="AJ36" s="76"/>
      <c r="AK36" s="76"/>
      <c r="AL36" s="76"/>
      <c r="AM36" s="76"/>
      <c r="AN36" s="76"/>
      <c r="AO36" s="76"/>
      <c r="AP36" s="76"/>
      <c r="AQ36" s="76"/>
      <c r="AR36" s="76"/>
      <c r="AS36" s="76"/>
      <c r="AT36" s="76"/>
      <c r="AU36" s="76"/>
      <c r="AV36" s="76"/>
      <c r="AW36" s="76"/>
      <c r="AX36" s="76"/>
      <c r="AY36" s="76"/>
      <c r="AZ36" s="76"/>
      <c r="BA36" s="76"/>
      <c r="BB36" s="76"/>
      <c r="BC36" s="76"/>
      <c r="BD36" s="76"/>
      <c r="BE36" s="76"/>
      <c r="BF36" s="76"/>
      <c r="BG36" s="76"/>
      <c r="BH36" s="76"/>
      <c r="BI36" s="76"/>
      <c r="BJ36" s="76"/>
      <c r="BK36" s="76"/>
      <c r="BL36" s="76"/>
      <c r="BM36" s="76"/>
      <c r="BN36" s="76"/>
      <c r="BO36" s="76"/>
      <c r="BP36" s="76"/>
      <c r="BQ36" s="76"/>
      <c r="BR36" s="76"/>
      <c r="BS36" s="76"/>
      <c r="BT36" s="76"/>
      <c r="BU36" s="76"/>
      <c r="BV36" s="76"/>
      <c r="BW36" s="76"/>
      <c r="BX36" s="76"/>
      <c r="BY36" s="76"/>
      <c r="BZ36" s="76"/>
      <c r="CA36" s="76"/>
      <c r="CB36" s="76"/>
      <c r="CC36" s="76"/>
      <c r="CD36" s="76"/>
      <c r="CE36" s="76"/>
      <c r="CF36" s="76"/>
      <c r="CG36" s="76"/>
      <c r="CH36" s="76"/>
      <c r="CI36" s="76"/>
      <c r="CJ36" s="76"/>
      <c r="CK36" s="76"/>
      <c r="CL36" s="76"/>
      <c r="CM36" s="76"/>
      <c r="CN36" s="76"/>
      <c r="CO36" s="76"/>
      <c r="CP36" s="76"/>
      <c r="CQ36" s="76"/>
      <c r="CR36" s="76"/>
      <c r="CS36" s="76"/>
      <c r="CT36" s="76"/>
      <c r="CU36" s="76"/>
      <c r="CV36" s="76"/>
      <c r="CW36" s="76"/>
      <c r="CX36" s="76"/>
      <c r="CY36" s="76"/>
      <c r="CZ36" s="76"/>
      <c r="DA36" s="76"/>
      <c r="DB36" s="76"/>
      <c r="DC36" s="76"/>
      <c r="DD36" s="76"/>
      <c r="DE36" s="76"/>
      <c r="DF36" s="76"/>
      <c r="DG36" s="76"/>
      <c r="DH36" s="76"/>
      <c r="DI36" s="76"/>
      <c r="DJ36" s="76"/>
      <c r="DK36" s="76"/>
      <c r="DL36" s="76"/>
      <c r="DM36" s="76"/>
      <c r="DN36" s="76"/>
      <c r="DO36" s="76"/>
      <c r="DP36" s="76"/>
      <c r="DQ36" s="76"/>
      <c r="DR36" s="76"/>
      <c r="DS36" s="76"/>
      <c r="DT36" s="76"/>
      <c r="DU36" s="76"/>
      <c r="DV36" s="76"/>
      <c r="DW36" s="76"/>
      <c r="DX36" s="76"/>
      <c r="DY36" s="76"/>
    </row>
    <row r="37" spans="1:129" s="71" customFormat="1" ht="15.75" x14ac:dyDescent="0.25">
      <c r="A37" s="81">
        <v>44719</v>
      </c>
      <c r="B37" s="82"/>
      <c r="C37" s="86" t="s">
        <v>27</v>
      </c>
      <c r="D37" s="83">
        <v>1600</v>
      </c>
      <c r="E37" s="83">
        <f>D37*0.025</f>
        <v>40</v>
      </c>
      <c r="F37" s="84">
        <f t="shared" si="0"/>
        <v>63679429.770250224</v>
      </c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</row>
    <row r="38" spans="1:129" s="71" customFormat="1" ht="15.75" x14ac:dyDescent="0.25">
      <c r="A38" s="81">
        <v>44719</v>
      </c>
      <c r="B38" s="82"/>
      <c r="C38" s="86" t="s">
        <v>27</v>
      </c>
      <c r="D38" s="83">
        <v>35</v>
      </c>
      <c r="E38" s="83">
        <f t="shared" ref="E38:E49" si="4">D38*0.025</f>
        <v>0.875</v>
      </c>
      <c r="F38" s="84">
        <f t="shared" si="0"/>
        <v>63679463.895250224</v>
      </c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  <c r="AH38" s="76"/>
      <c r="AI38" s="76"/>
      <c r="AJ38" s="76"/>
      <c r="AK38" s="76"/>
      <c r="AL38" s="76"/>
      <c r="AM38" s="76"/>
      <c r="AN38" s="76"/>
      <c r="AO38" s="76"/>
      <c r="AP38" s="76"/>
      <c r="AQ38" s="76"/>
      <c r="AR38" s="76"/>
      <c r="AS38" s="76"/>
      <c r="AT38" s="76"/>
      <c r="AU38" s="76"/>
      <c r="AV38" s="76"/>
      <c r="AW38" s="76"/>
      <c r="AX38" s="76"/>
      <c r="AY38" s="76"/>
      <c r="AZ38" s="76"/>
      <c r="BA38" s="76"/>
      <c r="BB38" s="76"/>
      <c r="BC38" s="76"/>
      <c r="BD38" s="76"/>
      <c r="BE38" s="76"/>
      <c r="BF38" s="76"/>
      <c r="BG38" s="76"/>
      <c r="BH38" s="76"/>
      <c r="BI38" s="76"/>
      <c r="BJ38" s="76"/>
      <c r="BK38" s="76"/>
      <c r="BL38" s="76"/>
      <c r="BM38" s="76"/>
      <c r="BN38" s="76"/>
      <c r="BO38" s="76"/>
      <c r="BP38" s="76"/>
      <c r="BQ38" s="76"/>
      <c r="BR38" s="76"/>
      <c r="BS38" s="76"/>
      <c r="BT38" s="76"/>
      <c r="BU38" s="76"/>
      <c r="BV38" s="76"/>
      <c r="BW38" s="76"/>
      <c r="BX38" s="76"/>
      <c r="BY38" s="76"/>
      <c r="BZ38" s="76"/>
      <c r="CA38" s="76"/>
      <c r="CB38" s="76"/>
      <c r="CC38" s="76"/>
      <c r="CD38" s="76"/>
      <c r="CE38" s="76"/>
      <c r="CF38" s="76"/>
      <c r="CG38" s="76"/>
      <c r="CH38" s="76"/>
      <c r="CI38" s="76"/>
      <c r="CJ38" s="76"/>
      <c r="CK38" s="76"/>
      <c r="CL38" s="76"/>
      <c r="CM38" s="76"/>
      <c r="CN38" s="76"/>
      <c r="CO38" s="76"/>
      <c r="CP38" s="76"/>
      <c r="CQ38" s="76"/>
      <c r="CR38" s="76"/>
      <c r="CS38" s="76"/>
      <c r="CT38" s="76"/>
      <c r="CU38" s="76"/>
      <c r="CV38" s="76"/>
      <c r="CW38" s="76"/>
      <c r="CX38" s="76"/>
      <c r="CY38" s="76"/>
      <c r="CZ38" s="76"/>
      <c r="DA38" s="76"/>
      <c r="DB38" s="76"/>
      <c r="DC38" s="76"/>
      <c r="DD38" s="76"/>
      <c r="DE38" s="76"/>
      <c r="DF38" s="76"/>
      <c r="DG38" s="76"/>
      <c r="DH38" s="76"/>
      <c r="DI38" s="76"/>
      <c r="DJ38" s="76"/>
      <c r="DK38" s="76"/>
      <c r="DL38" s="76"/>
      <c r="DM38" s="76"/>
      <c r="DN38" s="76"/>
      <c r="DO38" s="76"/>
      <c r="DP38" s="76"/>
      <c r="DQ38" s="76"/>
      <c r="DR38" s="76"/>
      <c r="DS38" s="76"/>
      <c r="DT38" s="76"/>
      <c r="DU38" s="76"/>
      <c r="DV38" s="76"/>
      <c r="DW38" s="76"/>
      <c r="DX38" s="76"/>
      <c r="DY38" s="76"/>
    </row>
    <row r="39" spans="1:129" s="71" customFormat="1" ht="15.75" x14ac:dyDescent="0.25">
      <c r="A39" s="81">
        <v>44719</v>
      </c>
      <c r="B39" s="82"/>
      <c r="C39" s="86" t="s">
        <v>27</v>
      </c>
      <c r="D39" s="83">
        <v>964.98</v>
      </c>
      <c r="E39" s="83">
        <f t="shared" si="4"/>
        <v>24.124500000000001</v>
      </c>
      <c r="F39" s="84">
        <f t="shared" si="0"/>
        <v>63680404.750750221</v>
      </c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76"/>
      <c r="CN39" s="76"/>
      <c r="CO39" s="76"/>
      <c r="CP39" s="76"/>
      <c r="CQ39" s="76"/>
      <c r="CR39" s="76"/>
      <c r="CS39" s="76"/>
      <c r="CT39" s="76"/>
      <c r="CU39" s="76"/>
      <c r="CV39" s="76"/>
      <c r="CW39" s="76"/>
      <c r="CX39" s="76"/>
      <c r="CY39" s="76"/>
      <c r="CZ39" s="76"/>
      <c r="DA39" s="76"/>
      <c r="DB39" s="76"/>
      <c r="DC39" s="76"/>
      <c r="DD39" s="76"/>
      <c r="DE39" s="76"/>
      <c r="DF39" s="76"/>
      <c r="DG39" s="76"/>
      <c r="DH39" s="76"/>
      <c r="DI39" s="76"/>
      <c r="DJ39" s="76"/>
      <c r="DK39" s="76"/>
      <c r="DL39" s="76"/>
      <c r="DM39" s="76"/>
      <c r="DN39" s="76"/>
      <c r="DO39" s="76"/>
      <c r="DP39" s="76"/>
      <c r="DQ39" s="76"/>
      <c r="DR39" s="76"/>
      <c r="DS39" s="76"/>
      <c r="DT39" s="76"/>
      <c r="DU39" s="76"/>
      <c r="DV39" s="76"/>
      <c r="DW39" s="76"/>
      <c r="DX39" s="76"/>
      <c r="DY39" s="76"/>
    </row>
    <row r="40" spans="1:129" s="71" customFormat="1" ht="15.75" x14ac:dyDescent="0.25">
      <c r="A40" s="81">
        <v>44719</v>
      </c>
      <c r="B40" s="82"/>
      <c r="C40" s="86" t="s">
        <v>27</v>
      </c>
      <c r="D40" s="83">
        <v>1077.02</v>
      </c>
      <c r="E40" s="83">
        <f t="shared" si="4"/>
        <v>26.9255</v>
      </c>
      <c r="F40" s="84">
        <f t="shared" si="0"/>
        <v>63681454.845250227</v>
      </c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6"/>
      <c r="BM40" s="76"/>
      <c r="BN40" s="76"/>
      <c r="BO40" s="76"/>
      <c r="BP40" s="76"/>
      <c r="BQ40" s="76"/>
      <c r="BR40" s="76"/>
      <c r="BS40" s="76"/>
      <c r="BT40" s="76"/>
      <c r="BU40" s="76"/>
      <c r="BV40" s="76"/>
      <c r="BW40" s="76"/>
      <c r="BX40" s="76"/>
      <c r="BY40" s="76"/>
      <c r="BZ40" s="76"/>
      <c r="CA40" s="76"/>
      <c r="CB40" s="76"/>
      <c r="CC40" s="76"/>
      <c r="CD40" s="76"/>
      <c r="CE40" s="76"/>
      <c r="CF40" s="76"/>
      <c r="CG40" s="76"/>
      <c r="CH40" s="76"/>
      <c r="CI40" s="76"/>
      <c r="CJ40" s="76"/>
      <c r="CK40" s="76"/>
      <c r="CL40" s="76"/>
      <c r="CM40" s="76"/>
      <c r="CN40" s="76"/>
      <c r="CO40" s="76"/>
      <c r="CP40" s="76"/>
      <c r="CQ40" s="76"/>
      <c r="CR40" s="76"/>
      <c r="CS40" s="76"/>
      <c r="CT40" s="76"/>
      <c r="CU40" s="76"/>
      <c r="CV40" s="76"/>
      <c r="CW40" s="76"/>
      <c r="CX40" s="76"/>
      <c r="CY40" s="76"/>
      <c r="CZ40" s="76"/>
      <c r="DA40" s="76"/>
      <c r="DB40" s="76"/>
      <c r="DC40" s="76"/>
      <c r="DD40" s="76"/>
      <c r="DE40" s="76"/>
      <c r="DF40" s="76"/>
      <c r="DG40" s="76"/>
      <c r="DH40" s="76"/>
      <c r="DI40" s="76"/>
      <c r="DJ40" s="76"/>
      <c r="DK40" s="76"/>
      <c r="DL40" s="76"/>
      <c r="DM40" s="76"/>
      <c r="DN40" s="76"/>
      <c r="DO40" s="76"/>
      <c r="DP40" s="76"/>
      <c r="DQ40" s="76"/>
      <c r="DR40" s="76"/>
      <c r="DS40" s="76"/>
      <c r="DT40" s="76"/>
      <c r="DU40" s="76"/>
      <c r="DV40" s="76"/>
      <c r="DW40" s="76"/>
      <c r="DX40" s="76"/>
      <c r="DY40" s="76"/>
    </row>
    <row r="41" spans="1:129" s="71" customFormat="1" ht="15.75" x14ac:dyDescent="0.25">
      <c r="A41" s="81">
        <v>44719</v>
      </c>
      <c r="B41" s="82"/>
      <c r="C41" s="86" t="s">
        <v>33</v>
      </c>
      <c r="D41" s="83"/>
      <c r="E41" s="83">
        <v>1063.94</v>
      </c>
      <c r="F41" s="84">
        <f t="shared" si="0"/>
        <v>63680390.905250229</v>
      </c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76"/>
      <c r="CN41" s="76"/>
      <c r="CO41" s="76"/>
      <c r="CP41" s="76"/>
      <c r="CQ41" s="76"/>
      <c r="CR41" s="76"/>
      <c r="CS41" s="76"/>
      <c r="CT41" s="76"/>
      <c r="CU41" s="76"/>
      <c r="CV41" s="76"/>
      <c r="CW41" s="76"/>
      <c r="CX41" s="76"/>
      <c r="CY41" s="76"/>
      <c r="CZ41" s="76"/>
      <c r="DA41" s="76"/>
      <c r="DB41" s="76"/>
      <c r="DC41" s="76"/>
      <c r="DD41" s="76"/>
      <c r="DE41" s="76"/>
      <c r="DF41" s="76"/>
      <c r="DG41" s="76"/>
      <c r="DH41" s="76"/>
      <c r="DI41" s="76"/>
      <c r="DJ41" s="76"/>
      <c r="DK41" s="76"/>
      <c r="DL41" s="76"/>
      <c r="DM41" s="76"/>
      <c r="DN41" s="76"/>
      <c r="DO41" s="76"/>
      <c r="DP41" s="76"/>
      <c r="DQ41" s="76"/>
      <c r="DR41" s="76"/>
      <c r="DS41" s="76"/>
      <c r="DT41" s="76"/>
      <c r="DU41" s="76"/>
      <c r="DV41" s="76"/>
      <c r="DW41" s="76"/>
      <c r="DX41" s="76"/>
      <c r="DY41" s="76"/>
    </row>
    <row r="42" spans="1:129" s="71" customFormat="1" ht="15.75" x14ac:dyDescent="0.25">
      <c r="A42" s="81">
        <v>44719</v>
      </c>
      <c r="B42" s="82"/>
      <c r="C42" s="86" t="s">
        <v>34</v>
      </c>
      <c r="D42" s="83"/>
      <c r="E42" s="83">
        <v>1180.06</v>
      </c>
      <c r="F42" s="84">
        <f t="shared" si="0"/>
        <v>63679210.845250227</v>
      </c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6"/>
      <c r="AV42" s="76"/>
      <c r="AW42" s="76"/>
      <c r="AX42" s="76"/>
      <c r="AY42" s="76"/>
      <c r="AZ42" s="76"/>
      <c r="BA42" s="76"/>
      <c r="BB42" s="76"/>
      <c r="BC42" s="76"/>
      <c r="BD42" s="76"/>
      <c r="BE42" s="76"/>
      <c r="BF42" s="76"/>
      <c r="BG42" s="76"/>
      <c r="BH42" s="76"/>
      <c r="BI42" s="76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76"/>
      <c r="CN42" s="76"/>
      <c r="CO42" s="76"/>
      <c r="CP42" s="76"/>
      <c r="CQ42" s="76"/>
      <c r="CR42" s="76"/>
      <c r="CS42" s="76"/>
      <c r="CT42" s="76"/>
      <c r="CU42" s="76"/>
      <c r="CV42" s="76"/>
      <c r="CW42" s="76"/>
      <c r="CX42" s="76"/>
      <c r="CY42" s="76"/>
      <c r="CZ42" s="76"/>
      <c r="DA42" s="76"/>
      <c r="DB42" s="76"/>
      <c r="DC42" s="76"/>
      <c r="DD42" s="76"/>
      <c r="DE42" s="76"/>
      <c r="DF42" s="76"/>
      <c r="DG42" s="76"/>
      <c r="DH42" s="76"/>
      <c r="DI42" s="76"/>
      <c r="DJ42" s="76"/>
      <c r="DK42" s="76"/>
      <c r="DL42" s="76"/>
      <c r="DM42" s="76"/>
      <c r="DN42" s="76"/>
      <c r="DO42" s="76"/>
      <c r="DP42" s="76"/>
      <c r="DQ42" s="76"/>
      <c r="DR42" s="76"/>
      <c r="DS42" s="76"/>
      <c r="DT42" s="76"/>
      <c r="DU42" s="76"/>
      <c r="DV42" s="76"/>
      <c r="DW42" s="76"/>
      <c r="DX42" s="76"/>
      <c r="DY42" s="76"/>
    </row>
    <row r="43" spans="1:129" s="71" customFormat="1" ht="15.75" x14ac:dyDescent="0.25">
      <c r="A43" s="81">
        <v>44719</v>
      </c>
      <c r="B43" s="82"/>
      <c r="C43" s="86" t="s">
        <v>35</v>
      </c>
      <c r="D43" s="83"/>
      <c r="E43" s="83">
        <v>31594.12</v>
      </c>
      <c r="F43" s="84">
        <f t="shared" si="0"/>
        <v>63647616.725250229</v>
      </c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6"/>
      <c r="AV43" s="76"/>
      <c r="AW43" s="76"/>
      <c r="AX43" s="76"/>
      <c r="AY43" s="76"/>
      <c r="AZ43" s="76"/>
      <c r="BA43" s="76"/>
      <c r="BB43" s="76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6"/>
      <c r="CE43" s="76"/>
      <c r="CF43" s="76"/>
      <c r="CG43" s="76"/>
      <c r="CH43" s="76"/>
      <c r="CI43" s="76"/>
      <c r="CJ43" s="76"/>
      <c r="CK43" s="76"/>
      <c r="CL43" s="76"/>
      <c r="CM43" s="76"/>
      <c r="CN43" s="76"/>
      <c r="CO43" s="76"/>
      <c r="CP43" s="76"/>
      <c r="CQ43" s="76"/>
      <c r="CR43" s="76"/>
      <c r="CS43" s="76"/>
      <c r="CT43" s="76"/>
      <c r="CU43" s="76"/>
      <c r="CV43" s="76"/>
      <c r="CW43" s="76"/>
      <c r="CX43" s="76"/>
      <c r="CY43" s="76"/>
      <c r="CZ43" s="76"/>
      <c r="DA43" s="76"/>
      <c r="DB43" s="76"/>
      <c r="DC43" s="76"/>
      <c r="DD43" s="76"/>
      <c r="DE43" s="76"/>
      <c r="DF43" s="76"/>
      <c r="DG43" s="76"/>
      <c r="DH43" s="76"/>
      <c r="DI43" s="76"/>
      <c r="DJ43" s="76"/>
      <c r="DK43" s="76"/>
      <c r="DL43" s="76"/>
      <c r="DM43" s="76"/>
      <c r="DN43" s="76"/>
      <c r="DO43" s="76"/>
      <c r="DP43" s="76"/>
      <c r="DQ43" s="76"/>
      <c r="DR43" s="76"/>
      <c r="DS43" s="76"/>
      <c r="DT43" s="76"/>
      <c r="DU43" s="76"/>
      <c r="DV43" s="76"/>
      <c r="DW43" s="76"/>
      <c r="DX43" s="76"/>
      <c r="DY43" s="76"/>
    </row>
    <row r="44" spans="1:129" s="71" customFormat="1" ht="15.75" x14ac:dyDescent="0.25">
      <c r="A44" s="81">
        <v>44719</v>
      </c>
      <c r="B44" s="82"/>
      <c r="C44" s="86" t="s">
        <v>36</v>
      </c>
      <c r="D44" s="83"/>
      <c r="E44" s="83">
        <v>23000</v>
      </c>
      <c r="F44" s="84">
        <f t="shared" si="0"/>
        <v>63624616.725250229</v>
      </c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6"/>
      <c r="CE44" s="76"/>
      <c r="CF44" s="76"/>
      <c r="CG44" s="76"/>
      <c r="CH44" s="76"/>
      <c r="CI44" s="76"/>
      <c r="CJ44" s="76"/>
      <c r="CK44" s="76"/>
      <c r="CL44" s="76"/>
      <c r="CM44" s="76"/>
      <c r="CN44" s="76"/>
      <c r="CO44" s="76"/>
      <c r="CP44" s="76"/>
      <c r="CQ44" s="76"/>
      <c r="CR44" s="76"/>
      <c r="CS44" s="76"/>
      <c r="CT44" s="76"/>
      <c r="CU44" s="76"/>
      <c r="CV44" s="76"/>
      <c r="CW44" s="76"/>
      <c r="CX44" s="76"/>
      <c r="CY44" s="76"/>
      <c r="CZ44" s="76"/>
      <c r="DA44" s="76"/>
      <c r="DB44" s="76"/>
      <c r="DC44" s="76"/>
      <c r="DD44" s="76"/>
      <c r="DE44" s="76"/>
      <c r="DF44" s="76"/>
      <c r="DG44" s="76"/>
      <c r="DH44" s="76"/>
      <c r="DI44" s="76"/>
      <c r="DJ44" s="76"/>
      <c r="DK44" s="76"/>
      <c r="DL44" s="76"/>
      <c r="DM44" s="76"/>
      <c r="DN44" s="76"/>
      <c r="DO44" s="76"/>
      <c r="DP44" s="76"/>
      <c r="DQ44" s="76"/>
      <c r="DR44" s="76"/>
      <c r="DS44" s="76"/>
      <c r="DT44" s="76"/>
      <c r="DU44" s="76"/>
      <c r="DV44" s="76"/>
      <c r="DW44" s="76"/>
      <c r="DX44" s="76"/>
      <c r="DY44" s="76"/>
    </row>
    <row r="45" spans="1:129" s="71" customFormat="1" ht="15.75" x14ac:dyDescent="0.25">
      <c r="A45" s="81">
        <v>44720</v>
      </c>
      <c r="B45" s="82"/>
      <c r="C45" s="86" t="s">
        <v>26</v>
      </c>
      <c r="D45" s="83">
        <v>31164</v>
      </c>
      <c r="E45" s="83"/>
      <c r="F45" s="84">
        <f t="shared" si="0"/>
        <v>63655780.725250229</v>
      </c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76"/>
      <c r="AS45" s="76"/>
      <c r="AT45" s="76"/>
      <c r="AU45" s="76"/>
      <c r="AV45" s="76"/>
      <c r="AW45" s="76"/>
      <c r="AX45" s="76"/>
      <c r="AY45" s="76"/>
      <c r="AZ45" s="76"/>
      <c r="BA45" s="76"/>
      <c r="BB45" s="76"/>
      <c r="BC45" s="76"/>
      <c r="BD45" s="76"/>
      <c r="BE45" s="76"/>
      <c r="BF45" s="76"/>
      <c r="BG45" s="76"/>
      <c r="BH45" s="76"/>
      <c r="BI45" s="76"/>
      <c r="BJ45" s="76"/>
      <c r="BK45" s="76"/>
      <c r="BL45" s="76"/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6"/>
      <c r="CA45" s="76"/>
      <c r="CB45" s="76"/>
      <c r="CC45" s="76"/>
      <c r="CD45" s="76"/>
      <c r="CE45" s="76"/>
      <c r="CF45" s="76"/>
      <c r="CG45" s="76"/>
      <c r="CH45" s="76"/>
      <c r="CI45" s="76"/>
      <c r="CJ45" s="76"/>
      <c r="CK45" s="76"/>
      <c r="CL45" s="76"/>
      <c r="CM45" s="76"/>
      <c r="CN45" s="76"/>
      <c r="CO45" s="76"/>
      <c r="CP45" s="76"/>
      <c r="CQ45" s="76"/>
      <c r="CR45" s="76"/>
      <c r="CS45" s="76"/>
      <c r="CT45" s="76"/>
      <c r="CU45" s="76"/>
      <c r="CV45" s="76"/>
      <c r="CW45" s="76"/>
      <c r="CX45" s="76"/>
      <c r="CY45" s="76"/>
      <c r="CZ45" s="76"/>
      <c r="DA45" s="76"/>
      <c r="DB45" s="76"/>
      <c r="DC45" s="76"/>
      <c r="DD45" s="76"/>
      <c r="DE45" s="76"/>
      <c r="DF45" s="76"/>
      <c r="DG45" s="76"/>
      <c r="DH45" s="76"/>
      <c r="DI45" s="76"/>
      <c r="DJ45" s="76"/>
      <c r="DK45" s="76"/>
      <c r="DL45" s="76"/>
      <c r="DM45" s="76"/>
      <c r="DN45" s="76"/>
      <c r="DO45" s="76"/>
      <c r="DP45" s="76"/>
      <c r="DQ45" s="76"/>
      <c r="DR45" s="76"/>
      <c r="DS45" s="76"/>
      <c r="DT45" s="76"/>
      <c r="DU45" s="76"/>
      <c r="DV45" s="76"/>
      <c r="DW45" s="76"/>
      <c r="DX45" s="76"/>
      <c r="DY45" s="76"/>
    </row>
    <row r="46" spans="1:129" s="71" customFormat="1" ht="15.75" x14ac:dyDescent="0.25">
      <c r="A46" s="81">
        <v>44720</v>
      </c>
      <c r="B46" s="82"/>
      <c r="C46" s="86" t="s">
        <v>27</v>
      </c>
      <c r="D46" s="83">
        <v>900</v>
      </c>
      <c r="E46" s="83">
        <f t="shared" si="4"/>
        <v>22.5</v>
      </c>
      <c r="F46" s="84">
        <f t="shared" si="0"/>
        <v>63656658.225250229</v>
      </c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6"/>
      <c r="CE46" s="76"/>
      <c r="CF46" s="76"/>
      <c r="CG46" s="76"/>
      <c r="CH46" s="76"/>
      <c r="CI46" s="76"/>
      <c r="CJ46" s="76"/>
      <c r="CK46" s="76"/>
      <c r="CL46" s="76"/>
      <c r="CM46" s="76"/>
      <c r="CN46" s="76"/>
      <c r="CO46" s="76"/>
      <c r="CP46" s="76"/>
      <c r="CQ46" s="76"/>
      <c r="CR46" s="76"/>
      <c r="CS46" s="76"/>
      <c r="CT46" s="76"/>
      <c r="CU46" s="76"/>
      <c r="CV46" s="76"/>
      <c r="CW46" s="76"/>
      <c r="CX46" s="76"/>
      <c r="CY46" s="76"/>
      <c r="CZ46" s="76"/>
      <c r="DA46" s="76"/>
      <c r="DB46" s="76"/>
      <c r="DC46" s="76"/>
      <c r="DD46" s="76"/>
      <c r="DE46" s="76"/>
      <c r="DF46" s="76"/>
      <c r="DG46" s="76"/>
      <c r="DH46" s="76"/>
      <c r="DI46" s="76"/>
      <c r="DJ46" s="76"/>
      <c r="DK46" s="76"/>
      <c r="DL46" s="76"/>
      <c r="DM46" s="76"/>
      <c r="DN46" s="76"/>
      <c r="DO46" s="76"/>
      <c r="DP46" s="76"/>
      <c r="DQ46" s="76"/>
      <c r="DR46" s="76"/>
      <c r="DS46" s="76"/>
      <c r="DT46" s="76"/>
      <c r="DU46" s="76"/>
      <c r="DV46" s="76"/>
      <c r="DW46" s="76"/>
      <c r="DX46" s="76"/>
      <c r="DY46" s="76"/>
    </row>
    <row r="47" spans="1:129" s="71" customFormat="1" ht="15.75" x14ac:dyDescent="0.25">
      <c r="A47" s="81">
        <v>44720</v>
      </c>
      <c r="B47" s="82"/>
      <c r="C47" s="86" t="s">
        <v>27</v>
      </c>
      <c r="D47" s="83">
        <v>760</v>
      </c>
      <c r="E47" s="83">
        <f t="shared" si="4"/>
        <v>19</v>
      </c>
      <c r="F47" s="84">
        <f t="shared" si="0"/>
        <v>63657399.225250229</v>
      </c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6"/>
      <c r="AV47" s="76"/>
      <c r="AW47" s="76"/>
      <c r="AX47" s="76"/>
      <c r="AY47" s="76"/>
      <c r="AZ47" s="76"/>
      <c r="BA47" s="76"/>
      <c r="BB47" s="76"/>
      <c r="BC47" s="76"/>
      <c r="BD47" s="76"/>
      <c r="BE47" s="76"/>
      <c r="BF47" s="76"/>
      <c r="BG47" s="76"/>
      <c r="BH47" s="76"/>
      <c r="BI47" s="76"/>
      <c r="BJ47" s="76"/>
      <c r="BK47" s="76"/>
      <c r="BL47" s="76"/>
      <c r="BM47" s="76"/>
      <c r="BN47" s="76"/>
      <c r="BO47" s="76"/>
      <c r="BP47" s="76"/>
      <c r="BQ47" s="76"/>
      <c r="BR47" s="76"/>
      <c r="BS47" s="76"/>
      <c r="BT47" s="76"/>
      <c r="BU47" s="76"/>
      <c r="BV47" s="76"/>
      <c r="BW47" s="76"/>
      <c r="BX47" s="76"/>
      <c r="BY47" s="76"/>
      <c r="BZ47" s="76"/>
      <c r="CA47" s="76"/>
      <c r="CB47" s="76"/>
      <c r="CC47" s="76"/>
      <c r="CD47" s="76"/>
      <c r="CE47" s="76"/>
      <c r="CF47" s="76"/>
      <c r="CG47" s="76"/>
      <c r="CH47" s="76"/>
      <c r="CI47" s="76"/>
      <c r="CJ47" s="76"/>
      <c r="CK47" s="76"/>
      <c r="CL47" s="76"/>
      <c r="CM47" s="76"/>
      <c r="CN47" s="76"/>
      <c r="CO47" s="76"/>
      <c r="CP47" s="76"/>
      <c r="CQ47" s="76"/>
      <c r="CR47" s="76"/>
      <c r="CS47" s="76"/>
      <c r="CT47" s="76"/>
      <c r="CU47" s="76"/>
      <c r="CV47" s="76"/>
      <c r="CW47" s="76"/>
      <c r="CX47" s="76"/>
      <c r="CY47" s="76"/>
      <c r="CZ47" s="76"/>
      <c r="DA47" s="76"/>
      <c r="DB47" s="76"/>
      <c r="DC47" s="76"/>
      <c r="DD47" s="76"/>
      <c r="DE47" s="76"/>
      <c r="DF47" s="76"/>
      <c r="DG47" s="76"/>
      <c r="DH47" s="76"/>
      <c r="DI47" s="76"/>
      <c r="DJ47" s="76"/>
      <c r="DK47" s="76"/>
      <c r="DL47" s="76"/>
      <c r="DM47" s="76"/>
      <c r="DN47" s="76"/>
      <c r="DO47" s="76"/>
      <c r="DP47" s="76"/>
      <c r="DQ47" s="76"/>
      <c r="DR47" s="76"/>
      <c r="DS47" s="76"/>
      <c r="DT47" s="76"/>
      <c r="DU47" s="76"/>
      <c r="DV47" s="76"/>
      <c r="DW47" s="76"/>
      <c r="DX47" s="76"/>
      <c r="DY47" s="76"/>
    </row>
    <row r="48" spans="1:129" s="71" customFormat="1" ht="15.75" x14ac:dyDescent="0.25">
      <c r="A48" s="81">
        <v>44720</v>
      </c>
      <c r="B48" s="82"/>
      <c r="C48" s="86" t="s">
        <v>27</v>
      </c>
      <c r="D48" s="83">
        <v>2018.28</v>
      </c>
      <c r="E48" s="83">
        <f t="shared" si="4"/>
        <v>50.457000000000001</v>
      </c>
      <c r="F48" s="84">
        <f t="shared" si="0"/>
        <v>63659367.048250228</v>
      </c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6"/>
      <c r="CE48" s="76"/>
      <c r="CF48" s="76"/>
      <c r="CG48" s="76"/>
      <c r="CH48" s="76"/>
      <c r="CI48" s="76"/>
      <c r="CJ48" s="76"/>
      <c r="CK48" s="76"/>
      <c r="CL48" s="76"/>
      <c r="CM48" s="76"/>
      <c r="CN48" s="76"/>
      <c r="CO48" s="76"/>
      <c r="CP48" s="76"/>
      <c r="CQ48" s="76"/>
      <c r="CR48" s="76"/>
      <c r="CS48" s="76"/>
      <c r="CT48" s="76"/>
      <c r="CU48" s="76"/>
      <c r="CV48" s="76"/>
      <c r="CW48" s="76"/>
      <c r="CX48" s="76"/>
      <c r="CY48" s="76"/>
      <c r="CZ48" s="76"/>
      <c r="DA48" s="76"/>
      <c r="DB48" s="76"/>
      <c r="DC48" s="76"/>
      <c r="DD48" s="76"/>
      <c r="DE48" s="76"/>
      <c r="DF48" s="76"/>
      <c r="DG48" s="76"/>
      <c r="DH48" s="76"/>
      <c r="DI48" s="76"/>
      <c r="DJ48" s="76"/>
      <c r="DK48" s="76"/>
      <c r="DL48" s="76"/>
      <c r="DM48" s="76"/>
      <c r="DN48" s="76"/>
      <c r="DO48" s="76"/>
      <c r="DP48" s="76"/>
      <c r="DQ48" s="76"/>
      <c r="DR48" s="76"/>
      <c r="DS48" s="76"/>
      <c r="DT48" s="76"/>
      <c r="DU48" s="76"/>
      <c r="DV48" s="76"/>
      <c r="DW48" s="76"/>
      <c r="DX48" s="76"/>
      <c r="DY48" s="76"/>
    </row>
    <row r="49" spans="1:129" s="71" customFormat="1" ht="15.75" x14ac:dyDescent="0.25">
      <c r="A49" s="81">
        <v>44720</v>
      </c>
      <c r="B49" s="82"/>
      <c r="C49" s="86" t="s">
        <v>27</v>
      </c>
      <c r="D49" s="83">
        <v>100</v>
      </c>
      <c r="E49" s="83">
        <f t="shared" si="4"/>
        <v>2.5</v>
      </c>
      <c r="F49" s="84">
        <f t="shared" si="0"/>
        <v>63659464.548250228</v>
      </c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  <c r="BD49" s="76"/>
      <c r="BE49" s="76"/>
      <c r="BF49" s="76"/>
      <c r="BG49" s="76"/>
      <c r="BH49" s="76"/>
      <c r="BI49" s="76"/>
      <c r="BJ49" s="76"/>
      <c r="BK49" s="76"/>
      <c r="BL49" s="76"/>
      <c r="BM49" s="76"/>
      <c r="BN49" s="76"/>
      <c r="BO49" s="76"/>
      <c r="BP49" s="76"/>
      <c r="BQ49" s="76"/>
      <c r="BR49" s="76"/>
      <c r="BS49" s="76"/>
      <c r="BT49" s="76"/>
      <c r="BU49" s="76"/>
      <c r="BV49" s="76"/>
      <c r="BW49" s="76"/>
      <c r="BX49" s="76"/>
      <c r="BY49" s="76"/>
      <c r="BZ49" s="76"/>
      <c r="CA49" s="76"/>
      <c r="CB49" s="76"/>
      <c r="CC49" s="76"/>
      <c r="CD49" s="76"/>
      <c r="CE49" s="76"/>
      <c r="CF49" s="76"/>
      <c r="CG49" s="76"/>
      <c r="CH49" s="76"/>
      <c r="CI49" s="76"/>
      <c r="CJ49" s="76"/>
      <c r="CK49" s="76"/>
      <c r="CL49" s="76"/>
      <c r="CM49" s="76"/>
      <c r="CN49" s="76"/>
      <c r="CO49" s="76"/>
      <c r="CP49" s="76"/>
      <c r="CQ49" s="76"/>
      <c r="CR49" s="76"/>
      <c r="CS49" s="76"/>
      <c r="CT49" s="76"/>
      <c r="CU49" s="76"/>
      <c r="CV49" s="76"/>
      <c r="CW49" s="76"/>
      <c r="CX49" s="76"/>
      <c r="CY49" s="76"/>
      <c r="CZ49" s="76"/>
      <c r="DA49" s="76"/>
      <c r="DB49" s="76"/>
      <c r="DC49" s="76"/>
      <c r="DD49" s="76"/>
      <c r="DE49" s="76"/>
      <c r="DF49" s="76"/>
      <c r="DG49" s="76"/>
      <c r="DH49" s="76"/>
      <c r="DI49" s="76"/>
      <c r="DJ49" s="76"/>
      <c r="DK49" s="76"/>
      <c r="DL49" s="76"/>
      <c r="DM49" s="76"/>
      <c r="DN49" s="76"/>
      <c r="DO49" s="76"/>
      <c r="DP49" s="76"/>
      <c r="DQ49" s="76"/>
      <c r="DR49" s="76"/>
      <c r="DS49" s="76"/>
      <c r="DT49" s="76"/>
      <c r="DU49" s="76"/>
      <c r="DV49" s="76"/>
      <c r="DW49" s="76"/>
      <c r="DX49" s="76"/>
      <c r="DY49" s="76"/>
    </row>
    <row r="50" spans="1:129" s="71" customFormat="1" ht="31.5" x14ac:dyDescent="0.25">
      <c r="A50" s="81">
        <v>44720</v>
      </c>
      <c r="B50" s="82"/>
      <c r="C50" s="36" t="s">
        <v>37</v>
      </c>
      <c r="D50" s="83"/>
      <c r="E50" s="83">
        <v>292310.5</v>
      </c>
      <c r="F50" s="84">
        <f t="shared" si="0"/>
        <v>63367154.048250228</v>
      </c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  <c r="BF50" s="76"/>
      <c r="BG50" s="76"/>
      <c r="BH50" s="76"/>
      <c r="BI50" s="76"/>
      <c r="BJ50" s="76"/>
      <c r="BK50" s="76"/>
      <c r="BL50" s="76"/>
      <c r="BM50" s="76"/>
      <c r="BN50" s="76"/>
      <c r="BO50" s="76"/>
      <c r="BP50" s="76"/>
      <c r="BQ50" s="76"/>
      <c r="BR50" s="76"/>
      <c r="BS50" s="76"/>
      <c r="BT50" s="76"/>
      <c r="BU50" s="76"/>
      <c r="BV50" s="76"/>
      <c r="BW50" s="76"/>
      <c r="BX50" s="76"/>
      <c r="BY50" s="76"/>
      <c r="BZ50" s="76"/>
      <c r="CA50" s="76"/>
      <c r="CB50" s="76"/>
      <c r="CC50" s="76"/>
      <c r="CD50" s="76"/>
      <c r="CE50" s="76"/>
      <c r="CF50" s="76"/>
      <c r="CG50" s="76"/>
      <c r="CH50" s="76"/>
      <c r="CI50" s="76"/>
      <c r="CJ50" s="76"/>
      <c r="CK50" s="76"/>
      <c r="CL50" s="76"/>
      <c r="CM50" s="76"/>
      <c r="CN50" s="76"/>
      <c r="CO50" s="76"/>
      <c r="CP50" s="76"/>
      <c r="CQ50" s="76"/>
      <c r="CR50" s="76"/>
      <c r="CS50" s="76"/>
      <c r="CT50" s="76"/>
      <c r="CU50" s="76"/>
      <c r="CV50" s="76"/>
      <c r="CW50" s="76"/>
      <c r="CX50" s="76"/>
      <c r="CY50" s="76"/>
      <c r="CZ50" s="76"/>
      <c r="DA50" s="76"/>
      <c r="DB50" s="76"/>
      <c r="DC50" s="76"/>
      <c r="DD50" s="76"/>
      <c r="DE50" s="76"/>
      <c r="DF50" s="76"/>
      <c r="DG50" s="76"/>
      <c r="DH50" s="76"/>
      <c r="DI50" s="76"/>
      <c r="DJ50" s="76"/>
      <c r="DK50" s="76"/>
      <c r="DL50" s="76"/>
      <c r="DM50" s="76"/>
      <c r="DN50" s="76"/>
      <c r="DO50" s="76"/>
      <c r="DP50" s="76"/>
      <c r="DQ50" s="76"/>
      <c r="DR50" s="76"/>
      <c r="DS50" s="76"/>
      <c r="DT50" s="76"/>
      <c r="DU50" s="76"/>
      <c r="DV50" s="76"/>
      <c r="DW50" s="76"/>
      <c r="DX50" s="76"/>
      <c r="DY50" s="76"/>
    </row>
    <row r="51" spans="1:129" s="71" customFormat="1" ht="31.5" x14ac:dyDescent="0.25">
      <c r="A51" s="81">
        <v>44720</v>
      </c>
      <c r="B51" s="82"/>
      <c r="C51" s="36" t="s">
        <v>38</v>
      </c>
      <c r="D51" s="83"/>
      <c r="E51" s="83">
        <v>3372.35</v>
      </c>
      <c r="F51" s="84">
        <f t="shared" si="0"/>
        <v>63363781.698250227</v>
      </c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6"/>
      <c r="BQ51" s="76"/>
      <c r="BR51" s="76"/>
      <c r="BS51" s="76"/>
      <c r="BT51" s="76"/>
      <c r="BU51" s="76"/>
      <c r="BV51" s="76"/>
      <c r="BW51" s="76"/>
      <c r="BX51" s="76"/>
      <c r="BY51" s="76"/>
      <c r="BZ51" s="76"/>
      <c r="CA51" s="76"/>
      <c r="CB51" s="76"/>
      <c r="CC51" s="76"/>
      <c r="CD51" s="76"/>
      <c r="CE51" s="76"/>
      <c r="CF51" s="76"/>
      <c r="CG51" s="76"/>
      <c r="CH51" s="76"/>
      <c r="CI51" s="76"/>
      <c r="CJ51" s="76"/>
      <c r="CK51" s="76"/>
      <c r="CL51" s="76"/>
      <c r="CM51" s="76"/>
      <c r="CN51" s="76"/>
      <c r="CO51" s="76"/>
      <c r="CP51" s="76"/>
      <c r="CQ51" s="76"/>
      <c r="CR51" s="76"/>
      <c r="CS51" s="76"/>
      <c r="CT51" s="76"/>
      <c r="CU51" s="76"/>
      <c r="CV51" s="76"/>
      <c r="CW51" s="76"/>
      <c r="CX51" s="76"/>
      <c r="CY51" s="76"/>
      <c r="CZ51" s="76"/>
      <c r="DA51" s="76"/>
      <c r="DB51" s="76"/>
      <c r="DC51" s="76"/>
      <c r="DD51" s="76"/>
      <c r="DE51" s="76"/>
      <c r="DF51" s="76"/>
      <c r="DG51" s="76"/>
      <c r="DH51" s="76"/>
      <c r="DI51" s="76"/>
      <c r="DJ51" s="76"/>
      <c r="DK51" s="76"/>
      <c r="DL51" s="76"/>
      <c r="DM51" s="76"/>
      <c r="DN51" s="76"/>
      <c r="DO51" s="76"/>
      <c r="DP51" s="76"/>
      <c r="DQ51" s="76"/>
      <c r="DR51" s="76"/>
      <c r="DS51" s="76"/>
      <c r="DT51" s="76"/>
      <c r="DU51" s="76"/>
      <c r="DV51" s="76"/>
      <c r="DW51" s="76"/>
      <c r="DX51" s="76"/>
      <c r="DY51" s="76"/>
    </row>
    <row r="52" spans="1:129" s="71" customFormat="1" ht="31.5" x14ac:dyDescent="0.25">
      <c r="A52" s="81">
        <v>44720</v>
      </c>
      <c r="B52" s="82"/>
      <c r="C52" s="36" t="s">
        <v>39</v>
      </c>
      <c r="D52" s="83"/>
      <c r="E52" s="83">
        <v>258985.39</v>
      </c>
      <c r="F52" s="84">
        <f t="shared" si="0"/>
        <v>63104796.308250226</v>
      </c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  <c r="BF52" s="76"/>
      <c r="BG52" s="76"/>
      <c r="BH52" s="76"/>
      <c r="BI52" s="76"/>
      <c r="BJ52" s="76"/>
      <c r="BK52" s="76"/>
      <c r="BL52" s="76"/>
      <c r="BM52" s="76"/>
      <c r="BN52" s="76"/>
      <c r="BO52" s="76"/>
      <c r="BP52" s="76"/>
      <c r="BQ52" s="76"/>
      <c r="BR52" s="76"/>
      <c r="BS52" s="76"/>
      <c r="BT52" s="76"/>
      <c r="BU52" s="76"/>
      <c r="BV52" s="76"/>
      <c r="BW52" s="76"/>
      <c r="BX52" s="76"/>
      <c r="BY52" s="76"/>
      <c r="BZ52" s="76"/>
      <c r="CA52" s="76"/>
      <c r="CB52" s="76"/>
      <c r="CC52" s="76"/>
      <c r="CD52" s="76"/>
      <c r="CE52" s="76"/>
      <c r="CF52" s="76"/>
      <c r="CG52" s="76"/>
      <c r="CH52" s="76"/>
      <c r="CI52" s="76"/>
      <c r="CJ52" s="76"/>
      <c r="CK52" s="76"/>
      <c r="CL52" s="76"/>
      <c r="CM52" s="76"/>
      <c r="CN52" s="76"/>
      <c r="CO52" s="76"/>
      <c r="CP52" s="76"/>
      <c r="CQ52" s="76"/>
      <c r="CR52" s="76"/>
      <c r="CS52" s="76"/>
      <c r="CT52" s="76"/>
      <c r="CU52" s="76"/>
      <c r="CV52" s="76"/>
      <c r="CW52" s="76"/>
      <c r="CX52" s="76"/>
      <c r="CY52" s="76"/>
      <c r="CZ52" s="76"/>
      <c r="DA52" s="76"/>
      <c r="DB52" s="76"/>
      <c r="DC52" s="76"/>
      <c r="DD52" s="76"/>
      <c r="DE52" s="76"/>
      <c r="DF52" s="76"/>
      <c r="DG52" s="76"/>
      <c r="DH52" s="76"/>
      <c r="DI52" s="76"/>
      <c r="DJ52" s="76"/>
      <c r="DK52" s="76"/>
      <c r="DL52" s="76"/>
      <c r="DM52" s="76"/>
      <c r="DN52" s="76"/>
      <c r="DO52" s="76"/>
      <c r="DP52" s="76"/>
      <c r="DQ52" s="76"/>
      <c r="DR52" s="76"/>
      <c r="DS52" s="76"/>
      <c r="DT52" s="76"/>
      <c r="DU52" s="76"/>
      <c r="DV52" s="76"/>
      <c r="DW52" s="76"/>
      <c r="DX52" s="76"/>
      <c r="DY52" s="76"/>
    </row>
    <row r="53" spans="1:129" s="71" customFormat="1" ht="15.75" x14ac:dyDescent="0.25">
      <c r="A53" s="81">
        <v>44720</v>
      </c>
      <c r="B53" s="82"/>
      <c r="C53" s="86" t="s">
        <v>40</v>
      </c>
      <c r="D53" s="83"/>
      <c r="E53" s="83">
        <v>163875</v>
      </c>
      <c r="F53" s="84">
        <f t="shared" si="0"/>
        <v>62940921.308250226</v>
      </c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76"/>
      <c r="AO53" s="76"/>
      <c r="AP53" s="76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  <c r="BF53" s="76"/>
      <c r="BG53" s="76"/>
      <c r="BH53" s="76"/>
      <c r="BI53" s="76"/>
      <c r="BJ53" s="76"/>
      <c r="BK53" s="76"/>
      <c r="BL53" s="76"/>
      <c r="BM53" s="76"/>
      <c r="BN53" s="76"/>
      <c r="BO53" s="76"/>
      <c r="BP53" s="76"/>
      <c r="BQ53" s="76"/>
      <c r="BR53" s="76"/>
      <c r="BS53" s="76"/>
      <c r="BT53" s="76"/>
      <c r="BU53" s="76"/>
      <c r="BV53" s="76"/>
      <c r="BW53" s="76"/>
      <c r="BX53" s="76"/>
      <c r="BY53" s="76"/>
      <c r="BZ53" s="76"/>
      <c r="CA53" s="76"/>
      <c r="CB53" s="76"/>
      <c r="CC53" s="76"/>
      <c r="CD53" s="76"/>
      <c r="CE53" s="76"/>
      <c r="CF53" s="76"/>
      <c r="CG53" s="76"/>
      <c r="CH53" s="76"/>
      <c r="CI53" s="76"/>
      <c r="CJ53" s="76"/>
      <c r="CK53" s="76"/>
      <c r="CL53" s="76"/>
      <c r="CM53" s="76"/>
      <c r="CN53" s="76"/>
      <c r="CO53" s="76"/>
      <c r="CP53" s="76"/>
      <c r="CQ53" s="76"/>
      <c r="CR53" s="76"/>
      <c r="CS53" s="76"/>
      <c r="CT53" s="76"/>
      <c r="CU53" s="76"/>
      <c r="CV53" s="76"/>
      <c r="CW53" s="76"/>
      <c r="CX53" s="76"/>
      <c r="CY53" s="76"/>
      <c r="CZ53" s="76"/>
      <c r="DA53" s="76"/>
      <c r="DB53" s="76"/>
      <c r="DC53" s="76"/>
      <c r="DD53" s="76"/>
      <c r="DE53" s="76"/>
      <c r="DF53" s="76"/>
      <c r="DG53" s="76"/>
      <c r="DH53" s="76"/>
      <c r="DI53" s="76"/>
      <c r="DJ53" s="76"/>
      <c r="DK53" s="76"/>
      <c r="DL53" s="76"/>
      <c r="DM53" s="76"/>
      <c r="DN53" s="76"/>
      <c r="DO53" s="76"/>
      <c r="DP53" s="76"/>
      <c r="DQ53" s="76"/>
      <c r="DR53" s="76"/>
      <c r="DS53" s="76"/>
      <c r="DT53" s="76"/>
      <c r="DU53" s="76"/>
      <c r="DV53" s="76"/>
      <c r="DW53" s="76"/>
      <c r="DX53" s="76"/>
      <c r="DY53" s="76"/>
    </row>
    <row r="54" spans="1:129" s="71" customFormat="1" ht="15.75" x14ac:dyDescent="0.25">
      <c r="A54" s="81">
        <v>44720</v>
      </c>
      <c r="B54" s="82"/>
      <c r="C54" s="86" t="s">
        <v>41</v>
      </c>
      <c r="D54" s="83"/>
      <c r="E54" s="83">
        <v>82080</v>
      </c>
      <c r="F54" s="84">
        <f t="shared" si="0"/>
        <v>62858841.308250226</v>
      </c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  <c r="AH54" s="76"/>
      <c r="AI54" s="76"/>
      <c r="AJ54" s="76"/>
      <c r="AK54" s="76"/>
      <c r="AL54" s="76"/>
      <c r="AM54" s="76"/>
      <c r="AN54" s="76"/>
      <c r="AO54" s="76"/>
      <c r="AP54" s="76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  <c r="BF54" s="76"/>
      <c r="BG54" s="76"/>
      <c r="BH54" s="76"/>
      <c r="BI54" s="76"/>
      <c r="BJ54" s="76"/>
      <c r="BK54" s="76"/>
      <c r="BL54" s="76"/>
      <c r="BM54" s="76"/>
      <c r="BN54" s="76"/>
      <c r="BO54" s="76"/>
      <c r="BP54" s="76"/>
      <c r="BQ54" s="76"/>
      <c r="BR54" s="76"/>
      <c r="BS54" s="76"/>
      <c r="BT54" s="76"/>
      <c r="BU54" s="76"/>
      <c r="BV54" s="76"/>
      <c r="BW54" s="76"/>
      <c r="BX54" s="76"/>
      <c r="BY54" s="76"/>
      <c r="BZ54" s="76"/>
      <c r="CA54" s="76"/>
      <c r="CB54" s="76"/>
      <c r="CC54" s="76"/>
      <c r="CD54" s="76"/>
      <c r="CE54" s="76"/>
      <c r="CF54" s="76"/>
      <c r="CG54" s="76"/>
      <c r="CH54" s="76"/>
      <c r="CI54" s="76"/>
      <c r="CJ54" s="76"/>
      <c r="CK54" s="76"/>
      <c r="CL54" s="76"/>
      <c r="CM54" s="76"/>
      <c r="CN54" s="76"/>
      <c r="CO54" s="76"/>
      <c r="CP54" s="76"/>
      <c r="CQ54" s="76"/>
      <c r="CR54" s="76"/>
      <c r="CS54" s="76"/>
      <c r="CT54" s="76"/>
      <c r="CU54" s="76"/>
      <c r="CV54" s="76"/>
      <c r="CW54" s="76"/>
      <c r="CX54" s="76"/>
      <c r="CY54" s="76"/>
      <c r="CZ54" s="76"/>
      <c r="DA54" s="76"/>
      <c r="DB54" s="76"/>
      <c r="DC54" s="76"/>
      <c r="DD54" s="76"/>
      <c r="DE54" s="76"/>
      <c r="DF54" s="76"/>
      <c r="DG54" s="76"/>
      <c r="DH54" s="76"/>
      <c r="DI54" s="76"/>
      <c r="DJ54" s="76"/>
      <c r="DK54" s="76"/>
      <c r="DL54" s="76"/>
      <c r="DM54" s="76"/>
      <c r="DN54" s="76"/>
      <c r="DO54" s="76"/>
      <c r="DP54" s="76"/>
      <c r="DQ54" s="76"/>
      <c r="DR54" s="76"/>
      <c r="DS54" s="76"/>
      <c r="DT54" s="76"/>
      <c r="DU54" s="76"/>
      <c r="DV54" s="76"/>
      <c r="DW54" s="76"/>
      <c r="DX54" s="76"/>
      <c r="DY54" s="76"/>
    </row>
    <row r="55" spans="1:129" s="71" customFormat="1" ht="31.5" x14ac:dyDescent="0.25">
      <c r="A55" s="81">
        <v>44720</v>
      </c>
      <c r="B55" s="82"/>
      <c r="C55" s="36" t="s">
        <v>42</v>
      </c>
      <c r="D55" s="83"/>
      <c r="E55" s="83">
        <v>1938.95</v>
      </c>
      <c r="F55" s="84">
        <f t="shared" si="0"/>
        <v>62856902.358250223</v>
      </c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  <c r="AH55" s="76"/>
      <c r="AI55" s="76"/>
      <c r="AJ55" s="76"/>
      <c r="AK55" s="76"/>
      <c r="AL55" s="76"/>
      <c r="AM55" s="76"/>
      <c r="AN55" s="76"/>
      <c r="AO55" s="76"/>
      <c r="AP55" s="76"/>
      <c r="AQ55" s="76"/>
      <c r="AR55" s="76"/>
      <c r="AS55" s="76"/>
      <c r="AT55" s="76"/>
      <c r="AU55" s="76"/>
      <c r="AV55" s="76"/>
      <c r="AW55" s="76"/>
      <c r="AX55" s="76"/>
      <c r="AY55" s="76"/>
      <c r="AZ55" s="76"/>
      <c r="BA55" s="76"/>
      <c r="BB55" s="76"/>
      <c r="BC55" s="76"/>
      <c r="BD55" s="76"/>
      <c r="BE55" s="76"/>
      <c r="BF55" s="76"/>
      <c r="BG55" s="76"/>
      <c r="BH55" s="76"/>
      <c r="BI55" s="76"/>
      <c r="BJ55" s="76"/>
      <c r="BK55" s="76"/>
      <c r="BL55" s="76"/>
      <c r="BM55" s="76"/>
      <c r="BN55" s="76"/>
      <c r="BO55" s="76"/>
      <c r="BP55" s="76"/>
      <c r="BQ55" s="76"/>
      <c r="BR55" s="76"/>
      <c r="BS55" s="76"/>
      <c r="BT55" s="76"/>
      <c r="BU55" s="76"/>
      <c r="BV55" s="76"/>
      <c r="BW55" s="76"/>
      <c r="BX55" s="76"/>
      <c r="BY55" s="76"/>
      <c r="BZ55" s="76"/>
      <c r="CA55" s="76"/>
      <c r="CB55" s="76"/>
      <c r="CC55" s="76"/>
      <c r="CD55" s="76"/>
      <c r="CE55" s="76"/>
      <c r="CF55" s="76"/>
      <c r="CG55" s="76"/>
      <c r="CH55" s="76"/>
      <c r="CI55" s="76"/>
      <c r="CJ55" s="76"/>
      <c r="CK55" s="76"/>
      <c r="CL55" s="76"/>
      <c r="CM55" s="76"/>
      <c r="CN55" s="76"/>
      <c r="CO55" s="76"/>
      <c r="CP55" s="76"/>
      <c r="CQ55" s="76"/>
      <c r="CR55" s="76"/>
      <c r="CS55" s="76"/>
      <c r="CT55" s="76"/>
      <c r="CU55" s="76"/>
      <c r="CV55" s="76"/>
      <c r="CW55" s="76"/>
      <c r="CX55" s="76"/>
      <c r="CY55" s="76"/>
      <c r="CZ55" s="76"/>
      <c r="DA55" s="76"/>
      <c r="DB55" s="76"/>
      <c r="DC55" s="76"/>
      <c r="DD55" s="76"/>
      <c r="DE55" s="76"/>
      <c r="DF55" s="76"/>
      <c r="DG55" s="76"/>
      <c r="DH55" s="76"/>
      <c r="DI55" s="76"/>
      <c r="DJ55" s="76"/>
      <c r="DK55" s="76"/>
      <c r="DL55" s="76"/>
      <c r="DM55" s="76"/>
      <c r="DN55" s="76"/>
      <c r="DO55" s="76"/>
      <c r="DP55" s="76"/>
      <c r="DQ55" s="76"/>
      <c r="DR55" s="76"/>
      <c r="DS55" s="76"/>
      <c r="DT55" s="76"/>
      <c r="DU55" s="76"/>
      <c r="DV55" s="76"/>
      <c r="DW55" s="76"/>
      <c r="DX55" s="76"/>
      <c r="DY55" s="76"/>
    </row>
    <row r="56" spans="1:129" s="71" customFormat="1" ht="31.5" x14ac:dyDescent="0.25">
      <c r="A56" s="81">
        <v>44720</v>
      </c>
      <c r="B56" s="82"/>
      <c r="C56" s="87" t="s">
        <v>43</v>
      </c>
      <c r="D56" s="83"/>
      <c r="E56" s="83">
        <v>11685</v>
      </c>
      <c r="F56" s="84">
        <f t="shared" si="0"/>
        <v>62845217.358250223</v>
      </c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76"/>
      <c r="AV56" s="76"/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76"/>
      <c r="BK56" s="76"/>
      <c r="BL56" s="76"/>
      <c r="BM56" s="76"/>
      <c r="BN56" s="76"/>
      <c r="BO56" s="76"/>
      <c r="BP56" s="76"/>
      <c r="BQ56" s="76"/>
      <c r="BR56" s="76"/>
      <c r="BS56" s="76"/>
      <c r="BT56" s="76"/>
      <c r="BU56" s="76"/>
      <c r="BV56" s="76"/>
      <c r="BW56" s="76"/>
      <c r="BX56" s="76"/>
      <c r="BY56" s="76"/>
      <c r="BZ56" s="76"/>
      <c r="CA56" s="76"/>
      <c r="CB56" s="76"/>
      <c r="CC56" s="76"/>
      <c r="CD56" s="76"/>
      <c r="CE56" s="76"/>
      <c r="CF56" s="76"/>
      <c r="CG56" s="76"/>
      <c r="CH56" s="76"/>
      <c r="CI56" s="76"/>
      <c r="CJ56" s="76"/>
      <c r="CK56" s="76"/>
      <c r="CL56" s="76"/>
      <c r="CM56" s="76"/>
      <c r="CN56" s="76"/>
      <c r="CO56" s="76"/>
      <c r="CP56" s="76"/>
      <c r="CQ56" s="76"/>
      <c r="CR56" s="76"/>
      <c r="CS56" s="76"/>
      <c r="CT56" s="76"/>
      <c r="CU56" s="76"/>
      <c r="CV56" s="76"/>
      <c r="CW56" s="76"/>
      <c r="CX56" s="76"/>
      <c r="CY56" s="76"/>
      <c r="CZ56" s="76"/>
      <c r="DA56" s="76"/>
      <c r="DB56" s="76"/>
      <c r="DC56" s="76"/>
      <c r="DD56" s="76"/>
      <c r="DE56" s="76"/>
      <c r="DF56" s="76"/>
      <c r="DG56" s="76"/>
      <c r="DH56" s="76"/>
      <c r="DI56" s="76"/>
      <c r="DJ56" s="76"/>
      <c r="DK56" s="76"/>
      <c r="DL56" s="76"/>
      <c r="DM56" s="76"/>
      <c r="DN56" s="76"/>
      <c r="DO56" s="76"/>
      <c r="DP56" s="76"/>
      <c r="DQ56" s="76"/>
      <c r="DR56" s="76"/>
      <c r="DS56" s="76"/>
      <c r="DT56" s="76"/>
      <c r="DU56" s="76"/>
      <c r="DV56" s="76"/>
      <c r="DW56" s="76"/>
      <c r="DX56" s="76"/>
      <c r="DY56" s="76"/>
    </row>
    <row r="57" spans="1:129" s="71" customFormat="1" ht="15.75" x14ac:dyDescent="0.25">
      <c r="A57" s="81">
        <v>44720</v>
      </c>
      <c r="B57" s="82"/>
      <c r="C57" s="86" t="s">
        <v>44</v>
      </c>
      <c r="D57" s="83"/>
      <c r="E57" s="83">
        <v>1109600</v>
      </c>
      <c r="F57" s="84">
        <f t="shared" si="0"/>
        <v>61735617.358250223</v>
      </c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76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76"/>
      <c r="BK57" s="76"/>
      <c r="BL57" s="76"/>
      <c r="BM57" s="76"/>
      <c r="BN57" s="76"/>
      <c r="BO57" s="76"/>
      <c r="BP57" s="76"/>
      <c r="BQ57" s="76"/>
      <c r="BR57" s="76"/>
      <c r="BS57" s="76"/>
      <c r="BT57" s="76"/>
      <c r="BU57" s="76"/>
      <c r="BV57" s="76"/>
      <c r="BW57" s="76"/>
      <c r="BX57" s="76"/>
      <c r="BY57" s="76"/>
      <c r="BZ57" s="76"/>
      <c r="CA57" s="76"/>
      <c r="CB57" s="76"/>
      <c r="CC57" s="76"/>
      <c r="CD57" s="76"/>
      <c r="CE57" s="76"/>
      <c r="CF57" s="76"/>
      <c r="CG57" s="76"/>
      <c r="CH57" s="76"/>
      <c r="CI57" s="76"/>
      <c r="CJ57" s="76"/>
      <c r="CK57" s="76"/>
      <c r="CL57" s="76"/>
      <c r="CM57" s="76"/>
      <c r="CN57" s="76"/>
      <c r="CO57" s="76"/>
      <c r="CP57" s="76"/>
      <c r="CQ57" s="76"/>
      <c r="CR57" s="76"/>
      <c r="CS57" s="76"/>
      <c r="CT57" s="76"/>
      <c r="CU57" s="76"/>
      <c r="CV57" s="76"/>
      <c r="CW57" s="76"/>
      <c r="CX57" s="76"/>
      <c r="CY57" s="76"/>
      <c r="CZ57" s="76"/>
      <c r="DA57" s="76"/>
      <c r="DB57" s="76"/>
      <c r="DC57" s="76"/>
      <c r="DD57" s="76"/>
      <c r="DE57" s="76"/>
      <c r="DF57" s="76"/>
      <c r="DG57" s="76"/>
      <c r="DH57" s="76"/>
      <c r="DI57" s="76"/>
      <c r="DJ57" s="76"/>
      <c r="DK57" s="76"/>
      <c r="DL57" s="76"/>
      <c r="DM57" s="76"/>
      <c r="DN57" s="76"/>
      <c r="DO57" s="76"/>
      <c r="DP57" s="76"/>
      <c r="DQ57" s="76"/>
      <c r="DR57" s="76"/>
      <c r="DS57" s="76"/>
      <c r="DT57" s="76"/>
      <c r="DU57" s="76"/>
      <c r="DV57" s="76"/>
      <c r="DW57" s="76"/>
      <c r="DX57" s="76"/>
      <c r="DY57" s="76"/>
    </row>
    <row r="58" spans="1:129" s="71" customFormat="1" ht="15.75" x14ac:dyDescent="0.25">
      <c r="A58" s="81">
        <v>44720</v>
      </c>
      <c r="B58" s="82"/>
      <c r="C58" s="86" t="s">
        <v>45</v>
      </c>
      <c r="D58" s="83"/>
      <c r="E58" s="83">
        <v>397274.1</v>
      </c>
      <c r="F58" s="84">
        <f t="shared" si="0"/>
        <v>61338343.258250222</v>
      </c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76"/>
      <c r="BA58" s="76"/>
      <c r="BB58" s="76"/>
      <c r="BC58" s="76"/>
      <c r="BD58" s="76"/>
      <c r="BE58" s="76"/>
      <c r="BF58" s="76"/>
      <c r="BG58" s="76"/>
      <c r="BH58" s="76"/>
      <c r="BI58" s="76"/>
      <c r="BJ58" s="76"/>
      <c r="BK58" s="76"/>
      <c r="BL58" s="76"/>
      <c r="BM58" s="76"/>
      <c r="BN58" s="76"/>
      <c r="BO58" s="76"/>
      <c r="BP58" s="76"/>
      <c r="BQ58" s="76"/>
      <c r="BR58" s="76"/>
      <c r="BS58" s="76"/>
      <c r="BT58" s="76"/>
      <c r="BU58" s="76"/>
      <c r="BV58" s="76"/>
      <c r="BW58" s="76"/>
      <c r="BX58" s="76"/>
      <c r="BY58" s="76"/>
      <c r="BZ58" s="76"/>
      <c r="CA58" s="76"/>
      <c r="CB58" s="76"/>
      <c r="CC58" s="76"/>
      <c r="CD58" s="76"/>
      <c r="CE58" s="76"/>
      <c r="CF58" s="76"/>
      <c r="CG58" s="76"/>
      <c r="CH58" s="76"/>
      <c r="CI58" s="76"/>
      <c r="CJ58" s="76"/>
      <c r="CK58" s="76"/>
      <c r="CL58" s="76"/>
      <c r="CM58" s="76"/>
      <c r="CN58" s="76"/>
      <c r="CO58" s="76"/>
      <c r="CP58" s="76"/>
      <c r="CQ58" s="76"/>
      <c r="CR58" s="76"/>
      <c r="CS58" s="76"/>
      <c r="CT58" s="76"/>
      <c r="CU58" s="76"/>
      <c r="CV58" s="76"/>
      <c r="CW58" s="76"/>
      <c r="CX58" s="76"/>
      <c r="CY58" s="76"/>
      <c r="CZ58" s="76"/>
      <c r="DA58" s="76"/>
      <c r="DB58" s="76"/>
      <c r="DC58" s="76"/>
      <c r="DD58" s="76"/>
      <c r="DE58" s="76"/>
      <c r="DF58" s="76"/>
      <c r="DG58" s="76"/>
      <c r="DH58" s="76"/>
      <c r="DI58" s="76"/>
      <c r="DJ58" s="76"/>
      <c r="DK58" s="76"/>
      <c r="DL58" s="76"/>
      <c r="DM58" s="76"/>
      <c r="DN58" s="76"/>
      <c r="DO58" s="76"/>
      <c r="DP58" s="76"/>
      <c r="DQ58" s="76"/>
      <c r="DR58" s="76"/>
      <c r="DS58" s="76"/>
      <c r="DT58" s="76"/>
      <c r="DU58" s="76"/>
      <c r="DV58" s="76"/>
      <c r="DW58" s="76"/>
      <c r="DX58" s="76"/>
      <c r="DY58" s="76"/>
    </row>
    <row r="59" spans="1:129" s="71" customFormat="1" ht="15.75" x14ac:dyDescent="0.25">
      <c r="A59" s="81">
        <v>44721</v>
      </c>
      <c r="B59" s="82"/>
      <c r="C59" s="86" t="s">
        <v>26</v>
      </c>
      <c r="D59" s="83">
        <v>45102</v>
      </c>
      <c r="E59" s="83"/>
      <c r="F59" s="84">
        <f t="shared" si="0"/>
        <v>61383445.258250222</v>
      </c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  <c r="AH59" s="76"/>
      <c r="AI59" s="76"/>
      <c r="AJ59" s="76"/>
      <c r="AK59" s="76"/>
      <c r="AL59" s="76"/>
      <c r="AM59" s="76"/>
      <c r="AN59" s="76"/>
      <c r="AO59" s="76"/>
      <c r="AP59" s="76"/>
      <c r="AQ59" s="76"/>
      <c r="AR59" s="76"/>
      <c r="AS59" s="76"/>
      <c r="AT59" s="76"/>
      <c r="AU59" s="76"/>
      <c r="AV59" s="76"/>
      <c r="AW59" s="76"/>
      <c r="AX59" s="76"/>
      <c r="AY59" s="76"/>
      <c r="AZ59" s="76"/>
      <c r="BA59" s="76"/>
      <c r="BB59" s="76"/>
      <c r="BC59" s="76"/>
      <c r="BD59" s="76"/>
      <c r="BE59" s="76"/>
      <c r="BF59" s="76"/>
      <c r="BG59" s="76"/>
      <c r="BH59" s="76"/>
      <c r="BI59" s="76"/>
      <c r="BJ59" s="76"/>
      <c r="BK59" s="76"/>
      <c r="BL59" s="76"/>
      <c r="BM59" s="76"/>
      <c r="BN59" s="76"/>
      <c r="BO59" s="76"/>
      <c r="BP59" s="76"/>
      <c r="BQ59" s="76"/>
      <c r="BR59" s="76"/>
      <c r="BS59" s="76"/>
      <c r="BT59" s="76"/>
      <c r="BU59" s="76"/>
      <c r="BV59" s="76"/>
      <c r="BW59" s="76"/>
      <c r="BX59" s="76"/>
      <c r="BY59" s="76"/>
      <c r="BZ59" s="76"/>
      <c r="CA59" s="76"/>
      <c r="CB59" s="76"/>
      <c r="CC59" s="76"/>
      <c r="CD59" s="76"/>
      <c r="CE59" s="76"/>
      <c r="CF59" s="76"/>
      <c r="CG59" s="76"/>
      <c r="CH59" s="76"/>
      <c r="CI59" s="76"/>
      <c r="CJ59" s="76"/>
      <c r="CK59" s="76"/>
      <c r="CL59" s="76"/>
      <c r="CM59" s="76"/>
      <c r="CN59" s="76"/>
      <c r="CO59" s="76"/>
      <c r="CP59" s="76"/>
      <c r="CQ59" s="76"/>
      <c r="CR59" s="76"/>
      <c r="CS59" s="76"/>
      <c r="CT59" s="76"/>
      <c r="CU59" s="76"/>
      <c r="CV59" s="76"/>
      <c r="CW59" s="76"/>
      <c r="CX59" s="76"/>
      <c r="CY59" s="76"/>
      <c r="CZ59" s="76"/>
      <c r="DA59" s="76"/>
      <c r="DB59" s="76"/>
      <c r="DC59" s="76"/>
      <c r="DD59" s="76"/>
      <c r="DE59" s="76"/>
      <c r="DF59" s="76"/>
      <c r="DG59" s="76"/>
      <c r="DH59" s="76"/>
      <c r="DI59" s="76"/>
      <c r="DJ59" s="76"/>
      <c r="DK59" s="76"/>
      <c r="DL59" s="76"/>
      <c r="DM59" s="76"/>
      <c r="DN59" s="76"/>
      <c r="DO59" s="76"/>
      <c r="DP59" s="76"/>
      <c r="DQ59" s="76"/>
      <c r="DR59" s="76"/>
      <c r="DS59" s="76"/>
      <c r="DT59" s="76"/>
      <c r="DU59" s="76"/>
      <c r="DV59" s="76"/>
      <c r="DW59" s="76"/>
      <c r="DX59" s="76"/>
      <c r="DY59" s="76"/>
    </row>
    <row r="60" spans="1:129" s="71" customFormat="1" ht="15.75" x14ac:dyDescent="0.25">
      <c r="A60" s="81">
        <v>44721</v>
      </c>
      <c r="B60" s="82"/>
      <c r="C60" s="86" t="s">
        <v>27</v>
      </c>
      <c r="D60" s="83">
        <v>11240</v>
      </c>
      <c r="E60" s="83">
        <f>D60*0.025</f>
        <v>281</v>
      </c>
      <c r="F60" s="84">
        <f t="shared" si="0"/>
        <v>61394404.258250222</v>
      </c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6"/>
      <c r="AT60" s="76"/>
      <c r="AU60" s="76"/>
      <c r="AV60" s="76"/>
      <c r="AW60" s="76"/>
      <c r="AX60" s="76"/>
      <c r="AY60" s="76"/>
      <c r="AZ60" s="76"/>
      <c r="BA60" s="76"/>
      <c r="BB60" s="76"/>
      <c r="BC60" s="76"/>
      <c r="BD60" s="76"/>
      <c r="BE60" s="76"/>
      <c r="BF60" s="76"/>
      <c r="BG60" s="76"/>
      <c r="BH60" s="76"/>
      <c r="BI60" s="76"/>
      <c r="BJ60" s="76"/>
      <c r="BK60" s="76"/>
      <c r="BL60" s="76"/>
      <c r="BM60" s="76"/>
      <c r="BN60" s="76"/>
      <c r="BO60" s="76"/>
      <c r="BP60" s="76"/>
      <c r="BQ60" s="76"/>
      <c r="BR60" s="76"/>
      <c r="BS60" s="76"/>
      <c r="BT60" s="76"/>
      <c r="BU60" s="76"/>
      <c r="BV60" s="76"/>
      <c r="BW60" s="76"/>
      <c r="BX60" s="76"/>
      <c r="BY60" s="76"/>
      <c r="BZ60" s="76"/>
      <c r="CA60" s="76"/>
      <c r="CB60" s="76"/>
      <c r="CC60" s="76"/>
      <c r="CD60" s="76"/>
      <c r="CE60" s="76"/>
      <c r="CF60" s="76"/>
      <c r="CG60" s="76"/>
      <c r="CH60" s="76"/>
      <c r="CI60" s="76"/>
      <c r="CJ60" s="76"/>
      <c r="CK60" s="76"/>
      <c r="CL60" s="76"/>
      <c r="CM60" s="76"/>
      <c r="CN60" s="76"/>
      <c r="CO60" s="76"/>
      <c r="CP60" s="76"/>
      <c r="CQ60" s="76"/>
      <c r="CR60" s="76"/>
      <c r="CS60" s="76"/>
      <c r="CT60" s="76"/>
      <c r="CU60" s="76"/>
      <c r="CV60" s="76"/>
      <c r="CW60" s="76"/>
      <c r="CX60" s="76"/>
      <c r="CY60" s="76"/>
      <c r="CZ60" s="76"/>
      <c r="DA60" s="76"/>
      <c r="DB60" s="76"/>
      <c r="DC60" s="76"/>
      <c r="DD60" s="76"/>
      <c r="DE60" s="76"/>
      <c r="DF60" s="76"/>
      <c r="DG60" s="76"/>
      <c r="DH60" s="76"/>
      <c r="DI60" s="76"/>
      <c r="DJ60" s="76"/>
      <c r="DK60" s="76"/>
      <c r="DL60" s="76"/>
      <c r="DM60" s="76"/>
      <c r="DN60" s="76"/>
      <c r="DO60" s="76"/>
      <c r="DP60" s="76"/>
      <c r="DQ60" s="76"/>
      <c r="DR60" s="76"/>
      <c r="DS60" s="76"/>
      <c r="DT60" s="76"/>
      <c r="DU60" s="76"/>
      <c r="DV60" s="76"/>
      <c r="DW60" s="76"/>
      <c r="DX60" s="76"/>
      <c r="DY60" s="76"/>
    </row>
    <row r="61" spans="1:129" s="71" customFormat="1" ht="15.75" x14ac:dyDescent="0.25">
      <c r="A61" s="81">
        <v>44721</v>
      </c>
      <c r="B61" s="82"/>
      <c r="C61" s="86" t="s">
        <v>27</v>
      </c>
      <c r="D61" s="83">
        <v>459.5</v>
      </c>
      <c r="E61" s="83">
        <f>D61*0.025</f>
        <v>11.487500000000001</v>
      </c>
      <c r="F61" s="84">
        <f t="shared" si="0"/>
        <v>61394852.270750225</v>
      </c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/>
      <c r="AP61" s="76"/>
      <c r="AQ61" s="76"/>
      <c r="AR61" s="76"/>
      <c r="AS61" s="76"/>
      <c r="AT61" s="76"/>
      <c r="AU61" s="76"/>
      <c r="AV61" s="76"/>
      <c r="AW61" s="76"/>
      <c r="AX61" s="76"/>
      <c r="AY61" s="76"/>
      <c r="AZ61" s="76"/>
      <c r="BA61" s="76"/>
      <c r="BB61" s="76"/>
      <c r="BC61" s="76"/>
      <c r="BD61" s="76"/>
      <c r="BE61" s="76"/>
      <c r="BF61" s="76"/>
      <c r="BG61" s="76"/>
      <c r="BH61" s="76"/>
      <c r="BI61" s="76"/>
      <c r="BJ61" s="76"/>
      <c r="BK61" s="76"/>
      <c r="BL61" s="76"/>
      <c r="BM61" s="76"/>
      <c r="BN61" s="76"/>
      <c r="BO61" s="76"/>
      <c r="BP61" s="76"/>
      <c r="BQ61" s="76"/>
      <c r="BR61" s="76"/>
      <c r="BS61" s="76"/>
      <c r="BT61" s="76"/>
      <c r="BU61" s="76"/>
      <c r="BV61" s="76"/>
      <c r="BW61" s="76"/>
      <c r="BX61" s="76"/>
      <c r="BY61" s="76"/>
      <c r="BZ61" s="76"/>
      <c r="CA61" s="76"/>
      <c r="CB61" s="76"/>
      <c r="CC61" s="76"/>
      <c r="CD61" s="76"/>
      <c r="CE61" s="76"/>
      <c r="CF61" s="76"/>
      <c r="CG61" s="76"/>
      <c r="CH61" s="76"/>
      <c r="CI61" s="76"/>
      <c r="CJ61" s="76"/>
      <c r="CK61" s="76"/>
      <c r="CL61" s="76"/>
      <c r="CM61" s="76"/>
      <c r="CN61" s="76"/>
      <c r="CO61" s="76"/>
      <c r="CP61" s="76"/>
      <c r="CQ61" s="76"/>
      <c r="CR61" s="76"/>
      <c r="CS61" s="76"/>
      <c r="CT61" s="76"/>
      <c r="CU61" s="76"/>
      <c r="CV61" s="76"/>
      <c r="CW61" s="76"/>
      <c r="CX61" s="76"/>
      <c r="CY61" s="76"/>
      <c r="CZ61" s="76"/>
      <c r="DA61" s="76"/>
      <c r="DB61" s="76"/>
      <c r="DC61" s="76"/>
      <c r="DD61" s="76"/>
      <c r="DE61" s="76"/>
      <c r="DF61" s="76"/>
      <c r="DG61" s="76"/>
      <c r="DH61" s="76"/>
      <c r="DI61" s="76"/>
      <c r="DJ61" s="76"/>
      <c r="DK61" s="76"/>
      <c r="DL61" s="76"/>
      <c r="DM61" s="76"/>
      <c r="DN61" s="76"/>
      <c r="DO61" s="76"/>
      <c r="DP61" s="76"/>
      <c r="DQ61" s="76"/>
      <c r="DR61" s="76"/>
      <c r="DS61" s="76"/>
      <c r="DT61" s="76"/>
      <c r="DU61" s="76"/>
      <c r="DV61" s="76"/>
      <c r="DW61" s="76"/>
      <c r="DX61" s="76"/>
      <c r="DY61" s="76"/>
    </row>
    <row r="62" spans="1:129" s="71" customFormat="1" ht="15.75" x14ac:dyDescent="0.25">
      <c r="A62" s="81">
        <v>44721</v>
      </c>
      <c r="B62" s="82"/>
      <c r="C62" s="86" t="s">
        <v>46</v>
      </c>
      <c r="D62" s="83">
        <v>351547.79</v>
      </c>
      <c r="E62" s="83"/>
      <c r="F62" s="84">
        <f t="shared" si="0"/>
        <v>61746400.060750224</v>
      </c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  <c r="AH62" s="76"/>
      <c r="AI62" s="76"/>
      <c r="AJ62" s="76"/>
      <c r="AK62" s="76"/>
      <c r="AL62" s="76"/>
      <c r="AM62" s="76"/>
      <c r="AN62" s="76"/>
      <c r="AO62" s="76"/>
      <c r="AP62" s="76"/>
      <c r="AQ62" s="76"/>
      <c r="AR62" s="76"/>
      <c r="AS62" s="76"/>
      <c r="AT62" s="76"/>
      <c r="AU62" s="76"/>
      <c r="AV62" s="76"/>
      <c r="AW62" s="76"/>
      <c r="AX62" s="76"/>
      <c r="AY62" s="76"/>
      <c r="AZ62" s="76"/>
      <c r="BA62" s="76"/>
      <c r="BB62" s="76"/>
      <c r="BC62" s="76"/>
      <c r="BD62" s="76"/>
      <c r="BE62" s="76"/>
      <c r="BF62" s="76"/>
      <c r="BG62" s="76"/>
      <c r="BH62" s="76"/>
      <c r="BI62" s="76"/>
      <c r="BJ62" s="76"/>
      <c r="BK62" s="76"/>
      <c r="BL62" s="76"/>
      <c r="BM62" s="76"/>
      <c r="BN62" s="76"/>
      <c r="BO62" s="76"/>
      <c r="BP62" s="76"/>
      <c r="BQ62" s="76"/>
      <c r="BR62" s="76"/>
      <c r="BS62" s="76"/>
      <c r="BT62" s="76"/>
      <c r="BU62" s="76"/>
      <c r="BV62" s="76"/>
      <c r="BW62" s="76"/>
      <c r="BX62" s="76"/>
      <c r="BY62" s="76"/>
      <c r="BZ62" s="76"/>
      <c r="CA62" s="76"/>
      <c r="CB62" s="76"/>
      <c r="CC62" s="76"/>
      <c r="CD62" s="76"/>
      <c r="CE62" s="76"/>
      <c r="CF62" s="76"/>
      <c r="CG62" s="76"/>
      <c r="CH62" s="76"/>
      <c r="CI62" s="76"/>
      <c r="CJ62" s="76"/>
      <c r="CK62" s="76"/>
      <c r="CL62" s="76"/>
      <c r="CM62" s="76"/>
      <c r="CN62" s="76"/>
      <c r="CO62" s="76"/>
      <c r="CP62" s="76"/>
      <c r="CQ62" s="76"/>
      <c r="CR62" s="76"/>
      <c r="CS62" s="76"/>
      <c r="CT62" s="76"/>
      <c r="CU62" s="76"/>
      <c r="CV62" s="76"/>
      <c r="CW62" s="76"/>
      <c r="CX62" s="76"/>
      <c r="CY62" s="76"/>
      <c r="CZ62" s="76"/>
      <c r="DA62" s="76"/>
      <c r="DB62" s="76"/>
      <c r="DC62" s="76"/>
      <c r="DD62" s="76"/>
      <c r="DE62" s="76"/>
      <c r="DF62" s="76"/>
      <c r="DG62" s="76"/>
      <c r="DH62" s="76"/>
      <c r="DI62" s="76"/>
      <c r="DJ62" s="76"/>
      <c r="DK62" s="76"/>
      <c r="DL62" s="76"/>
      <c r="DM62" s="76"/>
      <c r="DN62" s="76"/>
      <c r="DO62" s="76"/>
      <c r="DP62" s="76"/>
      <c r="DQ62" s="76"/>
      <c r="DR62" s="76"/>
      <c r="DS62" s="76"/>
      <c r="DT62" s="76"/>
      <c r="DU62" s="76"/>
      <c r="DV62" s="76"/>
      <c r="DW62" s="76"/>
      <c r="DX62" s="76"/>
      <c r="DY62" s="76"/>
    </row>
    <row r="63" spans="1:129" s="71" customFormat="1" ht="47.25" x14ac:dyDescent="0.25">
      <c r="A63" s="81">
        <v>44721</v>
      </c>
      <c r="B63" s="82"/>
      <c r="C63" s="36" t="s">
        <v>47</v>
      </c>
      <c r="D63" s="83"/>
      <c r="E63" s="83">
        <v>932950.72</v>
      </c>
      <c r="F63" s="84">
        <f t="shared" si="0"/>
        <v>60813449.340750225</v>
      </c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  <c r="AH63" s="76"/>
      <c r="AI63" s="76"/>
      <c r="AJ63" s="76"/>
      <c r="AK63" s="76"/>
      <c r="AL63" s="76"/>
      <c r="AM63" s="76"/>
      <c r="AN63" s="76"/>
      <c r="AO63" s="76"/>
      <c r="AP63" s="76"/>
      <c r="AQ63" s="76"/>
      <c r="AR63" s="76"/>
      <c r="AS63" s="76"/>
      <c r="AT63" s="76"/>
      <c r="AU63" s="76"/>
      <c r="AV63" s="76"/>
      <c r="AW63" s="76"/>
      <c r="AX63" s="76"/>
      <c r="AY63" s="76"/>
      <c r="AZ63" s="76"/>
      <c r="BA63" s="76"/>
      <c r="BB63" s="76"/>
      <c r="BC63" s="76"/>
      <c r="BD63" s="76"/>
      <c r="BE63" s="76"/>
      <c r="BF63" s="76"/>
      <c r="BG63" s="76"/>
      <c r="BH63" s="76"/>
      <c r="BI63" s="76"/>
      <c r="BJ63" s="76"/>
      <c r="BK63" s="76"/>
      <c r="BL63" s="76"/>
      <c r="BM63" s="76"/>
      <c r="BN63" s="76"/>
      <c r="BO63" s="76"/>
      <c r="BP63" s="76"/>
      <c r="BQ63" s="76"/>
      <c r="BR63" s="76"/>
      <c r="BS63" s="76"/>
      <c r="BT63" s="76"/>
      <c r="BU63" s="76"/>
      <c r="BV63" s="76"/>
      <c r="BW63" s="76"/>
      <c r="BX63" s="76"/>
      <c r="BY63" s="76"/>
      <c r="BZ63" s="76"/>
      <c r="CA63" s="76"/>
      <c r="CB63" s="76"/>
      <c r="CC63" s="76"/>
      <c r="CD63" s="76"/>
      <c r="CE63" s="76"/>
      <c r="CF63" s="76"/>
      <c r="CG63" s="76"/>
      <c r="CH63" s="76"/>
      <c r="CI63" s="76"/>
      <c r="CJ63" s="76"/>
      <c r="CK63" s="76"/>
      <c r="CL63" s="76"/>
      <c r="CM63" s="76"/>
      <c r="CN63" s="76"/>
      <c r="CO63" s="76"/>
      <c r="CP63" s="76"/>
      <c r="CQ63" s="76"/>
      <c r="CR63" s="76"/>
      <c r="CS63" s="76"/>
      <c r="CT63" s="76"/>
      <c r="CU63" s="76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</row>
    <row r="64" spans="1:129" s="71" customFormat="1" ht="31.5" x14ac:dyDescent="0.25">
      <c r="A64" s="81">
        <v>44721</v>
      </c>
      <c r="B64" s="82"/>
      <c r="C64" s="36" t="s">
        <v>48</v>
      </c>
      <c r="D64" s="83"/>
      <c r="E64" s="83">
        <v>1066675.48</v>
      </c>
      <c r="F64" s="84">
        <f t="shared" si="0"/>
        <v>59746773.860750228</v>
      </c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76"/>
      <c r="AO64" s="76"/>
      <c r="AP64" s="76"/>
      <c r="AQ64" s="76"/>
      <c r="AR64" s="76"/>
      <c r="AS64" s="76"/>
      <c r="AT64" s="76"/>
      <c r="AU64" s="76"/>
      <c r="AV64" s="76"/>
      <c r="AW64" s="76"/>
      <c r="AX64" s="76"/>
      <c r="AY64" s="76"/>
      <c r="AZ64" s="76"/>
      <c r="BA64" s="76"/>
      <c r="BB64" s="76"/>
      <c r="BC64" s="76"/>
      <c r="BD64" s="76"/>
      <c r="BE64" s="76"/>
      <c r="BF64" s="76"/>
      <c r="BG64" s="76"/>
      <c r="BH64" s="76"/>
      <c r="BI64" s="76"/>
      <c r="BJ64" s="76"/>
      <c r="BK64" s="76"/>
      <c r="BL64" s="76"/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6"/>
      <c r="CA64" s="76"/>
      <c r="CB64" s="76"/>
      <c r="CC64" s="76"/>
      <c r="CD64" s="76"/>
      <c r="CE64" s="76"/>
      <c r="CF64" s="76"/>
      <c r="CG64" s="76"/>
      <c r="CH64" s="76"/>
      <c r="CI64" s="76"/>
      <c r="CJ64" s="76"/>
      <c r="CK64" s="76"/>
      <c r="CL64" s="76"/>
      <c r="CM64" s="76"/>
      <c r="CN64" s="76"/>
      <c r="CO64" s="76"/>
      <c r="CP64" s="76"/>
      <c r="CQ64" s="76"/>
      <c r="CR64" s="76"/>
      <c r="CS64" s="76"/>
      <c r="CT64" s="76"/>
      <c r="CU64" s="76"/>
      <c r="CV64" s="76"/>
      <c r="CW64" s="76"/>
      <c r="CX64" s="76"/>
      <c r="CY64" s="76"/>
      <c r="CZ64" s="76"/>
      <c r="DA64" s="76"/>
      <c r="DB64" s="76"/>
      <c r="DC64" s="76"/>
      <c r="DD64" s="76"/>
      <c r="DE64" s="76"/>
      <c r="DF64" s="76"/>
      <c r="DG64" s="76"/>
      <c r="DH64" s="76"/>
      <c r="DI64" s="76"/>
      <c r="DJ64" s="76"/>
      <c r="DK64" s="76"/>
      <c r="DL64" s="76"/>
      <c r="DM64" s="76"/>
      <c r="DN64" s="76"/>
      <c r="DO64" s="76"/>
      <c r="DP64" s="76"/>
      <c r="DQ64" s="76"/>
      <c r="DR64" s="76"/>
      <c r="DS64" s="76"/>
      <c r="DT64" s="76"/>
      <c r="DU64" s="76"/>
      <c r="DV64" s="76"/>
      <c r="DW64" s="76"/>
      <c r="DX64" s="76"/>
      <c r="DY64" s="76"/>
    </row>
    <row r="65" spans="1:129" s="71" customFormat="1" ht="31.5" x14ac:dyDescent="0.25">
      <c r="A65" s="81">
        <v>44721</v>
      </c>
      <c r="B65" s="82"/>
      <c r="C65" s="36" t="s">
        <v>49</v>
      </c>
      <c r="D65" s="83"/>
      <c r="E65" s="83">
        <v>359149.33</v>
      </c>
      <c r="F65" s="84">
        <f t="shared" si="0"/>
        <v>59387624.53075023</v>
      </c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  <c r="AK65" s="76"/>
      <c r="AL65" s="76"/>
      <c r="AM65" s="76"/>
      <c r="AN65" s="76"/>
      <c r="AO65" s="76"/>
      <c r="AP65" s="76"/>
      <c r="AQ65" s="76"/>
      <c r="AR65" s="76"/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76"/>
      <c r="CC65" s="76"/>
      <c r="CD65" s="76"/>
      <c r="CE65" s="76"/>
      <c r="CF65" s="76"/>
      <c r="CG65" s="76"/>
      <c r="CH65" s="76"/>
      <c r="CI65" s="76"/>
      <c r="CJ65" s="76"/>
      <c r="CK65" s="76"/>
      <c r="CL65" s="76"/>
      <c r="CM65" s="76"/>
      <c r="CN65" s="76"/>
      <c r="CO65" s="76"/>
      <c r="CP65" s="76"/>
      <c r="CQ65" s="76"/>
      <c r="CR65" s="76"/>
      <c r="CS65" s="76"/>
      <c r="CT65" s="76"/>
      <c r="CU65" s="76"/>
      <c r="CV65" s="76"/>
      <c r="CW65" s="76"/>
      <c r="CX65" s="76"/>
      <c r="CY65" s="76"/>
      <c r="CZ65" s="76"/>
      <c r="DA65" s="76"/>
      <c r="DB65" s="76"/>
      <c r="DC65" s="76"/>
      <c r="DD65" s="76"/>
      <c r="DE65" s="76"/>
      <c r="DF65" s="76"/>
      <c r="DG65" s="76"/>
      <c r="DH65" s="76"/>
      <c r="DI65" s="76"/>
      <c r="DJ65" s="76"/>
      <c r="DK65" s="76"/>
      <c r="DL65" s="76"/>
      <c r="DM65" s="76"/>
      <c r="DN65" s="76"/>
      <c r="DO65" s="76"/>
      <c r="DP65" s="76"/>
      <c r="DQ65" s="76"/>
      <c r="DR65" s="76"/>
      <c r="DS65" s="76"/>
      <c r="DT65" s="76"/>
      <c r="DU65" s="76"/>
      <c r="DV65" s="76"/>
      <c r="DW65" s="76"/>
      <c r="DX65" s="76"/>
      <c r="DY65" s="76"/>
    </row>
    <row r="66" spans="1:129" s="71" customFormat="1" ht="31.5" x14ac:dyDescent="0.25">
      <c r="A66" s="81">
        <v>44721</v>
      </c>
      <c r="B66" s="82"/>
      <c r="C66" s="36" t="s">
        <v>50</v>
      </c>
      <c r="D66" s="83"/>
      <c r="E66" s="83">
        <v>770095</v>
      </c>
      <c r="F66" s="84">
        <f t="shared" si="0"/>
        <v>58617529.53075023</v>
      </c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  <c r="BM66" s="76"/>
      <c r="BN66" s="76"/>
      <c r="BO66" s="76"/>
      <c r="BP66" s="76"/>
      <c r="BQ66" s="76"/>
      <c r="BR66" s="76"/>
      <c r="BS66" s="76"/>
      <c r="BT66" s="76"/>
      <c r="BU66" s="76"/>
      <c r="BV66" s="76"/>
      <c r="BW66" s="76"/>
      <c r="BX66" s="76"/>
      <c r="BY66" s="76"/>
      <c r="BZ66" s="76"/>
      <c r="CA66" s="76"/>
      <c r="CB66" s="76"/>
      <c r="CC66" s="76"/>
      <c r="CD66" s="76"/>
      <c r="CE66" s="76"/>
      <c r="CF66" s="76"/>
      <c r="CG66" s="76"/>
      <c r="CH66" s="76"/>
      <c r="CI66" s="76"/>
      <c r="CJ66" s="76"/>
      <c r="CK66" s="76"/>
      <c r="CL66" s="76"/>
      <c r="CM66" s="76"/>
      <c r="CN66" s="76"/>
      <c r="CO66" s="76"/>
      <c r="CP66" s="76"/>
      <c r="CQ66" s="76"/>
      <c r="CR66" s="76"/>
      <c r="CS66" s="76"/>
      <c r="CT66" s="76"/>
      <c r="CU66" s="76"/>
      <c r="CV66" s="76"/>
      <c r="CW66" s="76"/>
      <c r="CX66" s="76"/>
      <c r="CY66" s="76"/>
      <c r="CZ66" s="76"/>
      <c r="DA66" s="76"/>
      <c r="DB66" s="76"/>
      <c r="DC66" s="76"/>
      <c r="DD66" s="76"/>
      <c r="DE66" s="76"/>
      <c r="DF66" s="76"/>
      <c r="DG66" s="76"/>
      <c r="DH66" s="76"/>
      <c r="DI66" s="76"/>
      <c r="DJ66" s="76"/>
      <c r="DK66" s="76"/>
      <c r="DL66" s="76"/>
      <c r="DM66" s="76"/>
      <c r="DN66" s="76"/>
      <c r="DO66" s="76"/>
      <c r="DP66" s="76"/>
      <c r="DQ66" s="76"/>
      <c r="DR66" s="76"/>
      <c r="DS66" s="76"/>
      <c r="DT66" s="76"/>
      <c r="DU66" s="76"/>
      <c r="DV66" s="76"/>
      <c r="DW66" s="76"/>
      <c r="DX66" s="76"/>
      <c r="DY66" s="76"/>
    </row>
    <row r="67" spans="1:129" s="71" customFormat="1" ht="31.5" x14ac:dyDescent="0.25">
      <c r="A67" s="81">
        <v>44721</v>
      </c>
      <c r="B67" s="82"/>
      <c r="C67" s="36" t="s">
        <v>51</v>
      </c>
      <c r="D67" s="83"/>
      <c r="E67" s="83">
        <v>353400</v>
      </c>
      <c r="F67" s="84">
        <f t="shared" si="0"/>
        <v>58264129.53075023</v>
      </c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  <c r="AH67" s="76"/>
      <c r="AI67" s="76"/>
      <c r="AJ67" s="76"/>
      <c r="AK67" s="76"/>
      <c r="AL67" s="76"/>
      <c r="AM67" s="76"/>
      <c r="AN67" s="76"/>
      <c r="AO67" s="76"/>
      <c r="AP67" s="76"/>
      <c r="AQ67" s="76"/>
      <c r="AR67" s="76"/>
      <c r="AS67" s="76"/>
      <c r="AT67" s="76"/>
      <c r="AU67" s="76"/>
      <c r="AV67" s="76"/>
      <c r="AW67" s="76"/>
      <c r="AX67" s="76"/>
      <c r="AY67" s="76"/>
      <c r="AZ67" s="76"/>
      <c r="BA67" s="76"/>
      <c r="BB67" s="76"/>
      <c r="BC67" s="76"/>
      <c r="BD67" s="76"/>
      <c r="BE67" s="76"/>
      <c r="BF67" s="76"/>
      <c r="BG67" s="76"/>
      <c r="BH67" s="76"/>
      <c r="BI67" s="76"/>
      <c r="BJ67" s="76"/>
      <c r="BK67" s="76"/>
      <c r="BL67" s="76"/>
      <c r="BM67" s="76"/>
      <c r="BN67" s="76"/>
      <c r="BO67" s="76"/>
      <c r="BP67" s="76"/>
      <c r="BQ67" s="76"/>
      <c r="BR67" s="76"/>
      <c r="BS67" s="76"/>
      <c r="BT67" s="76"/>
      <c r="BU67" s="76"/>
      <c r="BV67" s="76"/>
      <c r="BW67" s="76"/>
      <c r="BX67" s="76"/>
      <c r="BY67" s="76"/>
      <c r="BZ67" s="76"/>
      <c r="CA67" s="76"/>
      <c r="CB67" s="76"/>
      <c r="CC67" s="76"/>
      <c r="CD67" s="76"/>
      <c r="CE67" s="76"/>
      <c r="CF67" s="76"/>
      <c r="CG67" s="76"/>
      <c r="CH67" s="76"/>
      <c r="CI67" s="76"/>
      <c r="CJ67" s="76"/>
      <c r="CK67" s="76"/>
      <c r="CL67" s="76"/>
      <c r="CM67" s="76"/>
      <c r="CN67" s="76"/>
      <c r="CO67" s="76"/>
      <c r="CP67" s="76"/>
      <c r="CQ67" s="76"/>
      <c r="CR67" s="76"/>
      <c r="CS67" s="76"/>
      <c r="CT67" s="76"/>
      <c r="CU67" s="76"/>
      <c r="CV67" s="76"/>
      <c r="CW67" s="76"/>
      <c r="CX67" s="76"/>
      <c r="CY67" s="76"/>
      <c r="CZ67" s="76"/>
      <c r="DA67" s="76"/>
      <c r="DB67" s="76"/>
      <c r="DC67" s="76"/>
      <c r="DD67" s="76"/>
      <c r="DE67" s="76"/>
      <c r="DF67" s="76"/>
      <c r="DG67" s="76"/>
      <c r="DH67" s="76"/>
      <c r="DI67" s="76"/>
      <c r="DJ67" s="76"/>
      <c r="DK67" s="76"/>
      <c r="DL67" s="76"/>
      <c r="DM67" s="76"/>
      <c r="DN67" s="76"/>
      <c r="DO67" s="76"/>
      <c r="DP67" s="76"/>
      <c r="DQ67" s="76"/>
      <c r="DR67" s="76"/>
      <c r="DS67" s="76"/>
      <c r="DT67" s="76"/>
      <c r="DU67" s="76"/>
      <c r="DV67" s="76"/>
      <c r="DW67" s="76"/>
      <c r="DX67" s="76"/>
      <c r="DY67" s="76"/>
    </row>
    <row r="68" spans="1:129" s="71" customFormat="1" ht="31.5" x14ac:dyDescent="0.25">
      <c r="A68" s="81">
        <v>44721</v>
      </c>
      <c r="B68" s="82"/>
      <c r="C68" s="36" t="s">
        <v>52</v>
      </c>
      <c r="D68" s="83"/>
      <c r="E68" s="83">
        <v>427500</v>
      </c>
      <c r="F68" s="84">
        <f t="shared" si="0"/>
        <v>57836629.53075023</v>
      </c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76"/>
      <c r="CC68" s="76"/>
      <c r="CD68" s="76"/>
      <c r="CE68" s="76"/>
      <c r="CF68" s="76"/>
      <c r="CG68" s="76"/>
      <c r="CH68" s="76"/>
      <c r="CI68" s="76"/>
      <c r="CJ68" s="76"/>
      <c r="CK68" s="76"/>
      <c r="CL68" s="76"/>
      <c r="CM68" s="76"/>
      <c r="CN68" s="76"/>
      <c r="CO68" s="76"/>
      <c r="CP68" s="76"/>
      <c r="CQ68" s="76"/>
      <c r="CR68" s="76"/>
      <c r="CS68" s="76"/>
      <c r="CT68" s="76"/>
      <c r="CU68" s="76"/>
      <c r="CV68" s="76"/>
      <c r="CW68" s="76"/>
      <c r="CX68" s="76"/>
      <c r="CY68" s="76"/>
      <c r="CZ68" s="76"/>
      <c r="DA68" s="76"/>
      <c r="DB68" s="76"/>
      <c r="DC68" s="76"/>
      <c r="DD68" s="76"/>
      <c r="DE68" s="76"/>
      <c r="DF68" s="76"/>
      <c r="DG68" s="76"/>
      <c r="DH68" s="76"/>
      <c r="DI68" s="76"/>
      <c r="DJ68" s="76"/>
      <c r="DK68" s="76"/>
      <c r="DL68" s="76"/>
      <c r="DM68" s="76"/>
      <c r="DN68" s="76"/>
      <c r="DO68" s="76"/>
      <c r="DP68" s="76"/>
      <c r="DQ68" s="76"/>
      <c r="DR68" s="76"/>
      <c r="DS68" s="76"/>
      <c r="DT68" s="76"/>
      <c r="DU68" s="76"/>
      <c r="DV68" s="76"/>
      <c r="DW68" s="76"/>
      <c r="DX68" s="76"/>
      <c r="DY68" s="76"/>
    </row>
    <row r="69" spans="1:129" s="71" customFormat="1" ht="31.5" x14ac:dyDescent="0.25">
      <c r="A69" s="81">
        <v>44721</v>
      </c>
      <c r="B69" s="82"/>
      <c r="C69" s="36" t="s">
        <v>53</v>
      </c>
      <c r="D69" s="83"/>
      <c r="E69" s="83">
        <v>475000</v>
      </c>
      <c r="F69" s="84">
        <f t="shared" si="0"/>
        <v>57361629.53075023</v>
      </c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  <c r="AJ69" s="76"/>
      <c r="AK69" s="76"/>
      <c r="AL69" s="76"/>
      <c r="AM69" s="76"/>
      <c r="AN69" s="76"/>
      <c r="AO69" s="76"/>
      <c r="AP69" s="76"/>
      <c r="AQ69" s="76"/>
      <c r="AR69" s="76"/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76"/>
      <c r="BI69" s="76"/>
      <c r="BJ69" s="76"/>
      <c r="BK69" s="76"/>
      <c r="BL69" s="76"/>
      <c r="BM69" s="76"/>
      <c r="BN69" s="76"/>
      <c r="BO69" s="76"/>
      <c r="BP69" s="76"/>
      <c r="BQ69" s="76"/>
      <c r="BR69" s="76"/>
      <c r="BS69" s="76"/>
      <c r="BT69" s="76"/>
      <c r="BU69" s="76"/>
      <c r="BV69" s="76"/>
      <c r="BW69" s="76"/>
      <c r="BX69" s="76"/>
      <c r="BY69" s="76"/>
      <c r="BZ69" s="76"/>
      <c r="CA69" s="76"/>
      <c r="CB69" s="76"/>
      <c r="CC69" s="76"/>
      <c r="CD69" s="76"/>
      <c r="CE69" s="76"/>
      <c r="CF69" s="76"/>
      <c r="CG69" s="76"/>
      <c r="CH69" s="76"/>
      <c r="CI69" s="76"/>
      <c r="CJ69" s="76"/>
      <c r="CK69" s="76"/>
      <c r="CL69" s="76"/>
      <c r="CM69" s="76"/>
      <c r="CN69" s="76"/>
      <c r="CO69" s="76"/>
      <c r="CP69" s="76"/>
      <c r="CQ69" s="76"/>
      <c r="CR69" s="76"/>
      <c r="CS69" s="76"/>
      <c r="CT69" s="76"/>
      <c r="CU69" s="76"/>
      <c r="CV69" s="76"/>
      <c r="CW69" s="76"/>
      <c r="CX69" s="76"/>
      <c r="CY69" s="76"/>
      <c r="CZ69" s="76"/>
      <c r="DA69" s="76"/>
      <c r="DB69" s="76"/>
      <c r="DC69" s="76"/>
      <c r="DD69" s="76"/>
      <c r="DE69" s="76"/>
      <c r="DF69" s="76"/>
      <c r="DG69" s="76"/>
      <c r="DH69" s="76"/>
      <c r="DI69" s="76"/>
      <c r="DJ69" s="76"/>
      <c r="DK69" s="76"/>
      <c r="DL69" s="76"/>
      <c r="DM69" s="76"/>
      <c r="DN69" s="76"/>
      <c r="DO69" s="76"/>
      <c r="DP69" s="76"/>
      <c r="DQ69" s="76"/>
      <c r="DR69" s="76"/>
      <c r="DS69" s="76"/>
      <c r="DT69" s="76"/>
      <c r="DU69" s="76"/>
      <c r="DV69" s="76"/>
      <c r="DW69" s="76"/>
      <c r="DX69" s="76"/>
      <c r="DY69" s="76"/>
    </row>
    <row r="70" spans="1:129" s="71" customFormat="1" ht="15.75" x14ac:dyDescent="0.25">
      <c r="A70" s="81">
        <v>44722</v>
      </c>
      <c r="B70" s="82"/>
      <c r="C70" s="86" t="s">
        <v>26</v>
      </c>
      <c r="D70" s="83">
        <v>56258</v>
      </c>
      <c r="E70" s="83"/>
      <c r="F70" s="84">
        <f t="shared" si="0"/>
        <v>57417887.53075023</v>
      </c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76"/>
      <c r="BI70" s="76"/>
      <c r="BJ70" s="76"/>
      <c r="BK70" s="76"/>
      <c r="BL70" s="76"/>
      <c r="BM70" s="76"/>
      <c r="BN70" s="76"/>
      <c r="BO70" s="76"/>
      <c r="BP70" s="76"/>
      <c r="BQ70" s="76"/>
      <c r="BR70" s="76"/>
      <c r="BS70" s="76"/>
      <c r="BT70" s="76"/>
      <c r="BU70" s="76"/>
      <c r="BV70" s="76"/>
      <c r="BW70" s="76"/>
      <c r="BX70" s="76"/>
      <c r="BY70" s="76"/>
      <c r="BZ70" s="76"/>
      <c r="CA70" s="76"/>
      <c r="CB70" s="76"/>
      <c r="CC70" s="76"/>
      <c r="CD70" s="76"/>
      <c r="CE70" s="76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76"/>
      <c r="CU70" s="76"/>
      <c r="CV70" s="76"/>
      <c r="CW70" s="76"/>
      <c r="CX70" s="76"/>
      <c r="CY70" s="76"/>
      <c r="CZ70" s="76"/>
      <c r="DA70" s="76"/>
      <c r="DB70" s="76"/>
      <c r="DC70" s="76"/>
      <c r="DD70" s="76"/>
      <c r="DE70" s="76"/>
      <c r="DF70" s="76"/>
      <c r="DG70" s="76"/>
      <c r="DH70" s="76"/>
      <c r="DI70" s="76"/>
      <c r="DJ70" s="76"/>
      <c r="DK70" s="76"/>
      <c r="DL70" s="76"/>
      <c r="DM70" s="76"/>
      <c r="DN70" s="76"/>
      <c r="DO70" s="76"/>
      <c r="DP70" s="76"/>
      <c r="DQ70" s="76"/>
      <c r="DR70" s="76"/>
      <c r="DS70" s="76"/>
      <c r="DT70" s="76"/>
      <c r="DU70" s="76"/>
      <c r="DV70" s="76"/>
      <c r="DW70" s="76"/>
      <c r="DX70" s="76"/>
      <c r="DY70" s="76"/>
    </row>
    <row r="71" spans="1:129" s="71" customFormat="1" ht="15.75" x14ac:dyDescent="0.25">
      <c r="A71" s="81">
        <v>44722</v>
      </c>
      <c r="B71" s="82"/>
      <c r="C71" s="86" t="s">
        <v>27</v>
      </c>
      <c r="D71" s="83">
        <v>6000</v>
      </c>
      <c r="E71" s="83">
        <f>D71*0.025</f>
        <v>150</v>
      </c>
      <c r="F71" s="84">
        <f t="shared" si="0"/>
        <v>57423737.53075023</v>
      </c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76"/>
      <c r="AV71" s="76"/>
      <c r="AW71" s="76"/>
      <c r="AX71" s="76"/>
      <c r="AY71" s="76"/>
      <c r="AZ71" s="76"/>
      <c r="BA71" s="76"/>
      <c r="BB71" s="76"/>
      <c r="BC71" s="76"/>
      <c r="BD71" s="76"/>
      <c r="BE71" s="76"/>
      <c r="BF71" s="76"/>
      <c r="BG71" s="76"/>
      <c r="BH71" s="76"/>
      <c r="BI71" s="76"/>
      <c r="BJ71" s="76"/>
      <c r="BK71" s="76"/>
      <c r="BL71" s="76"/>
      <c r="BM71" s="76"/>
      <c r="BN71" s="76"/>
      <c r="BO71" s="76"/>
      <c r="BP71" s="76"/>
      <c r="BQ71" s="76"/>
      <c r="BR71" s="76"/>
      <c r="BS71" s="76"/>
      <c r="BT71" s="76"/>
      <c r="BU71" s="76"/>
      <c r="BV71" s="76"/>
      <c r="BW71" s="76"/>
      <c r="BX71" s="76"/>
      <c r="BY71" s="76"/>
      <c r="BZ71" s="76"/>
      <c r="CA71" s="76"/>
      <c r="CB71" s="76"/>
      <c r="CC71" s="76"/>
      <c r="CD71" s="76"/>
      <c r="CE71" s="76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76"/>
      <c r="CU71" s="76"/>
      <c r="CV71" s="76"/>
      <c r="CW71" s="76"/>
      <c r="CX71" s="76"/>
      <c r="CY71" s="76"/>
      <c r="CZ71" s="76"/>
      <c r="DA71" s="76"/>
      <c r="DB71" s="76"/>
      <c r="DC71" s="76"/>
      <c r="DD71" s="76"/>
      <c r="DE71" s="76"/>
      <c r="DF71" s="76"/>
      <c r="DG71" s="76"/>
      <c r="DH71" s="76"/>
      <c r="DI71" s="76"/>
      <c r="DJ71" s="76"/>
      <c r="DK71" s="76"/>
      <c r="DL71" s="76"/>
      <c r="DM71" s="76"/>
      <c r="DN71" s="76"/>
      <c r="DO71" s="76"/>
      <c r="DP71" s="76"/>
      <c r="DQ71" s="76"/>
      <c r="DR71" s="76"/>
      <c r="DS71" s="76"/>
      <c r="DT71" s="76"/>
      <c r="DU71" s="76"/>
      <c r="DV71" s="76"/>
      <c r="DW71" s="76"/>
      <c r="DX71" s="76"/>
      <c r="DY71" s="76"/>
    </row>
    <row r="72" spans="1:129" s="71" customFormat="1" ht="15.75" x14ac:dyDescent="0.25">
      <c r="A72" s="81">
        <v>44722</v>
      </c>
      <c r="B72" s="82"/>
      <c r="C72" s="86" t="s">
        <v>27</v>
      </c>
      <c r="D72" s="83">
        <v>1915</v>
      </c>
      <c r="E72" s="83">
        <f t="shared" ref="E72:E74" si="5">D72*0.025</f>
        <v>47.875</v>
      </c>
      <c r="F72" s="84">
        <f t="shared" si="0"/>
        <v>57425604.65575023</v>
      </c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76"/>
      <c r="AV72" s="76"/>
      <c r="AW72" s="76"/>
      <c r="AX72" s="76"/>
      <c r="AY72" s="76"/>
      <c r="AZ72" s="76"/>
      <c r="BA72" s="76"/>
      <c r="BB72" s="76"/>
      <c r="BC72" s="76"/>
      <c r="BD72" s="76"/>
      <c r="BE72" s="76"/>
      <c r="BF72" s="76"/>
      <c r="BG72" s="76"/>
      <c r="BH72" s="76"/>
      <c r="BI72" s="76"/>
      <c r="BJ72" s="76"/>
      <c r="BK72" s="76"/>
      <c r="BL72" s="76"/>
      <c r="BM72" s="76"/>
      <c r="BN72" s="76"/>
      <c r="BO72" s="76"/>
      <c r="BP72" s="76"/>
      <c r="BQ72" s="76"/>
      <c r="BR72" s="76"/>
      <c r="BS72" s="76"/>
      <c r="BT72" s="76"/>
      <c r="BU72" s="76"/>
      <c r="BV72" s="76"/>
      <c r="BW72" s="76"/>
      <c r="BX72" s="76"/>
      <c r="BY72" s="76"/>
      <c r="BZ72" s="76"/>
      <c r="CA72" s="76"/>
      <c r="CB72" s="76"/>
      <c r="CC72" s="76"/>
      <c r="CD72" s="76"/>
      <c r="CE72" s="76"/>
      <c r="CF72" s="76"/>
      <c r="CG72" s="76"/>
      <c r="CH72" s="76"/>
      <c r="CI72" s="76"/>
      <c r="CJ72" s="76"/>
      <c r="CK72" s="76"/>
      <c r="CL72" s="76"/>
      <c r="CM72" s="76"/>
      <c r="CN72" s="76"/>
      <c r="CO72" s="76"/>
      <c r="CP72" s="76"/>
      <c r="CQ72" s="76"/>
      <c r="CR72" s="76"/>
      <c r="CS72" s="76"/>
      <c r="CT72" s="76"/>
      <c r="CU72" s="76"/>
      <c r="CV72" s="76"/>
      <c r="CW72" s="76"/>
      <c r="CX72" s="76"/>
      <c r="CY72" s="76"/>
      <c r="CZ72" s="76"/>
      <c r="DA72" s="76"/>
      <c r="DB72" s="76"/>
      <c r="DC72" s="76"/>
      <c r="DD72" s="76"/>
      <c r="DE72" s="76"/>
      <c r="DF72" s="76"/>
      <c r="DG72" s="76"/>
      <c r="DH72" s="76"/>
      <c r="DI72" s="76"/>
      <c r="DJ72" s="76"/>
      <c r="DK72" s="76"/>
      <c r="DL72" s="76"/>
      <c r="DM72" s="76"/>
      <c r="DN72" s="76"/>
      <c r="DO72" s="76"/>
      <c r="DP72" s="76"/>
      <c r="DQ72" s="76"/>
      <c r="DR72" s="76"/>
      <c r="DS72" s="76"/>
      <c r="DT72" s="76"/>
      <c r="DU72" s="76"/>
      <c r="DV72" s="76"/>
      <c r="DW72" s="76"/>
      <c r="DX72" s="76"/>
      <c r="DY72" s="76"/>
    </row>
    <row r="73" spans="1:129" s="71" customFormat="1" ht="15.75" x14ac:dyDescent="0.25">
      <c r="A73" s="81">
        <v>44722</v>
      </c>
      <c r="B73" s="82"/>
      <c r="C73" s="86" t="s">
        <v>27</v>
      </c>
      <c r="D73" s="83">
        <v>600</v>
      </c>
      <c r="E73" s="83">
        <f t="shared" si="5"/>
        <v>15</v>
      </c>
      <c r="F73" s="84">
        <f t="shared" si="0"/>
        <v>57426189.65575023</v>
      </c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76"/>
      <c r="AV73" s="76"/>
      <c r="AW73" s="76"/>
      <c r="AX73" s="76"/>
      <c r="AY73" s="76"/>
      <c r="AZ73" s="76"/>
      <c r="BA73" s="76"/>
      <c r="BB73" s="76"/>
      <c r="BC73" s="76"/>
      <c r="BD73" s="76"/>
      <c r="BE73" s="76"/>
      <c r="BF73" s="76"/>
      <c r="BG73" s="76"/>
      <c r="BH73" s="76"/>
      <c r="BI73" s="76"/>
      <c r="BJ73" s="76"/>
      <c r="BK73" s="76"/>
      <c r="BL73" s="76"/>
      <c r="BM73" s="76"/>
      <c r="BN73" s="76"/>
      <c r="BO73" s="76"/>
      <c r="BP73" s="76"/>
      <c r="BQ73" s="76"/>
      <c r="BR73" s="76"/>
      <c r="BS73" s="76"/>
      <c r="BT73" s="76"/>
      <c r="BU73" s="76"/>
      <c r="BV73" s="76"/>
      <c r="BW73" s="76"/>
      <c r="BX73" s="76"/>
      <c r="BY73" s="76"/>
      <c r="BZ73" s="76"/>
      <c r="CA73" s="76"/>
      <c r="CB73" s="76"/>
      <c r="CC73" s="76"/>
      <c r="CD73" s="76"/>
      <c r="CE73" s="76"/>
      <c r="CF73" s="76"/>
      <c r="CG73" s="76"/>
      <c r="CH73" s="76"/>
      <c r="CI73" s="76"/>
      <c r="CJ73" s="76"/>
      <c r="CK73" s="76"/>
      <c r="CL73" s="76"/>
      <c r="CM73" s="76"/>
      <c r="CN73" s="76"/>
      <c r="CO73" s="76"/>
      <c r="CP73" s="76"/>
      <c r="CQ73" s="76"/>
      <c r="CR73" s="76"/>
      <c r="CS73" s="76"/>
      <c r="CT73" s="76"/>
      <c r="CU73" s="76"/>
      <c r="CV73" s="76"/>
      <c r="CW73" s="76"/>
      <c r="CX73" s="76"/>
      <c r="CY73" s="76"/>
      <c r="CZ73" s="76"/>
      <c r="DA73" s="76"/>
      <c r="DB73" s="76"/>
      <c r="DC73" s="76"/>
      <c r="DD73" s="76"/>
      <c r="DE73" s="76"/>
      <c r="DF73" s="76"/>
      <c r="DG73" s="76"/>
      <c r="DH73" s="76"/>
      <c r="DI73" s="76"/>
      <c r="DJ73" s="76"/>
      <c r="DK73" s="76"/>
      <c r="DL73" s="76"/>
      <c r="DM73" s="76"/>
      <c r="DN73" s="76"/>
      <c r="DO73" s="76"/>
      <c r="DP73" s="76"/>
      <c r="DQ73" s="76"/>
      <c r="DR73" s="76"/>
      <c r="DS73" s="76"/>
      <c r="DT73" s="76"/>
      <c r="DU73" s="76"/>
      <c r="DV73" s="76"/>
      <c r="DW73" s="76"/>
      <c r="DX73" s="76"/>
      <c r="DY73" s="76"/>
    </row>
    <row r="74" spans="1:129" s="71" customFormat="1" ht="15.75" x14ac:dyDescent="0.25">
      <c r="A74" s="81">
        <v>44722</v>
      </c>
      <c r="B74" s="82"/>
      <c r="C74" s="86" t="s">
        <v>27</v>
      </c>
      <c r="D74" s="83">
        <v>1020</v>
      </c>
      <c r="E74" s="83">
        <f t="shared" si="5"/>
        <v>25.5</v>
      </c>
      <c r="F74" s="84">
        <f t="shared" si="0"/>
        <v>57427184.15575023</v>
      </c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76"/>
      <c r="AV74" s="76"/>
      <c r="AW74" s="76"/>
      <c r="AX74" s="76"/>
      <c r="AY74" s="76"/>
      <c r="AZ74" s="76"/>
      <c r="BA74" s="76"/>
      <c r="BB74" s="76"/>
      <c r="BC74" s="76"/>
      <c r="BD74" s="76"/>
      <c r="BE74" s="76"/>
      <c r="BF74" s="76"/>
      <c r="BG74" s="76"/>
      <c r="BH74" s="76"/>
      <c r="BI74" s="76"/>
      <c r="BJ74" s="76"/>
      <c r="BK74" s="76"/>
      <c r="BL74" s="76"/>
      <c r="BM74" s="76"/>
      <c r="BN74" s="76"/>
      <c r="BO74" s="76"/>
      <c r="BP74" s="76"/>
      <c r="BQ74" s="76"/>
      <c r="BR74" s="76"/>
      <c r="BS74" s="76"/>
      <c r="BT74" s="76"/>
      <c r="BU74" s="76"/>
      <c r="BV74" s="76"/>
      <c r="BW74" s="76"/>
      <c r="BX74" s="76"/>
      <c r="BY74" s="76"/>
      <c r="BZ74" s="76"/>
      <c r="CA74" s="76"/>
      <c r="CB74" s="76"/>
      <c r="CC74" s="76"/>
      <c r="CD74" s="76"/>
      <c r="CE74" s="76"/>
      <c r="CF74" s="76"/>
      <c r="CG74" s="76"/>
      <c r="CH74" s="76"/>
      <c r="CI74" s="76"/>
      <c r="CJ74" s="76"/>
      <c r="CK74" s="76"/>
      <c r="CL74" s="76"/>
      <c r="CM74" s="76"/>
      <c r="CN74" s="76"/>
      <c r="CO74" s="76"/>
      <c r="CP74" s="76"/>
      <c r="CQ74" s="76"/>
      <c r="CR74" s="76"/>
      <c r="CS74" s="76"/>
      <c r="CT74" s="76"/>
      <c r="CU74" s="76"/>
      <c r="CV74" s="76"/>
      <c r="CW74" s="76"/>
      <c r="CX74" s="76"/>
      <c r="CY74" s="76"/>
      <c r="CZ74" s="76"/>
      <c r="DA74" s="76"/>
      <c r="DB74" s="76"/>
      <c r="DC74" s="76"/>
      <c r="DD74" s="76"/>
      <c r="DE74" s="76"/>
      <c r="DF74" s="76"/>
      <c r="DG74" s="76"/>
      <c r="DH74" s="76"/>
      <c r="DI74" s="76"/>
      <c r="DJ74" s="76"/>
      <c r="DK74" s="76"/>
      <c r="DL74" s="76"/>
      <c r="DM74" s="76"/>
      <c r="DN74" s="76"/>
      <c r="DO74" s="76"/>
      <c r="DP74" s="76"/>
      <c r="DQ74" s="76"/>
      <c r="DR74" s="76"/>
      <c r="DS74" s="76"/>
      <c r="DT74" s="76"/>
      <c r="DU74" s="76"/>
      <c r="DV74" s="76"/>
      <c r="DW74" s="76"/>
      <c r="DX74" s="76"/>
      <c r="DY74" s="76"/>
    </row>
    <row r="75" spans="1:129" s="71" customFormat="1" ht="15.75" x14ac:dyDescent="0.25">
      <c r="A75" s="81">
        <v>44722</v>
      </c>
      <c r="B75" s="82"/>
      <c r="C75" s="86" t="s">
        <v>54</v>
      </c>
      <c r="D75" s="83">
        <v>1063.94</v>
      </c>
      <c r="E75" s="83"/>
      <c r="F75" s="84">
        <f t="shared" si="0"/>
        <v>57428248.095750228</v>
      </c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  <c r="AH75" s="76"/>
      <c r="AI75" s="76"/>
      <c r="AJ75" s="76"/>
      <c r="AK75" s="76"/>
      <c r="AL75" s="76"/>
      <c r="AM75" s="76"/>
      <c r="AN75" s="76"/>
      <c r="AO75" s="76"/>
      <c r="AP75" s="76"/>
      <c r="AQ75" s="76"/>
      <c r="AR75" s="76"/>
      <c r="AS75" s="76"/>
      <c r="AT75" s="76"/>
      <c r="AU75" s="76"/>
      <c r="AV75" s="76"/>
      <c r="AW75" s="76"/>
      <c r="AX75" s="76"/>
      <c r="AY75" s="76"/>
      <c r="AZ75" s="76"/>
      <c r="BA75" s="76"/>
      <c r="BB75" s="76"/>
      <c r="BC75" s="76"/>
      <c r="BD75" s="76"/>
      <c r="BE75" s="76"/>
      <c r="BF75" s="76"/>
      <c r="BG75" s="76"/>
      <c r="BH75" s="76"/>
      <c r="BI75" s="76"/>
      <c r="BJ75" s="76"/>
      <c r="BK75" s="76"/>
      <c r="BL75" s="76"/>
      <c r="BM75" s="76"/>
      <c r="BN75" s="76"/>
      <c r="BO75" s="76"/>
      <c r="BP75" s="76"/>
      <c r="BQ75" s="76"/>
      <c r="BR75" s="76"/>
      <c r="BS75" s="76"/>
      <c r="BT75" s="76"/>
      <c r="BU75" s="76"/>
      <c r="BV75" s="76"/>
      <c r="BW75" s="76"/>
      <c r="BX75" s="76"/>
      <c r="BY75" s="76"/>
      <c r="BZ75" s="76"/>
      <c r="CA75" s="76"/>
      <c r="CB75" s="76"/>
      <c r="CC75" s="76"/>
      <c r="CD75" s="76"/>
      <c r="CE75" s="76"/>
      <c r="CF75" s="76"/>
      <c r="CG75" s="76"/>
      <c r="CH75" s="76"/>
      <c r="CI75" s="76"/>
      <c r="CJ75" s="76"/>
      <c r="CK75" s="76"/>
      <c r="CL75" s="76"/>
      <c r="CM75" s="76"/>
      <c r="CN75" s="76"/>
      <c r="CO75" s="76"/>
      <c r="CP75" s="76"/>
      <c r="CQ75" s="76"/>
      <c r="CR75" s="76"/>
      <c r="CS75" s="76"/>
      <c r="CT75" s="76"/>
      <c r="CU75" s="76"/>
      <c r="CV75" s="76"/>
      <c r="CW75" s="76"/>
      <c r="CX75" s="76"/>
      <c r="CY75" s="76"/>
      <c r="CZ75" s="76"/>
      <c r="DA75" s="76"/>
      <c r="DB75" s="76"/>
      <c r="DC75" s="76"/>
      <c r="DD75" s="76"/>
      <c r="DE75" s="76"/>
      <c r="DF75" s="76"/>
      <c r="DG75" s="76"/>
      <c r="DH75" s="76"/>
      <c r="DI75" s="76"/>
      <c r="DJ75" s="76"/>
      <c r="DK75" s="76"/>
      <c r="DL75" s="76"/>
      <c r="DM75" s="76"/>
      <c r="DN75" s="76"/>
      <c r="DO75" s="76"/>
      <c r="DP75" s="76"/>
      <c r="DQ75" s="76"/>
      <c r="DR75" s="76"/>
      <c r="DS75" s="76"/>
      <c r="DT75" s="76"/>
      <c r="DU75" s="76"/>
      <c r="DV75" s="76"/>
      <c r="DW75" s="76"/>
      <c r="DX75" s="76"/>
      <c r="DY75" s="76"/>
    </row>
    <row r="76" spans="1:129" s="71" customFormat="1" ht="15.75" x14ac:dyDescent="0.25">
      <c r="A76" s="81">
        <v>44722</v>
      </c>
      <c r="B76" s="82"/>
      <c r="C76" s="86" t="s">
        <v>55</v>
      </c>
      <c r="D76" s="83">
        <v>1180.06</v>
      </c>
      <c r="E76" s="83"/>
      <c r="F76" s="84">
        <f t="shared" si="0"/>
        <v>57429428.15575023</v>
      </c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  <c r="AH76" s="76"/>
      <c r="AI76" s="76"/>
      <c r="AJ76" s="76"/>
      <c r="AK76" s="76"/>
      <c r="AL76" s="76"/>
      <c r="AM76" s="76"/>
      <c r="AN76" s="76"/>
      <c r="AO76" s="76"/>
      <c r="AP76" s="76"/>
      <c r="AQ76" s="76"/>
      <c r="AR76" s="76"/>
      <c r="AS76" s="76"/>
      <c r="AT76" s="76"/>
      <c r="AU76" s="76"/>
      <c r="AV76" s="76"/>
      <c r="AW76" s="76"/>
      <c r="AX76" s="76"/>
      <c r="AY76" s="76"/>
      <c r="AZ76" s="76"/>
      <c r="BA76" s="76"/>
      <c r="BB76" s="76"/>
      <c r="BC76" s="76"/>
      <c r="BD76" s="76"/>
      <c r="BE76" s="76"/>
      <c r="BF76" s="76"/>
      <c r="BG76" s="76"/>
      <c r="BH76" s="76"/>
      <c r="BI76" s="76"/>
      <c r="BJ76" s="76"/>
      <c r="BK76" s="76"/>
      <c r="BL76" s="76"/>
      <c r="BM76" s="76"/>
      <c r="BN76" s="76"/>
      <c r="BO76" s="76"/>
      <c r="BP76" s="76"/>
      <c r="BQ76" s="76"/>
      <c r="BR76" s="76"/>
      <c r="BS76" s="76"/>
      <c r="BT76" s="76"/>
      <c r="BU76" s="76"/>
      <c r="BV76" s="76"/>
      <c r="BW76" s="76"/>
      <c r="BX76" s="76"/>
      <c r="BY76" s="76"/>
      <c r="BZ76" s="76"/>
      <c r="CA76" s="76"/>
      <c r="CB76" s="76"/>
      <c r="CC76" s="76"/>
      <c r="CD76" s="76"/>
      <c r="CE76" s="76"/>
      <c r="CF76" s="76"/>
      <c r="CG76" s="76"/>
      <c r="CH76" s="76"/>
      <c r="CI76" s="76"/>
      <c r="CJ76" s="76"/>
      <c r="CK76" s="76"/>
      <c r="CL76" s="76"/>
      <c r="CM76" s="76"/>
      <c r="CN76" s="76"/>
      <c r="CO76" s="76"/>
      <c r="CP76" s="76"/>
      <c r="CQ76" s="76"/>
      <c r="CR76" s="76"/>
      <c r="CS76" s="76"/>
      <c r="CT76" s="76"/>
      <c r="CU76" s="76"/>
      <c r="CV76" s="76"/>
      <c r="CW76" s="76"/>
      <c r="CX76" s="76"/>
      <c r="CY76" s="76"/>
      <c r="CZ76" s="76"/>
      <c r="DA76" s="76"/>
      <c r="DB76" s="76"/>
      <c r="DC76" s="76"/>
      <c r="DD76" s="76"/>
      <c r="DE76" s="76"/>
      <c r="DF76" s="76"/>
      <c r="DG76" s="76"/>
      <c r="DH76" s="76"/>
      <c r="DI76" s="76"/>
      <c r="DJ76" s="76"/>
      <c r="DK76" s="76"/>
      <c r="DL76" s="76"/>
      <c r="DM76" s="76"/>
      <c r="DN76" s="76"/>
      <c r="DO76" s="76"/>
      <c r="DP76" s="76"/>
      <c r="DQ76" s="76"/>
      <c r="DR76" s="76"/>
      <c r="DS76" s="76"/>
      <c r="DT76" s="76"/>
      <c r="DU76" s="76"/>
      <c r="DV76" s="76"/>
      <c r="DW76" s="76"/>
      <c r="DX76" s="76"/>
      <c r="DY76" s="76"/>
    </row>
    <row r="77" spans="1:129" s="71" customFormat="1" ht="31.5" x14ac:dyDescent="0.25">
      <c r="A77" s="81">
        <v>44722</v>
      </c>
      <c r="B77" s="82"/>
      <c r="C77" s="36" t="s">
        <v>56</v>
      </c>
      <c r="D77" s="83"/>
      <c r="E77" s="83">
        <v>269982</v>
      </c>
      <c r="F77" s="84">
        <f t="shared" ref="F77:F140" si="6">F76+D77-E77</f>
        <v>57159446.15575023</v>
      </c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  <c r="AH77" s="76"/>
      <c r="AI77" s="76"/>
      <c r="AJ77" s="76"/>
      <c r="AK77" s="76"/>
      <c r="AL77" s="76"/>
      <c r="AM77" s="76"/>
      <c r="AN77" s="76"/>
      <c r="AO77" s="76"/>
      <c r="AP77" s="76"/>
      <c r="AQ77" s="76"/>
      <c r="AR77" s="76"/>
      <c r="AS77" s="76"/>
      <c r="AT77" s="76"/>
      <c r="AU77" s="76"/>
      <c r="AV77" s="76"/>
      <c r="AW77" s="76"/>
      <c r="AX77" s="76"/>
      <c r="AY77" s="76"/>
      <c r="AZ77" s="76"/>
      <c r="BA77" s="76"/>
      <c r="BB77" s="76"/>
      <c r="BC77" s="76"/>
      <c r="BD77" s="76"/>
      <c r="BE77" s="76"/>
      <c r="BF77" s="76"/>
      <c r="BG77" s="76"/>
      <c r="BH77" s="76"/>
      <c r="BI77" s="76"/>
      <c r="BJ77" s="76"/>
      <c r="BK77" s="76"/>
      <c r="BL77" s="76"/>
      <c r="BM77" s="76"/>
      <c r="BN77" s="76"/>
      <c r="BO77" s="76"/>
      <c r="BP77" s="76"/>
      <c r="BQ77" s="76"/>
      <c r="BR77" s="76"/>
      <c r="BS77" s="76"/>
      <c r="BT77" s="76"/>
      <c r="BU77" s="76"/>
      <c r="BV77" s="76"/>
      <c r="BW77" s="76"/>
      <c r="BX77" s="76"/>
      <c r="BY77" s="76"/>
      <c r="BZ77" s="76"/>
      <c r="CA77" s="76"/>
      <c r="CB77" s="76"/>
      <c r="CC77" s="76"/>
      <c r="CD77" s="76"/>
      <c r="CE77" s="76"/>
      <c r="CF77" s="76"/>
      <c r="CG77" s="76"/>
      <c r="CH77" s="76"/>
      <c r="CI77" s="76"/>
      <c r="CJ77" s="76"/>
      <c r="CK77" s="76"/>
      <c r="CL77" s="76"/>
      <c r="CM77" s="76"/>
      <c r="CN77" s="76"/>
      <c r="CO77" s="76"/>
      <c r="CP77" s="76"/>
      <c r="CQ77" s="76"/>
      <c r="CR77" s="76"/>
      <c r="CS77" s="76"/>
      <c r="CT77" s="76"/>
      <c r="CU77" s="76"/>
      <c r="CV77" s="76"/>
      <c r="CW77" s="76"/>
      <c r="CX77" s="76"/>
      <c r="CY77" s="76"/>
      <c r="CZ77" s="76"/>
      <c r="DA77" s="76"/>
      <c r="DB77" s="76"/>
      <c r="DC77" s="76"/>
      <c r="DD77" s="76"/>
      <c r="DE77" s="76"/>
      <c r="DF77" s="76"/>
      <c r="DG77" s="76"/>
      <c r="DH77" s="76"/>
      <c r="DI77" s="76"/>
      <c r="DJ77" s="76"/>
      <c r="DK77" s="76"/>
      <c r="DL77" s="76"/>
      <c r="DM77" s="76"/>
      <c r="DN77" s="76"/>
      <c r="DO77" s="76"/>
      <c r="DP77" s="76"/>
      <c r="DQ77" s="76"/>
      <c r="DR77" s="76"/>
      <c r="DS77" s="76"/>
      <c r="DT77" s="76"/>
      <c r="DU77" s="76"/>
      <c r="DV77" s="76"/>
      <c r="DW77" s="76"/>
      <c r="DX77" s="76"/>
      <c r="DY77" s="76"/>
    </row>
    <row r="78" spans="1:129" s="71" customFormat="1" ht="15.75" x14ac:dyDescent="0.25">
      <c r="A78" s="81">
        <v>44722</v>
      </c>
      <c r="B78" s="82"/>
      <c r="C78" s="86" t="s">
        <v>57</v>
      </c>
      <c r="D78" s="83"/>
      <c r="E78" s="83">
        <v>327609.59999999998</v>
      </c>
      <c r="F78" s="84">
        <f t="shared" si="6"/>
        <v>56831836.555750228</v>
      </c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76"/>
      <c r="AO78" s="76"/>
      <c r="AP78" s="76"/>
      <c r="AQ78" s="76"/>
      <c r="AR78" s="76"/>
      <c r="AS78" s="76"/>
      <c r="AT78" s="76"/>
      <c r="AU78" s="76"/>
      <c r="AV78" s="76"/>
      <c r="AW78" s="76"/>
      <c r="AX78" s="76"/>
      <c r="AY78" s="76"/>
      <c r="AZ78" s="76"/>
      <c r="BA78" s="76"/>
      <c r="BB78" s="76"/>
      <c r="BC78" s="76"/>
      <c r="BD78" s="76"/>
      <c r="BE78" s="76"/>
      <c r="BF78" s="76"/>
      <c r="BG78" s="76"/>
      <c r="BH78" s="76"/>
      <c r="BI78" s="76"/>
      <c r="BJ78" s="76"/>
      <c r="BK78" s="76"/>
      <c r="BL78" s="76"/>
      <c r="BM78" s="76"/>
      <c r="BN78" s="76"/>
      <c r="BO78" s="76"/>
      <c r="BP78" s="76"/>
      <c r="BQ78" s="76"/>
      <c r="BR78" s="76"/>
      <c r="BS78" s="76"/>
      <c r="BT78" s="76"/>
      <c r="BU78" s="76"/>
      <c r="BV78" s="76"/>
      <c r="BW78" s="76"/>
      <c r="BX78" s="76"/>
      <c r="BY78" s="76"/>
      <c r="BZ78" s="76"/>
      <c r="CA78" s="76"/>
      <c r="CB78" s="76"/>
      <c r="CC78" s="76"/>
      <c r="CD78" s="76"/>
      <c r="CE78" s="76"/>
      <c r="CF78" s="76"/>
      <c r="CG78" s="76"/>
      <c r="CH78" s="76"/>
      <c r="CI78" s="76"/>
      <c r="CJ78" s="76"/>
      <c r="CK78" s="76"/>
      <c r="CL78" s="76"/>
      <c r="CM78" s="76"/>
      <c r="CN78" s="76"/>
      <c r="CO78" s="76"/>
      <c r="CP78" s="76"/>
      <c r="CQ78" s="76"/>
      <c r="CR78" s="76"/>
      <c r="CS78" s="76"/>
      <c r="CT78" s="76"/>
      <c r="CU78" s="76"/>
      <c r="CV78" s="76"/>
      <c r="CW78" s="76"/>
      <c r="CX78" s="76"/>
      <c r="CY78" s="76"/>
      <c r="CZ78" s="76"/>
      <c r="DA78" s="76"/>
      <c r="DB78" s="76"/>
      <c r="DC78" s="76"/>
      <c r="DD78" s="76"/>
      <c r="DE78" s="76"/>
      <c r="DF78" s="76"/>
      <c r="DG78" s="76"/>
      <c r="DH78" s="76"/>
      <c r="DI78" s="76"/>
      <c r="DJ78" s="76"/>
      <c r="DK78" s="76"/>
      <c r="DL78" s="76"/>
      <c r="DM78" s="76"/>
      <c r="DN78" s="76"/>
      <c r="DO78" s="76"/>
      <c r="DP78" s="76"/>
      <c r="DQ78" s="76"/>
      <c r="DR78" s="76"/>
      <c r="DS78" s="76"/>
      <c r="DT78" s="76"/>
      <c r="DU78" s="76"/>
      <c r="DV78" s="76"/>
      <c r="DW78" s="76"/>
      <c r="DX78" s="76"/>
      <c r="DY78" s="76"/>
    </row>
    <row r="79" spans="1:129" s="71" customFormat="1" ht="31.5" x14ac:dyDescent="0.25">
      <c r="A79" s="81">
        <v>44722</v>
      </c>
      <c r="B79" s="82"/>
      <c r="C79" s="36" t="s">
        <v>58</v>
      </c>
      <c r="D79" s="83"/>
      <c r="E79" s="83">
        <v>118871.65</v>
      </c>
      <c r="F79" s="84">
        <f t="shared" si="6"/>
        <v>56712964.90575023</v>
      </c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76"/>
      <c r="AP79" s="76"/>
      <c r="AQ79" s="76"/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76"/>
      <c r="BJ79" s="76"/>
      <c r="BK79" s="76"/>
      <c r="BL79" s="76"/>
      <c r="BM79" s="76"/>
      <c r="BN79" s="76"/>
      <c r="BO79" s="76"/>
      <c r="BP79" s="76"/>
      <c r="BQ79" s="76"/>
      <c r="BR79" s="76"/>
      <c r="BS79" s="76"/>
      <c r="BT79" s="76"/>
      <c r="BU79" s="76"/>
      <c r="BV79" s="76"/>
      <c r="BW79" s="76"/>
      <c r="BX79" s="76"/>
      <c r="BY79" s="76"/>
      <c r="BZ79" s="76"/>
      <c r="CA79" s="76"/>
      <c r="CB79" s="76"/>
      <c r="CC79" s="76"/>
      <c r="CD79" s="76"/>
      <c r="CE79" s="76"/>
      <c r="CF79" s="76"/>
      <c r="CG79" s="76"/>
      <c r="CH79" s="76"/>
      <c r="CI79" s="76"/>
      <c r="CJ79" s="76"/>
      <c r="CK79" s="76"/>
      <c r="CL79" s="76"/>
      <c r="CM79" s="76"/>
      <c r="CN79" s="76"/>
      <c r="CO79" s="76"/>
      <c r="CP79" s="76"/>
      <c r="CQ79" s="76"/>
      <c r="CR79" s="76"/>
      <c r="CS79" s="76"/>
      <c r="CT79" s="76"/>
      <c r="CU79" s="76"/>
      <c r="CV79" s="76"/>
      <c r="CW79" s="76"/>
      <c r="CX79" s="76"/>
      <c r="CY79" s="76"/>
      <c r="CZ79" s="76"/>
      <c r="DA79" s="76"/>
      <c r="DB79" s="76"/>
      <c r="DC79" s="76"/>
      <c r="DD79" s="76"/>
      <c r="DE79" s="76"/>
      <c r="DF79" s="76"/>
      <c r="DG79" s="76"/>
      <c r="DH79" s="76"/>
      <c r="DI79" s="76"/>
      <c r="DJ79" s="76"/>
      <c r="DK79" s="76"/>
      <c r="DL79" s="76"/>
      <c r="DM79" s="76"/>
      <c r="DN79" s="76"/>
      <c r="DO79" s="76"/>
      <c r="DP79" s="76"/>
      <c r="DQ79" s="76"/>
      <c r="DR79" s="76"/>
      <c r="DS79" s="76"/>
      <c r="DT79" s="76"/>
      <c r="DU79" s="76"/>
      <c r="DV79" s="76"/>
      <c r="DW79" s="76"/>
      <c r="DX79" s="76"/>
      <c r="DY79" s="76"/>
    </row>
    <row r="80" spans="1:129" s="71" customFormat="1" ht="15.75" x14ac:dyDescent="0.25">
      <c r="A80" s="81">
        <v>44722</v>
      </c>
      <c r="B80" s="82"/>
      <c r="C80" s="86" t="s">
        <v>59</v>
      </c>
      <c r="D80" s="83"/>
      <c r="E80" s="83">
        <v>4200</v>
      </c>
      <c r="F80" s="84">
        <f t="shared" si="6"/>
        <v>56708764.90575023</v>
      </c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76"/>
      <c r="BJ80" s="76"/>
      <c r="BK80" s="76"/>
      <c r="BL80" s="76"/>
      <c r="BM80" s="76"/>
      <c r="BN80" s="76"/>
      <c r="BO80" s="76"/>
      <c r="BP80" s="76"/>
      <c r="BQ80" s="76"/>
      <c r="BR80" s="76"/>
      <c r="BS80" s="76"/>
      <c r="BT80" s="76"/>
      <c r="BU80" s="76"/>
      <c r="BV80" s="76"/>
      <c r="BW80" s="76"/>
      <c r="BX80" s="76"/>
      <c r="BY80" s="76"/>
      <c r="BZ80" s="76"/>
      <c r="CA80" s="76"/>
      <c r="CB80" s="76"/>
      <c r="CC80" s="76"/>
      <c r="CD80" s="76"/>
      <c r="CE80" s="76"/>
      <c r="CF80" s="76"/>
      <c r="CG80" s="76"/>
      <c r="CH80" s="76"/>
      <c r="CI80" s="76"/>
      <c r="CJ80" s="76"/>
      <c r="CK80" s="76"/>
      <c r="CL80" s="76"/>
      <c r="CM80" s="76"/>
      <c r="CN80" s="76"/>
      <c r="CO80" s="76"/>
      <c r="CP80" s="76"/>
      <c r="CQ80" s="76"/>
      <c r="CR80" s="76"/>
      <c r="CS80" s="76"/>
      <c r="CT80" s="76"/>
      <c r="CU80" s="76"/>
      <c r="CV80" s="76"/>
      <c r="CW80" s="76"/>
      <c r="CX80" s="76"/>
      <c r="CY80" s="76"/>
      <c r="CZ80" s="76"/>
      <c r="DA80" s="76"/>
      <c r="DB80" s="76"/>
      <c r="DC80" s="76"/>
      <c r="DD80" s="76"/>
      <c r="DE80" s="76"/>
      <c r="DF80" s="76"/>
      <c r="DG80" s="76"/>
      <c r="DH80" s="76"/>
      <c r="DI80" s="76"/>
      <c r="DJ80" s="76"/>
      <c r="DK80" s="76"/>
      <c r="DL80" s="76"/>
      <c r="DM80" s="76"/>
      <c r="DN80" s="76"/>
      <c r="DO80" s="76"/>
      <c r="DP80" s="76"/>
      <c r="DQ80" s="76"/>
      <c r="DR80" s="76"/>
      <c r="DS80" s="76"/>
      <c r="DT80" s="76"/>
      <c r="DU80" s="76"/>
      <c r="DV80" s="76"/>
      <c r="DW80" s="76"/>
      <c r="DX80" s="76"/>
      <c r="DY80" s="76"/>
    </row>
    <row r="81" spans="1:129" s="71" customFormat="1" ht="15.75" x14ac:dyDescent="0.25">
      <c r="A81" s="81">
        <v>44722</v>
      </c>
      <c r="B81" s="82"/>
      <c r="C81" s="86" t="s">
        <v>33</v>
      </c>
      <c r="D81" s="83"/>
      <c r="E81" s="83">
        <v>1063.94</v>
      </c>
      <c r="F81" s="84">
        <f t="shared" si="6"/>
        <v>56707700.965750232</v>
      </c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76"/>
      <c r="AS81" s="76"/>
      <c r="AT81" s="76"/>
      <c r="AU81" s="76"/>
      <c r="AV81" s="76"/>
      <c r="AW81" s="76"/>
      <c r="AX81" s="76"/>
      <c r="AY81" s="76"/>
      <c r="AZ81" s="76"/>
      <c r="BA81" s="76"/>
      <c r="BB81" s="76"/>
      <c r="BC81" s="76"/>
      <c r="BD81" s="76"/>
      <c r="BE81" s="76"/>
      <c r="BF81" s="76"/>
      <c r="BG81" s="76"/>
      <c r="BH81" s="76"/>
      <c r="BI81" s="76"/>
      <c r="BJ81" s="76"/>
      <c r="BK81" s="76"/>
      <c r="BL81" s="76"/>
      <c r="BM81" s="76"/>
      <c r="BN81" s="76"/>
      <c r="BO81" s="76"/>
      <c r="BP81" s="76"/>
      <c r="BQ81" s="76"/>
      <c r="BR81" s="76"/>
      <c r="BS81" s="76"/>
      <c r="BT81" s="76"/>
      <c r="BU81" s="76"/>
      <c r="BV81" s="76"/>
      <c r="BW81" s="76"/>
      <c r="BX81" s="76"/>
      <c r="BY81" s="76"/>
      <c r="BZ81" s="76"/>
      <c r="CA81" s="76"/>
      <c r="CB81" s="76"/>
      <c r="CC81" s="76"/>
      <c r="CD81" s="76"/>
      <c r="CE81" s="76"/>
      <c r="CF81" s="76"/>
      <c r="CG81" s="76"/>
      <c r="CH81" s="76"/>
      <c r="CI81" s="76"/>
      <c r="CJ81" s="76"/>
      <c r="CK81" s="76"/>
      <c r="CL81" s="76"/>
      <c r="CM81" s="76"/>
      <c r="CN81" s="76"/>
      <c r="CO81" s="76"/>
      <c r="CP81" s="76"/>
      <c r="CQ81" s="76"/>
      <c r="CR81" s="76"/>
      <c r="CS81" s="76"/>
      <c r="CT81" s="76"/>
      <c r="CU81" s="76"/>
      <c r="CV81" s="76"/>
      <c r="CW81" s="76"/>
      <c r="CX81" s="76"/>
      <c r="CY81" s="76"/>
      <c r="CZ81" s="76"/>
      <c r="DA81" s="76"/>
      <c r="DB81" s="76"/>
      <c r="DC81" s="76"/>
      <c r="DD81" s="76"/>
      <c r="DE81" s="76"/>
      <c r="DF81" s="76"/>
      <c r="DG81" s="76"/>
      <c r="DH81" s="76"/>
      <c r="DI81" s="76"/>
      <c r="DJ81" s="76"/>
      <c r="DK81" s="76"/>
      <c r="DL81" s="76"/>
      <c r="DM81" s="76"/>
      <c r="DN81" s="76"/>
      <c r="DO81" s="76"/>
      <c r="DP81" s="76"/>
      <c r="DQ81" s="76"/>
      <c r="DR81" s="76"/>
      <c r="DS81" s="76"/>
      <c r="DT81" s="76"/>
      <c r="DU81" s="76"/>
      <c r="DV81" s="76"/>
      <c r="DW81" s="76"/>
      <c r="DX81" s="76"/>
      <c r="DY81" s="76"/>
    </row>
    <row r="82" spans="1:129" s="71" customFormat="1" ht="15.75" x14ac:dyDescent="0.25">
      <c r="A82" s="81">
        <v>44722</v>
      </c>
      <c r="B82" s="82"/>
      <c r="C82" s="86" t="s">
        <v>34</v>
      </c>
      <c r="D82" s="83"/>
      <c r="E82" s="83">
        <v>1180.06</v>
      </c>
      <c r="F82" s="84">
        <f t="shared" si="6"/>
        <v>56706520.90575023</v>
      </c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  <c r="AH82" s="76"/>
      <c r="AI82" s="76"/>
      <c r="AJ82" s="76"/>
      <c r="AK82" s="76"/>
      <c r="AL82" s="7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76"/>
      <c r="AY82" s="76"/>
      <c r="AZ82" s="76"/>
      <c r="BA82" s="76"/>
      <c r="BB82" s="76"/>
      <c r="BC82" s="76"/>
      <c r="BD82" s="76"/>
      <c r="BE82" s="76"/>
      <c r="BF82" s="76"/>
      <c r="BG82" s="76"/>
      <c r="BH82" s="76"/>
      <c r="BI82" s="76"/>
      <c r="BJ82" s="76"/>
      <c r="BK82" s="76"/>
      <c r="BL82" s="76"/>
      <c r="BM82" s="76"/>
      <c r="BN82" s="76"/>
      <c r="BO82" s="76"/>
      <c r="BP82" s="76"/>
      <c r="BQ82" s="76"/>
      <c r="BR82" s="76"/>
      <c r="BS82" s="76"/>
      <c r="BT82" s="76"/>
      <c r="BU82" s="76"/>
      <c r="BV82" s="76"/>
      <c r="BW82" s="76"/>
      <c r="BX82" s="76"/>
      <c r="BY82" s="76"/>
      <c r="BZ82" s="76"/>
      <c r="CA82" s="76"/>
      <c r="CB82" s="76"/>
      <c r="CC82" s="76"/>
      <c r="CD82" s="76"/>
      <c r="CE82" s="76"/>
      <c r="CF82" s="76"/>
      <c r="CG82" s="76"/>
      <c r="CH82" s="76"/>
      <c r="CI82" s="76"/>
      <c r="CJ82" s="76"/>
      <c r="CK82" s="76"/>
      <c r="CL82" s="76"/>
      <c r="CM82" s="76"/>
      <c r="CN82" s="76"/>
      <c r="CO82" s="76"/>
      <c r="CP82" s="76"/>
      <c r="CQ82" s="76"/>
      <c r="CR82" s="76"/>
      <c r="CS82" s="76"/>
      <c r="CT82" s="76"/>
      <c r="CU82" s="76"/>
      <c r="CV82" s="76"/>
      <c r="CW82" s="76"/>
      <c r="CX82" s="76"/>
      <c r="CY82" s="76"/>
      <c r="CZ82" s="76"/>
      <c r="DA82" s="76"/>
      <c r="DB82" s="76"/>
      <c r="DC82" s="76"/>
      <c r="DD82" s="76"/>
      <c r="DE82" s="76"/>
      <c r="DF82" s="76"/>
      <c r="DG82" s="76"/>
      <c r="DH82" s="76"/>
      <c r="DI82" s="76"/>
      <c r="DJ82" s="76"/>
      <c r="DK82" s="76"/>
      <c r="DL82" s="76"/>
      <c r="DM82" s="76"/>
      <c r="DN82" s="76"/>
      <c r="DO82" s="76"/>
      <c r="DP82" s="76"/>
      <c r="DQ82" s="76"/>
      <c r="DR82" s="76"/>
      <c r="DS82" s="76"/>
      <c r="DT82" s="76"/>
      <c r="DU82" s="76"/>
      <c r="DV82" s="76"/>
      <c r="DW82" s="76"/>
      <c r="DX82" s="76"/>
      <c r="DY82" s="76"/>
    </row>
    <row r="83" spans="1:129" s="71" customFormat="1" ht="15.75" x14ac:dyDescent="0.25">
      <c r="A83" s="81" t="s">
        <v>60</v>
      </c>
      <c r="B83" s="82"/>
      <c r="C83" s="86" t="s">
        <v>26</v>
      </c>
      <c r="D83" s="83">
        <v>24937</v>
      </c>
      <c r="E83" s="83"/>
      <c r="F83" s="84">
        <f t="shared" si="6"/>
        <v>56731457.90575023</v>
      </c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  <c r="AX83" s="76"/>
      <c r="AY83" s="76"/>
      <c r="AZ83" s="76"/>
      <c r="BA83" s="76"/>
      <c r="BB83" s="76"/>
      <c r="BC83" s="76"/>
      <c r="BD83" s="76"/>
      <c r="BE83" s="76"/>
      <c r="BF83" s="76"/>
      <c r="BG83" s="76"/>
      <c r="BH83" s="76"/>
      <c r="BI83" s="76"/>
      <c r="BJ83" s="76"/>
      <c r="BK83" s="76"/>
      <c r="BL83" s="76"/>
      <c r="BM83" s="76"/>
      <c r="BN83" s="76"/>
      <c r="BO83" s="76"/>
      <c r="BP83" s="76"/>
      <c r="BQ83" s="76"/>
      <c r="BR83" s="76"/>
      <c r="BS83" s="76"/>
      <c r="BT83" s="76"/>
      <c r="BU83" s="76"/>
      <c r="BV83" s="76"/>
      <c r="BW83" s="76"/>
      <c r="BX83" s="76"/>
      <c r="BY83" s="76"/>
      <c r="BZ83" s="76"/>
      <c r="CA83" s="76"/>
      <c r="CB83" s="76"/>
      <c r="CC83" s="76"/>
      <c r="CD83" s="76"/>
      <c r="CE83" s="76"/>
      <c r="CF83" s="76"/>
      <c r="CG83" s="76"/>
      <c r="CH83" s="76"/>
      <c r="CI83" s="76"/>
      <c r="CJ83" s="76"/>
      <c r="CK83" s="76"/>
      <c r="CL83" s="76"/>
      <c r="CM83" s="76"/>
      <c r="CN83" s="76"/>
      <c r="CO83" s="76"/>
      <c r="CP83" s="76"/>
      <c r="CQ83" s="76"/>
      <c r="CR83" s="76"/>
      <c r="CS83" s="76"/>
      <c r="CT83" s="76"/>
      <c r="CU83" s="76"/>
      <c r="CV83" s="76"/>
      <c r="CW83" s="76"/>
      <c r="CX83" s="76"/>
      <c r="CY83" s="76"/>
      <c r="CZ83" s="76"/>
      <c r="DA83" s="76"/>
      <c r="DB83" s="76"/>
      <c r="DC83" s="76"/>
      <c r="DD83" s="76"/>
      <c r="DE83" s="76"/>
      <c r="DF83" s="76"/>
      <c r="DG83" s="76"/>
      <c r="DH83" s="76"/>
      <c r="DI83" s="76"/>
      <c r="DJ83" s="76"/>
      <c r="DK83" s="76"/>
      <c r="DL83" s="76"/>
      <c r="DM83" s="76"/>
      <c r="DN83" s="76"/>
      <c r="DO83" s="76"/>
      <c r="DP83" s="76"/>
      <c r="DQ83" s="76"/>
      <c r="DR83" s="76"/>
      <c r="DS83" s="76"/>
      <c r="DT83" s="76"/>
      <c r="DU83" s="76"/>
      <c r="DV83" s="76"/>
      <c r="DW83" s="76"/>
      <c r="DX83" s="76"/>
      <c r="DY83" s="76"/>
    </row>
    <row r="84" spans="1:129" s="71" customFormat="1" ht="15.75" x14ac:dyDescent="0.25">
      <c r="A84" s="81" t="s">
        <v>60</v>
      </c>
      <c r="B84" s="82"/>
      <c r="C84" s="86" t="s">
        <v>27</v>
      </c>
      <c r="D84" s="83">
        <v>363</v>
      </c>
      <c r="E84" s="83">
        <f>D84*0.025</f>
        <v>9.0750000000000011</v>
      </c>
      <c r="F84" s="84">
        <f t="shared" si="6"/>
        <v>56731811.830750227</v>
      </c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6"/>
      <c r="AS84" s="76"/>
      <c r="AT84" s="76"/>
      <c r="AU84" s="76"/>
      <c r="AV84" s="76"/>
      <c r="AW84" s="76"/>
      <c r="AX84" s="76"/>
      <c r="AY84" s="76"/>
      <c r="AZ84" s="76"/>
      <c r="BA84" s="76"/>
      <c r="BB84" s="76"/>
      <c r="BC84" s="76"/>
      <c r="BD84" s="76"/>
      <c r="BE84" s="76"/>
      <c r="BF84" s="76"/>
      <c r="BG84" s="76"/>
      <c r="BH84" s="76"/>
      <c r="BI84" s="76"/>
      <c r="BJ84" s="76"/>
      <c r="BK84" s="76"/>
      <c r="BL84" s="76"/>
      <c r="BM84" s="76"/>
      <c r="BN84" s="76"/>
      <c r="BO84" s="76"/>
      <c r="BP84" s="76"/>
      <c r="BQ84" s="76"/>
      <c r="BR84" s="76"/>
      <c r="BS84" s="76"/>
      <c r="BT84" s="76"/>
      <c r="BU84" s="76"/>
      <c r="BV84" s="76"/>
      <c r="BW84" s="76"/>
      <c r="BX84" s="76"/>
      <c r="BY84" s="76"/>
      <c r="BZ84" s="76"/>
      <c r="CA84" s="76"/>
      <c r="CB84" s="76"/>
      <c r="CC84" s="76"/>
      <c r="CD84" s="76"/>
      <c r="CE84" s="76"/>
      <c r="CF84" s="76"/>
      <c r="CG84" s="76"/>
      <c r="CH84" s="76"/>
      <c r="CI84" s="76"/>
      <c r="CJ84" s="76"/>
      <c r="CK84" s="76"/>
      <c r="CL84" s="76"/>
      <c r="CM84" s="76"/>
      <c r="CN84" s="76"/>
      <c r="CO84" s="76"/>
      <c r="CP84" s="76"/>
      <c r="CQ84" s="76"/>
      <c r="CR84" s="76"/>
      <c r="CS84" s="76"/>
      <c r="CT84" s="76"/>
      <c r="CU84" s="76"/>
      <c r="CV84" s="76"/>
      <c r="CW84" s="76"/>
      <c r="CX84" s="76"/>
      <c r="CY84" s="76"/>
      <c r="CZ84" s="76"/>
      <c r="DA84" s="76"/>
      <c r="DB84" s="76"/>
      <c r="DC84" s="76"/>
      <c r="DD84" s="76"/>
      <c r="DE84" s="76"/>
      <c r="DF84" s="76"/>
      <c r="DG84" s="76"/>
      <c r="DH84" s="76"/>
      <c r="DI84" s="76"/>
      <c r="DJ84" s="76"/>
      <c r="DK84" s="76"/>
      <c r="DL84" s="76"/>
      <c r="DM84" s="76"/>
      <c r="DN84" s="76"/>
      <c r="DO84" s="76"/>
      <c r="DP84" s="76"/>
      <c r="DQ84" s="76"/>
      <c r="DR84" s="76"/>
      <c r="DS84" s="76"/>
      <c r="DT84" s="76"/>
      <c r="DU84" s="76"/>
      <c r="DV84" s="76"/>
      <c r="DW84" s="76"/>
      <c r="DX84" s="76"/>
      <c r="DY84" s="76"/>
    </row>
    <row r="85" spans="1:129" s="71" customFormat="1" ht="15.75" x14ac:dyDescent="0.25">
      <c r="A85" s="81" t="s">
        <v>60</v>
      </c>
      <c r="B85" s="82"/>
      <c r="C85" s="86" t="s">
        <v>27</v>
      </c>
      <c r="D85" s="83">
        <v>130</v>
      </c>
      <c r="E85" s="83">
        <f t="shared" ref="E85:E108" si="7">D85*0.025</f>
        <v>3.25</v>
      </c>
      <c r="F85" s="84">
        <f t="shared" si="6"/>
        <v>56731938.580750227</v>
      </c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  <c r="BH85" s="76"/>
      <c r="BI85" s="76"/>
      <c r="BJ85" s="76"/>
      <c r="BK85" s="76"/>
      <c r="BL85" s="76"/>
      <c r="BM85" s="76"/>
      <c r="BN85" s="76"/>
      <c r="BO85" s="76"/>
      <c r="BP85" s="76"/>
      <c r="BQ85" s="76"/>
      <c r="BR85" s="76"/>
      <c r="BS85" s="76"/>
      <c r="BT85" s="76"/>
      <c r="BU85" s="76"/>
      <c r="BV85" s="76"/>
      <c r="BW85" s="76"/>
      <c r="BX85" s="76"/>
      <c r="BY85" s="76"/>
      <c r="BZ85" s="76"/>
      <c r="CA85" s="76"/>
      <c r="CB85" s="76"/>
      <c r="CC85" s="76"/>
      <c r="CD85" s="76"/>
      <c r="CE85" s="76"/>
      <c r="CF85" s="76"/>
      <c r="CG85" s="76"/>
      <c r="CH85" s="76"/>
      <c r="CI85" s="76"/>
      <c r="CJ85" s="76"/>
      <c r="CK85" s="76"/>
      <c r="CL85" s="76"/>
      <c r="CM85" s="76"/>
      <c r="CN85" s="76"/>
      <c r="CO85" s="76"/>
      <c r="CP85" s="76"/>
      <c r="CQ85" s="76"/>
      <c r="CR85" s="76"/>
      <c r="CS85" s="76"/>
      <c r="CT85" s="76"/>
      <c r="CU85" s="76"/>
      <c r="CV85" s="76"/>
      <c r="CW85" s="76"/>
      <c r="CX85" s="76"/>
      <c r="CY85" s="76"/>
      <c r="CZ85" s="76"/>
      <c r="DA85" s="76"/>
      <c r="DB85" s="76"/>
      <c r="DC85" s="76"/>
      <c r="DD85" s="76"/>
      <c r="DE85" s="76"/>
      <c r="DF85" s="76"/>
      <c r="DG85" s="76"/>
      <c r="DH85" s="76"/>
      <c r="DI85" s="76"/>
      <c r="DJ85" s="76"/>
      <c r="DK85" s="76"/>
      <c r="DL85" s="76"/>
      <c r="DM85" s="76"/>
      <c r="DN85" s="76"/>
      <c r="DO85" s="76"/>
      <c r="DP85" s="76"/>
      <c r="DQ85" s="76"/>
      <c r="DR85" s="76"/>
      <c r="DS85" s="76"/>
      <c r="DT85" s="76"/>
      <c r="DU85" s="76"/>
      <c r="DV85" s="76"/>
      <c r="DW85" s="76"/>
      <c r="DX85" s="76"/>
      <c r="DY85" s="76"/>
    </row>
    <row r="86" spans="1:129" s="71" customFormat="1" ht="15.75" x14ac:dyDescent="0.25">
      <c r="A86" s="81" t="s">
        <v>60</v>
      </c>
      <c r="B86" s="82"/>
      <c r="C86" s="86" t="s">
        <v>27</v>
      </c>
      <c r="D86" s="83">
        <v>2289</v>
      </c>
      <c r="E86" s="83">
        <f t="shared" si="7"/>
        <v>57.225000000000001</v>
      </c>
      <c r="F86" s="84">
        <f t="shared" si="6"/>
        <v>56734170.355750225</v>
      </c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6"/>
      <c r="BR86" s="76"/>
      <c r="BS86" s="76"/>
      <c r="BT86" s="76"/>
      <c r="BU86" s="76"/>
      <c r="BV86" s="76"/>
      <c r="BW86" s="76"/>
      <c r="BX86" s="76"/>
      <c r="BY86" s="76"/>
      <c r="BZ86" s="76"/>
      <c r="CA86" s="76"/>
      <c r="CB86" s="76"/>
      <c r="CC86" s="76"/>
      <c r="CD86" s="76"/>
      <c r="CE86" s="76"/>
      <c r="CF86" s="76"/>
      <c r="CG86" s="76"/>
      <c r="CH86" s="76"/>
      <c r="CI86" s="76"/>
      <c r="CJ86" s="76"/>
      <c r="CK86" s="76"/>
      <c r="CL86" s="76"/>
      <c r="CM86" s="76"/>
      <c r="CN86" s="76"/>
      <c r="CO86" s="76"/>
      <c r="CP86" s="76"/>
      <c r="CQ86" s="76"/>
      <c r="CR86" s="76"/>
      <c r="CS86" s="76"/>
      <c r="CT86" s="76"/>
      <c r="CU86" s="76"/>
      <c r="CV86" s="76"/>
      <c r="CW86" s="76"/>
      <c r="CX86" s="76"/>
      <c r="CY86" s="76"/>
      <c r="CZ86" s="76"/>
      <c r="DA86" s="76"/>
      <c r="DB86" s="76"/>
      <c r="DC86" s="76"/>
      <c r="DD86" s="76"/>
      <c r="DE86" s="76"/>
      <c r="DF86" s="76"/>
      <c r="DG86" s="76"/>
      <c r="DH86" s="76"/>
      <c r="DI86" s="76"/>
      <c r="DJ86" s="76"/>
      <c r="DK86" s="76"/>
      <c r="DL86" s="76"/>
      <c r="DM86" s="76"/>
      <c r="DN86" s="76"/>
      <c r="DO86" s="76"/>
      <c r="DP86" s="76"/>
      <c r="DQ86" s="76"/>
      <c r="DR86" s="76"/>
      <c r="DS86" s="76"/>
      <c r="DT86" s="76"/>
      <c r="DU86" s="76"/>
      <c r="DV86" s="76"/>
      <c r="DW86" s="76"/>
      <c r="DX86" s="76"/>
      <c r="DY86" s="76"/>
    </row>
    <row r="87" spans="1:129" s="71" customFormat="1" ht="15.75" x14ac:dyDescent="0.25">
      <c r="A87" s="81" t="s">
        <v>60</v>
      </c>
      <c r="B87" s="82"/>
      <c r="C87" s="86" t="s">
        <v>27</v>
      </c>
      <c r="D87" s="83">
        <v>7000</v>
      </c>
      <c r="E87" s="83">
        <f t="shared" si="7"/>
        <v>175</v>
      </c>
      <c r="F87" s="84">
        <f t="shared" si="6"/>
        <v>56740995.355750225</v>
      </c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  <c r="AH87" s="76"/>
      <c r="AI87" s="76"/>
      <c r="AJ87" s="76"/>
      <c r="AK87" s="76"/>
      <c r="AL87" s="76"/>
      <c r="AM87" s="76"/>
      <c r="AN87" s="76"/>
      <c r="AO87" s="76"/>
      <c r="AP87" s="76"/>
      <c r="AQ87" s="76"/>
      <c r="AR87" s="76"/>
      <c r="AS87" s="76"/>
      <c r="AT87" s="76"/>
      <c r="AU87" s="76"/>
      <c r="AV87" s="76"/>
      <c r="AW87" s="76"/>
      <c r="AX87" s="76"/>
      <c r="AY87" s="76"/>
      <c r="AZ87" s="76"/>
      <c r="BA87" s="76"/>
      <c r="BB87" s="76"/>
      <c r="BC87" s="76"/>
      <c r="BD87" s="76"/>
      <c r="BE87" s="76"/>
      <c r="BF87" s="76"/>
      <c r="BG87" s="76"/>
      <c r="BH87" s="76"/>
      <c r="BI87" s="76"/>
      <c r="BJ87" s="76"/>
      <c r="BK87" s="76"/>
      <c r="BL87" s="76"/>
      <c r="BM87" s="76"/>
      <c r="BN87" s="76"/>
      <c r="BO87" s="76"/>
      <c r="BP87" s="76"/>
      <c r="BQ87" s="76"/>
      <c r="BR87" s="76"/>
      <c r="BS87" s="76"/>
      <c r="BT87" s="76"/>
      <c r="BU87" s="76"/>
      <c r="BV87" s="76"/>
      <c r="BW87" s="76"/>
      <c r="BX87" s="76"/>
      <c r="BY87" s="76"/>
      <c r="BZ87" s="76"/>
      <c r="CA87" s="76"/>
      <c r="CB87" s="76"/>
      <c r="CC87" s="76"/>
      <c r="CD87" s="76"/>
      <c r="CE87" s="76"/>
      <c r="CF87" s="76"/>
      <c r="CG87" s="76"/>
      <c r="CH87" s="76"/>
      <c r="CI87" s="76"/>
      <c r="CJ87" s="76"/>
      <c r="CK87" s="76"/>
      <c r="CL87" s="76"/>
      <c r="CM87" s="76"/>
      <c r="CN87" s="76"/>
      <c r="CO87" s="76"/>
      <c r="CP87" s="76"/>
      <c r="CQ87" s="76"/>
      <c r="CR87" s="76"/>
      <c r="CS87" s="76"/>
      <c r="CT87" s="76"/>
      <c r="CU87" s="76"/>
      <c r="CV87" s="76"/>
      <c r="CW87" s="76"/>
      <c r="CX87" s="76"/>
      <c r="CY87" s="76"/>
      <c r="CZ87" s="76"/>
      <c r="DA87" s="76"/>
      <c r="DB87" s="76"/>
      <c r="DC87" s="76"/>
      <c r="DD87" s="76"/>
      <c r="DE87" s="76"/>
      <c r="DF87" s="76"/>
      <c r="DG87" s="76"/>
      <c r="DH87" s="76"/>
      <c r="DI87" s="76"/>
      <c r="DJ87" s="76"/>
      <c r="DK87" s="76"/>
      <c r="DL87" s="76"/>
      <c r="DM87" s="76"/>
      <c r="DN87" s="76"/>
      <c r="DO87" s="76"/>
      <c r="DP87" s="76"/>
      <c r="DQ87" s="76"/>
      <c r="DR87" s="76"/>
      <c r="DS87" s="76"/>
      <c r="DT87" s="76"/>
      <c r="DU87" s="76"/>
      <c r="DV87" s="76"/>
      <c r="DW87" s="76"/>
      <c r="DX87" s="76"/>
      <c r="DY87" s="76"/>
    </row>
    <row r="88" spans="1:129" s="71" customFormat="1" ht="15.75" x14ac:dyDescent="0.25">
      <c r="A88" s="81" t="s">
        <v>60</v>
      </c>
      <c r="B88" s="82"/>
      <c r="C88" s="86" t="s">
        <v>27</v>
      </c>
      <c r="D88" s="83">
        <v>2415</v>
      </c>
      <c r="E88" s="83">
        <f t="shared" si="7"/>
        <v>60.375</v>
      </c>
      <c r="F88" s="84">
        <f t="shared" si="6"/>
        <v>56743349.980750225</v>
      </c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  <c r="AH88" s="76"/>
      <c r="AI88" s="76"/>
      <c r="AJ88" s="76"/>
      <c r="AK88" s="76"/>
      <c r="AL88" s="76"/>
      <c r="AM88" s="76"/>
      <c r="AN88" s="76"/>
      <c r="AO88" s="76"/>
      <c r="AP88" s="76"/>
      <c r="AQ88" s="76"/>
      <c r="AR88" s="76"/>
      <c r="AS88" s="76"/>
      <c r="AT88" s="76"/>
      <c r="AU88" s="76"/>
      <c r="AV88" s="76"/>
      <c r="AW88" s="76"/>
      <c r="AX88" s="76"/>
      <c r="AY88" s="76"/>
      <c r="AZ88" s="76"/>
      <c r="BA88" s="76"/>
      <c r="BB88" s="76"/>
      <c r="BC88" s="76"/>
      <c r="BD88" s="76"/>
      <c r="BE88" s="76"/>
      <c r="BF88" s="76"/>
      <c r="BG88" s="76"/>
      <c r="BH88" s="76"/>
      <c r="BI88" s="76"/>
      <c r="BJ88" s="76"/>
      <c r="BK88" s="76"/>
      <c r="BL88" s="76"/>
      <c r="BM88" s="76"/>
      <c r="BN88" s="76"/>
      <c r="BO88" s="76"/>
      <c r="BP88" s="76"/>
      <c r="BQ88" s="76"/>
      <c r="BR88" s="76"/>
      <c r="BS88" s="76"/>
      <c r="BT88" s="76"/>
      <c r="BU88" s="76"/>
      <c r="BV88" s="76"/>
      <c r="BW88" s="76"/>
      <c r="BX88" s="76"/>
      <c r="BY88" s="76"/>
      <c r="BZ88" s="76"/>
      <c r="CA88" s="76"/>
      <c r="CB88" s="76"/>
      <c r="CC88" s="76"/>
      <c r="CD88" s="76"/>
      <c r="CE88" s="76"/>
      <c r="CF88" s="76"/>
      <c r="CG88" s="76"/>
      <c r="CH88" s="76"/>
      <c r="CI88" s="76"/>
      <c r="CJ88" s="76"/>
      <c r="CK88" s="76"/>
      <c r="CL88" s="76"/>
      <c r="CM88" s="76"/>
      <c r="CN88" s="76"/>
      <c r="CO88" s="76"/>
      <c r="CP88" s="76"/>
      <c r="CQ88" s="76"/>
      <c r="CR88" s="76"/>
      <c r="CS88" s="76"/>
      <c r="CT88" s="76"/>
      <c r="CU88" s="76"/>
      <c r="CV88" s="76"/>
      <c r="CW88" s="76"/>
      <c r="CX88" s="76"/>
      <c r="CY88" s="76"/>
      <c r="CZ88" s="76"/>
      <c r="DA88" s="76"/>
      <c r="DB88" s="76"/>
      <c r="DC88" s="76"/>
      <c r="DD88" s="76"/>
      <c r="DE88" s="76"/>
      <c r="DF88" s="76"/>
      <c r="DG88" s="76"/>
      <c r="DH88" s="76"/>
      <c r="DI88" s="76"/>
      <c r="DJ88" s="76"/>
      <c r="DK88" s="76"/>
      <c r="DL88" s="76"/>
      <c r="DM88" s="76"/>
      <c r="DN88" s="76"/>
      <c r="DO88" s="76"/>
      <c r="DP88" s="76"/>
      <c r="DQ88" s="76"/>
      <c r="DR88" s="76"/>
      <c r="DS88" s="76"/>
      <c r="DT88" s="76"/>
      <c r="DU88" s="76"/>
      <c r="DV88" s="76"/>
      <c r="DW88" s="76"/>
      <c r="DX88" s="76"/>
      <c r="DY88" s="76"/>
    </row>
    <row r="89" spans="1:129" s="71" customFormat="1" ht="15.75" x14ac:dyDescent="0.25">
      <c r="A89" s="81" t="s">
        <v>61</v>
      </c>
      <c r="B89" s="82"/>
      <c r="C89" s="86" t="s">
        <v>26</v>
      </c>
      <c r="D89" s="83">
        <v>54930</v>
      </c>
      <c r="E89" s="83"/>
      <c r="F89" s="84">
        <f t="shared" si="6"/>
        <v>56798279.980750225</v>
      </c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  <c r="AH89" s="76"/>
      <c r="AI89" s="76"/>
      <c r="AJ89" s="76"/>
      <c r="AK89" s="76"/>
      <c r="AL89" s="76"/>
      <c r="AM89" s="76"/>
      <c r="AN89" s="76"/>
      <c r="AO89" s="76"/>
      <c r="AP89" s="76"/>
      <c r="AQ89" s="76"/>
      <c r="AR89" s="76"/>
      <c r="AS89" s="76"/>
      <c r="AT89" s="76"/>
      <c r="AU89" s="76"/>
      <c r="AV89" s="76"/>
      <c r="AW89" s="76"/>
      <c r="AX89" s="76"/>
      <c r="AY89" s="76"/>
      <c r="AZ89" s="76"/>
      <c r="BA89" s="76"/>
      <c r="BB89" s="76"/>
      <c r="BC89" s="76"/>
      <c r="BD89" s="76"/>
      <c r="BE89" s="76"/>
      <c r="BF89" s="76"/>
      <c r="BG89" s="76"/>
      <c r="BH89" s="76"/>
      <c r="BI89" s="76"/>
      <c r="BJ89" s="76"/>
      <c r="BK89" s="76"/>
      <c r="BL89" s="76"/>
      <c r="BM89" s="76"/>
      <c r="BN89" s="76"/>
      <c r="BO89" s="76"/>
      <c r="BP89" s="76"/>
      <c r="BQ89" s="76"/>
      <c r="BR89" s="76"/>
      <c r="BS89" s="76"/>
      <c r="BT89" s="76"/>
      <c r="BU89" s="76"/>
      <c r="BV89" s="76"/>
      <c r="BW89" s="76"/>
      <c r="BX89" s="76"/>
      <c r="BY89" s="76"/>
      <c r="BZ89" s="76"/>
      <c r="CA89" s="76"/>
      <c r="CB89" s="76"/>
      <c r="CC89" s="76"/>
      <c r="CD89" s="76"/>
      <c r="CE89" s="76"/>
      <c r="CF89" s="76"/>
      <c r="CG89" s="76"/>
      <c r="CH89" s="76"/>
      <c r="CI89" s="76"/>
      <c r="CJ89" s="76"/>
      <c r="CK89" s="76"/>
      <c r="CL89" s="76"/>
      <c r="CM89" s="76"/>
      <c r="CN89" s="76"/>
      <c r="CO89" s="76"/>
      <c r="CP89" s="76"/>
      <c r="CQ89" s="76"/>
      <c r="CR89" s="76"/>
      <c r="CS89" s="76"/>
      <c r="CT89" s="76"/>
      <c r="CU89" s="76"/>
      <c r="CV89" s="76"/>
      <c r="CW89" s="76"/>
      <c r="CX89" s="76"/>
      <c r="CY89" s="76"/>
      <c r="CZ89" s="76"/>
      <c r="DA89" s="76"/>
      <c r="DB89" s="76"/>
      <c r="DC89" s="76"/>
      <c r="DD89" s="76"/>
      <c r="DE89" s="76"/>
      <c r="DF89" s="76"/>
      <c r="DG89" s="76"/>
      <c r="DH89" s="76"/>
      <c r="DI89" s="76"/>
      <c r="DJ89" s="76"/>
      <c r="DK89" s="76"/>
      <c r="DL89" s="76"/>
      <c r="DM89" s="76"/>
      <c r="DN89" s="76"/>
      <c r="DO89" s="76"/>
      <c r="DP89" s="76"/>
      <c r="DQ89" s="76"/>
      <c r="DR89" s="76"/>
      <c r="DS89" s="76"/>
      <c r="DT89" s="76"/>
      <c r="DU89" s="76"/>
      <c r="DV89" s="76"/>
      <c r="DW89" s="76"/>
      <c r="DX89" s="76"/>
      <c r="DY89" s="76"/>
    </row>
    <row r="90" spans="1:129" s="71" customFormat="1" ht="15.75" x14ac:dyDescent="0.25">
      <c r="A90" s="81" t="s">
        <v>61</v>
      </c>
      <c r="B90" s="82"/>
      <c r="C90" s="86" t="s">
        <v>27</v>
      </c>
      <c r="D90" s="83">
        <v>300</v>
      </c>
      <c r="E90" s="83">
        <f t="shared" si="7"/>
        <v>7.5</v>
      </c>
      <c r="F90" s="84">
        <f t="shared" si="6"/>
        <v>56798572.480750225</v>
      </c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  <c r="BI90" s="76"/>
      <c r="BJ90" s="76"/>
      <c r="BK90" s="76"/>
      <c r="BL90" s="76"/>
      <c r="BM90" s="76"/>
      <c r="BN90" s="76"/>
      <c r="BO90" s="76"/>
      <c r="BP90" s="76"/>
      <c r="BQ90" s="76"/>
      <c r="BR90" s="76"/>
      <c r="BS90" s="76"/>
      <c r="BT90" s="76"/>
      <c r="BU90" s="76"/>
      <c r="BV90" s="76"/>
      <c r="BW90" s="76"/>
      <c r="BX90" s="76"/>
      <c r="BY90" s="76"/>
      <c r="BZ90" s="76"/>
      <c r="CA90" s="76"/>
      <c r="CB90" s="76"/>
      <c r="CC90" s="76"/>
      <c r="CD90" s="76"/>
      <c r="CE90" s="76"/>
      <c r="CF90" s="76"/>
      <c r="CG90" s="76"/>
      <c r="CH90" s="76"/>
      <c r="CI90" s="76"/>
      <c r="CJ90" s="76"/>
      <c r="CK90" s="76"/>
      <c r="CL90" s="76"/>
      <c r="CM90" s="76"/>
      <c r="CN90" s="76"/>
      <c r="CO90" s="76"/>
      <c r="CP90" s="76"/>
      <c r="CQ90" s="76"/>
      <c r="CR90" s="76"/>
      <c r="CS90" s="76"/>
      <c r="CT90" s="76"/>
      <c r="CU90" s="76"/>
      <c r="CV90" s="76"/>
      <c r="CW90" s="76"/>
      <c r="CX90" s="76"/>
      <c r="CY90" s="76"/>
      <c r="CZ90" s="76"/>
      <c r="DA90" s="76"/>
      <c r="DB90" s="76"/>
      <c r="DC90" s="76"/>
      <c r="DD90" s="76"/>
      <c r="DE90" s="76"/>
      <c r="DF90" s="76"/>
      <c r="DG90" s="76"/>
      <c r="DH90" s="76"/>
      <c r="DI90" s="76"/>
      <c r="DJ90" s="76"/>
      <c r="DK90" s="76"/>
      <c r="DL90" s="76"/>
      <c r="DM90" s="76"/>
      <c r="DN90" s="76"/>
      <c r="DO90" s="76"/>
      <c r="DP90" s="76"/>
      <c r="DQ90" s="76"/>
      <c r="DR90" s="76"/>
      <c r="DS90" s="76"/>
      <c r="DT90" s="76"/>
      <c r="DU90" s="76"/>
      <c r="DV90" s="76"/>
      <c r="DW90" s="76"/>
      <c r="DX90" s="76"/>
      <c r="DY90" s="76"/>
    </row>
    <row r="91" spans="1:129" s="71" customFormat="1" ht="15.75" x14ac:dyDescent="0.25">
      <c r="A91" s="81" t="s">
        <v>61</v>
      </c>
      <c r="B91" s="82"/>
      <c r="C91" s="86" t="s">
        <v>27</v>
      </c>
      <c r="D91" s="83">
        <v>440.4</v>
      </c>
      <c r="E91" s="83">
        <f t="shared" si="7"/>
        <v>11.01</v>
      </c>
      <c r="F91" s="84">
        <f t="shared" si="6"/>
        <v>56799001.870750226</v>
      </c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  <c r="AH91" s="76"/>
      <c r="AI91" s="76"/>
      <c r="AJ91" s="76"/>
      <c r="AK91" s="76"/>
      <c r="AL91" s="76"/>
      <c r="AM91" s="76"/>
      <c r="AN91" s="76"/>
      <c r="AO91" s="76"/>
      <c r="AP91" s="76"/>
      <c r="AQ91" s="76"/>
      <c r="AR91" s="76"/>
      <c r="AS91" s="76"/>
      <c r="AT91" s="76"/>
      <c r="AU91" s="76"/>
      <c r="AV91" s="76"/>
      <c r="AW91" s="76"/>
      <c r="AX91" s="76"/>
      <c r="AY91" s="76"/>
      <c r="AZ91" s="76"/>
      <c r="BA91" s="76"/>
      <c r="BB91" s="76"/>
      <c r="BC91" s="76"/>
      <c r="BD91" s="76"/>
      <c r="BE91" s="76"/>
      <c r="BF91" s="76"/>
      <c r="BG91" s="76"/>
      <c r="BH91" s="76"/>
      <c r="BI91" s="76"/>
      <c r="BJ91" s="76"/>
      <c r="BK91" s="76"/>
      <c r="BL91" s="76"/>
      <c r="BM91" s="76"/>
      <c r="BN91" s="76"/>
      <c r="BO91" s="76"/>
      <c r="BP91" s="76"/>
      <c r="BQ91" s="76"/>
      <c r="BR91" s="76"/>
      <c r="BS91" s="76"/>
      <c r="BT91" s="76"/>
      <c r="BU91" s="76"/>
      <c r="BV91" s="76"/>
      <c r="BW91" s="76"/>
      <c r="BX91" s="76"/>
      <c r="BY91" s="76"/>
      <c r="BZ91" s="76"/>
      <c r="CA91" s="76"/>
      <c r="CB91" s="76"/>
      <c r="CC91" s="76"/>
      <c r="CD91" s="76"/>
      <c r="CE91" s="76"/>
      <c r="CF91" s="76"/>
      <c r="CG91" s="76"/>
      <c r="CH91" s="76"/>
      <c r="CI91" s="76"/>
      <c r="CJ91" s="76"/>
      <c r="CK91" s="76"/>
      <c r="CL91" s="76"/>
      <c r="CM91" s="76"/>
      <c r="CN91" s="76"/>
      <c r="CO91" s="76"/>
      <c r="CP91" s="76"/>
      <c r="CQ91" s="76"/>
      <c r="CR91" s="76"/>
      <c r="CS91" s="76"/>
      <c r="CT91" s="76"/>
      <c r="CU91" s="76"/>
      <c r="CV91" s="76"/>
      <c r="CW91" s="76"/>
      <c r="CX91" s="76"/>
      <c r="CY91" s="76"/>
      <c r="CZ91" s="76"/>
      <c r="DA91" s="76"/>
      <c r="DB91" s="76"/>
      <c r="DC91" s="76"/>
      <c r="DD91" s="76"/>
      <c r="DE91" s="76"/>
      <c r="DF91" s="76"/>
      <c r="DG91" s="76"/>
      <c r="DH91" s="76"/>
      <c r="DI91" s="76"/>
      <c r="DJ91" s="76"/>
      <c r="DK91" s="76"/>
      <c r="DL91" s="76"/>
      <c r="DM91" s="76"/>
      <c r="DN91" s="76"/>
      <c r="DO91" s="76"/>
      <c r="DP91" s="76"/>
      <c r="DQ91" s="76"/>
      <c r="DR91" s="76"/>
      <c r="DS91" s="76"/>
      <c r="DT91" s="76"/>
      <c r="DU91" s="76"/>
      <c r="DV91" s="76"/>
      <c r="DW91" s="76"/>
      <c r="DX91" s="76"/>
      <c r="DY91" s="76"/>
    </row>
    <row r="92" spans="1:129" s="71" customFormat="1" ht="15.75" x14ac:dyDescent="0.25">
      <c r="A92" s="81" t="s">
        <v>61</v>
      </c>
      <c r="B92" s="82"/>
      <c r="C92" s="86" t="s">
        <v>27</v>
      </c>
      <c r="D92" s="83">
        <v>737</v>
      </c>
      <c r="E92" s="83">
        <f t="shared" si="7"/>
        <v>18.425000000000001</v>
      </c>
      <c r="F92" s="84">
        <f t="shared" si="6"/>
        <v>56799720.445750229</v>
      </c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  <c r="BI92" s="76"/>
      <c r="BJ92" s="76"/>
      <c r="BK92" s="76"/>
      <c r="BL92" s="76"/>
      <c r="BM92" s="76"/>
      <c r="BN92" s="76"/>
      <c r="BO92" s="76"/>
      <c r="BP92" s="76"/>
      <c r="BQ92" s="76"/>
      <c r="BR92" s="76"/>
      <c r="BS92" s="76"/>
      <c r="BT92" s="76"/>
      <c r="BU92" s="76"/>
      <c r="BV92" s="76"/>
      <c r="BW92" s="76"/>
      <c r="BX92" s="76"/>
      <c r="BY92" s="76"/>
      <c r="BZ92" s="76"/>
      <c r="CA92" s="76"/>
      <c r="CB92" s="76"/>
      <c r="CC92" s="76"/>
      <c r="CD92" s="76"/>
      <c r="CE92" s="76"/>
      <c r="CF92" s="76"/>
      <c r="CG92" s="76"/>
      <c r="CH92" s="76"/>
      <c r="CI92" s="76"/>
      <c r="CJ92" s="76"/>
      <c r="CK92" s="76"/>
      <c r="CL92" s="76"/>
      <c r="CM92" s="76"/>
      <c r="CN92" s="76"/>
      <c r="CO92" s="76"/>
      <c r="CP92" s="76"/>
      <c r="CQ92" s="76"/>
      <c r="CR92" s="76"/>
      <c r="CS92" s="76"/>
      <c r="CT92" s="76"/>
      <c r="CU92" s="76"/>
      <c r="CV92" s="76"/>
      <c r="CW92" s="76"/>
      <c r="CX92" s="76"/>
      <c r="CY92" s="76"/>
      <c r="CZ92" s="76"/>
      <c r="DA92" s="76"/>
      <c r="DB92" s="76"/>
      <c r="DC92" s="76"/>
      <c r="DD92" s="76"/>
      <c r="DE92" s="76"/>
      <c r="DF92" s="76"/>
      <c r="DG92" s="76"/>
      <c r="DH92" s="76"/>
      <c r="DI92" s="76"/>
      <c r="DJ92" s="76"/>
      <c r="DK92" s="76"/>
      <c r="DL92" s="76"/>
      <c r="DM92" s="76"/>
      <c r="DN92" s="76"/>
      <c r="DO92" s="76"/>
      <c r="DP92" s="76"/>
      <c r="DQ92" s="76"/>
      <c r="DR92" s="76"/>
      <c r="DS92" s="76"/>
      <c r="DT92" s="76"/>
      <c r="DU92" s="76"/>
      <c r="DV92" s="76"/>
      <c r="DW92" s="76"/>
      <c r="DX92" s="76"/>
      <c r="DY92" s="76"/>
    </row>
    <row r="93" spans="1:129" s="71" customFormat="1" ht="15.75" x14ac:dyDescent="0.25">
      <c r="A93" s="81" t="s">
        <v>61</v>
      </c>
      <c r="B93" s="82"/>
      <c r="C93" s="86" t="s">
        <v>32</v>
      </c>
      <c r="D93" s="83">
        <v>142278</v>
      </c>
      <c r="E93" s="83"/>
      <c r="F93" s="84">
        <f t="shared" si="6"/>
        <v>56941998.445750229</v>
      </c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76"/>
      <c r="AI93" s="76"/>
      <c r="AJ93" s="76"/>
      <c r="AK93" s="76"/>
      <c r="AL93" s="76"/>
      <c r="AM93" s="76"/>
      <c r="AN93" s="76"/>
      <c r="AO93" s="76"/>
      <c r="AP93" s="76"/>
      <c r="AQ93" s="76"/>
      <c r="AR93" s="76"/>
      <c r="AS93" s="76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6"/>
      <c r="BE93" s="76"/>
      <c r="BF93" s="76"/>
      <c r="BG93" s="76"/>
      <c r="BH93" s="76"/>
      <c r="BI93" s="76"/>
      <c r="BJ93" s="76"/>
      <c r="BK93" s="76"/>
      <c r="BL93" s="76"/>
      <c r="BM93" s="76"/>
      <c r="BN93" s="76"/>
      <c r="BO93" s="76"/>
      <c r="BP93" s="76"/>
      <c r="BQ93" s="76"/>
      <c r="BR93" s="76"/>
      <c r="BS93" s="76"/>
      <c r="BT93" s="76"/>
      <c r="BU93" s="76"/>
      <c r="BV93" s="76"/>
      <c r="BW93" s="76"/>
      <c r="BX93" s="76"/>
      <c r="BY93" s="76"/>
      <c r="BZ93" s="76"/>
      <c r="CA93" s="76"/>
      <c r="CB93" s="76"/>
      <c r="CC93" s="76"/>
      <c r="CD93" s="76"/>
      <c r="CE93" s="76"/>
      <c r="CF93" s="76"/>
      <c r="CG93" s="76"/>
      <c r="CH93" s="76"/>
      <c r="CI93" s="76"/>
      <c r="CJ93" s="76"/>
      <c r="CK93" s="76"/>
      <c r="CL93" s="76"/>
      <c r="CM93" s="76"/>
      <c r="CN93" s="76"/>
      <c r="CO93" s="76"/>
      <c r="CP93" s="76"/>
      <c r="CQ93" s="76"/>
      <c r="CR93" s="76"/>
      <c r="CS93" s="76"/>
      <c r="CT93" s="76"/>
      <c r="CU93" s="76"/>
      <c r="CV93" s="76"/>
      <c r="CW93" s="76"/>
      <c r="CX93" s="76"/>
      <c r="CY93" s="76"/>
      <c r="CZ93" s="76"/>
      <c r="DA93" s="76"/>
      <c r="DB93" s="76"/>
      <c r="DC93" s="76"/>
      <c r="DD93" s="76"/>
      <c r="DE93" s="76"/>
      <c r="DF93" s="76"/>
      <c r="DG93" s="76"/>
      <c r="DH93" s="76"/>
      <c r="DI93" s="76"/>
      <c r="DJ93" s="76"/>
      <c r="DK93" s="76"/>
      <c r="DL93" s="76"/>
      <c r="DM93" s="76"/>
      <c r="DN93" s="76"/>
      <c r="DO93" s="76"/>
      <c r="DP93" s="76"/>
      <c r="DQ93" s="76"/>
      <c r="DR93" s="76"/>
      <c r="DS93" s="76"/>
      <c r="DT93" s="76"/>
      <c r="DU93" s="76"/>
      <c r="DV93" s="76"/>
      <c r="DW93" s="76"/>
      <c r="DX93" s="76"/>
      <c r="DY93" s="76"/>
    </row>
    <row r="94" spans="1:129" s="71" customFormat="1" ht="15.75" x14ac:dyDescent="0.25">
      <c r="A94" s="81" t="s">
        <v>61</v>
      </c>
      <c r="B94" s="82"/>
      <c r="C94" s="86" t="s">
        <v>32</v>
      </c>
      <c r="D94" s="83">
        <v>54211.48</v>
      </c>
      <c r="E94" s="83"/>
      <c r="F94" s="84">
        <f t="shared" si="6"/>
        <v>56996209.925750226</v>
      </c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6"/>
      <c r="AR94" s="76"/>
      <c r="AS94" s="76"/>
      <c r="AT94" s="76"/>
      <c r="AU94" s="76"/>
      <c r="AV94" s="76"/>
      <c r="AW94" s="76"/>
      <c r="AX94" s="76"/>
      <c r="AY94" s="76"/>
      <c r="AZ94" s="76"/>
      <c r="BA94" s="76"/>
      <c r="BB94" s="76"/>
      <c r="BC94" s="76"/>
      <c r="BD94" s="76"/>
      <c r="BE94" s="76"/>
      <c r="BF94" s="76"/>
      <c r="BG94" s="76"/>
      <c r="BH94" s="76"/>
      <c r="BI94" s="76"/>
      <c r="BJ94" s="76"/>
      <c r="BK94" s="76"/>
      <c r="BL94" s="76"/>
      <c r="BM94" s="76"/>
      <c r="BN94" s="76"/>
      <c r="BO94" s="76"/>
      <c r="BP94" s="76"/>
      <c r="BQ94" s="76"/>
      <c r="BR94" s="76"/>
      <c r="BS94" s="76"/>
      <c r="BT94" s="76"/>
      <c r="BU94" s="76"/>
      <c r="BV94" s="76"/>
      <c r="BW94" s="76"/>
      <c r="BX94" s="76"/>
      <c r="BY94" s="76"/>
      <c r="BZ94" s="76"/>
      <c r="CA94" s="76"/>
      <c r="CB94" s="76"/>
      <c r="CC94" s="76"/>
      <c r="CD94" s="76"/>
      <c r="CE94" s="76"/>
      <c r="CF94" s="76"/>
      <c r="CG94" s="76"/>
      <c r="CH94" s="76"/>
      <c r="CI94" s="76"/>
      <c r="CJ94" s="76"/>
      <c r="CK94" s="76"/>
      <c r="CL94" s="76"/>
      <c r="CM94" s="76"/>
      <c r="CN94" s="76"/>
      <c r="CO94" s="76"/>
      <c r="CP94" s="76"/>
      <c r="CQ94" s="76"/>
      <c r="CR94" s="76"/>
      <c r="CS94" s="76"/>
      <c r="CT94" s="76"/>
      <c r="CU94" s="76"/>
      <c r="CV94" s="76"/>
      <c r="CW94" s="76"/>
      <c r="CX94" s="76"/>
      <c r="CY94" s="76"/>
      <c r="CZ94" s="76"/>
      <c r="DA94" s="76"/>
      <c r="DB94" s="76"/>
      <c r="DC94" s="76"/>
      <c r="DD94" s="76"/>
      <c r="DE94" s="76"/>
      <c r="DF94" s="76"/>
      <c r="DG94" s="76"/>
      <c r="DH94" s="76"/>
      <c r="DI94" s="76"/>
      <c r="DJ94" s="76"/>
      <c r="DK94" s="76"/>
      <c r="DL94" s="76"/>
      <c r="DM94" s="76"/>
      <c r="DN94" s="76"/>
      <c r="DO94" s="76"/>
      <c r="DP94" s="76"/>
      <c r="DQ94" s="76"/>
      <c r="DR94" s="76"/>
      <c r="DS94" s="76"/>
      <c r="DT94" s="76"/>
      <c r="DU94" s="76"/>
      <c r="DV94" s="76"/>
      <c r="DW94" s="76"/>
      <c r="DX94" s="76"/>
      <c r="DY94" s="76"/>
    </row>
    <row r="95" spans="1:129" s="71" customFormat="1" ht="15.75" x14ac:dyDescent="0.25">
      <c r="A95" s="81" t="s">
        <v>61</v>
      </c>
      <c r="B95" s="82"/>
      <c r="C95" s="86" t="s">
        <v>62</v>
      </c>
      <c r="D95" s="83">
        <v>9000</v>
      </c>
      <c r="E95" s="83"/>
      <c r="F95" s="84">
        <f t="shared" si="6"/>
        <v>57005209.925750226</v>
      </c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  <c r="BB95" s="76"/>
      <c r="BC95" s="76"/>
      <c r="BD95" s="76"/>
      <c r="BE95" s="76"/>
      <c r="BF95" s="76"/>
      <c r="BG95" s="76"/>
      <c r="BH95" s="76"/>
      <c r="BI95" s="76"/>
      <c r="BJ95" s="76"/>
      <c r="BK95" s="76"/>
      <c r="BL95" s="76"/>
      <c r="BM95" s="76"/>
      <c r="BN95" s="76"/>
      <c r="BO95" s="76"/>
      <c r="BP95" s="76"/>
      <c r="BQ95" s="76"/>
      <c r="BR95" s="76"/>
      <c r="BS95" s="76"/>
      <c r="BT95" s="76"/>
      <c r="BU95" s="76"/>
      <c r="BV95" s="76"/>
      <c r="BW95" s="76"/>
      <c r="BX95" s="76"/>
      <c r="BY95" s="76"/>
      <c r="BZ95" s="76"/>
      <c r="CA95" s="76"/>
      <c r="CB95" s="76"/>
      <c r="CC95" s="76"/>
      <c r="CD95" s="76"/>
      <c r="CE95" s="76"/>
      <c r="CF95" s="76"/>
      <c r="CG95" s="76"/>
      <c r="CH95" s="76"/>
      <c r="CI95" s="76"/>
      <c r="CJ95" s="76"/>
      <c r="CK95" s="76"/>
      <c r="CL95" s="76"/>
      <c r="CM95" s="76"/>
      <c r="CN95" s="76"/>
      <c r="CO95" s="76"/>
      <c r="CP95" s="76"/>
      <c r="CQ95" s="76"/>
      <c r="CR95" s="76"/>
      <c r="CS95" s="76"/>
      <c r="CT95" s="76"/>
      <c r="CU95" s="76"/>
      <c r="CV95" s="76"/>
      <c r="CW95" s="76"/>
      <c r="CX95" s="76"/>
      <c r="CY95" s="76"/>
      <c r="CZ95" s="76"/>
      <c r="DA95" s="76"/>
      <c r="DB95" s="76"/>
      <c r="DC95" s="76"/>
      <c r="DD95" s="76"/>
      <c r="DE95" s="76"/>
      <c r="DF95" s="76"/>
      <c r="DG95" s="76"/>
      <c r="DH95" s="76"/>
      <c r="DI95" s="76"/>
      <c r="DJ95" s="76"/>
      <c r="DK95" s="76"/>
      <c r="DL95" s="76"/>
      <c r="DM95" s="76"/>
      <c r="DN95" s="76"/>
      <c r="DO95" s="76"/>
      <c r="DP95" s="76"/>
      <c r="DQ95" s="76"/>
      <c r="DR95" s="76"/>
      <c r="DS95" s="76"/>
      <c r="DT95" s="76"/>
      <c r="DU95" s="76"/>
      <c r="DV95" s="76"/>
      <c r="DW95" s="76"/>
      <c r="DX95" s="76"/>
      <c r="DY95" s="76"/>
    </row>
    <row r="96" spans="1:129" s="71" customFormat="1" ht="47.25" x14ac:dyDescent="0.25">
      <c r="A96" s="81" t="s">
        <v>61</v>
      </c>
      <c r="B96" s="82"/>
      <c r="C96" s="36" t="s">
        <v>63</v>
      </c>
      <c r="D96" s="83"/>
      <c r="E96" s="83">
        <v>476399</v>
      </c>
      <c r="F96" s="84">
        <f t="shared" si="6"/>
        <v>56528810.925750226</v>
      </c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6"/>
      <c r="AR96" s="76"/>
      <c r="AS96" s="76"/>
      <c r="AT96" s="76"/>
      <c r="AU96" s="76"/>
      <c r="AV96" s="76"/>
      <c r="AW96" s="76"/>
      <c r="AX96" s="76"/>
      <c r="AY96" s="76"/>
      <c r="AZ96" s="76"/>
      <c r="BA96" s="76"/>
      <c r="BB96" s="76"/>
      <c r="BC96" s="76"/>
      <c r="BD96" s="76"/>
      <c r="BE96" s="76"/>
      <c r="BF96" s="76"/>
      <c r="BG96" s="76"/>
      <c r="BH96" s="76"/>
      <c r="BI96" s="76"/>
      <c r="BJ96" s="76"/>
      <c r="BK96" s="76"/>
      <c r="BL96" s="76"/>
      <c r="BM96" s="76"/>
      <c r="BN96" s="76"/>
      <c r="BO96" s="76"/>
      <c r="BP96" s="76"/>
      <c r="BQ96" s="76"/>
      <c r="BR96" s="76"/>
      <c r="BS96" s="76"/>
      <c r="BT96" s="76"/>
      <c r="BU96" s="76"/>
      <c r="BV96" s="76"/>
      <c r="BW96" s="76"/>
      <c r="BX96" s="76"/>
      <c r="BY96" s="76"/>
      <c r="BZ96" s="76"/>
      <c r="CA96" s="76"/>
      <c r="CB96" s="76"/>
      <c r="CC96" s="76"/>
      <c r="CD96" s="76"/>
      <c r="CE96" s="76"/>
      <c r="CF96" s="76"/>
      <c r="CG96" s="76"/>
      <c r="CH96" s="76"/>
      <c r="CI96" s="76"/>
      <c r="CJ96" s="76"/>
      <c r="CK96" s="76"/>
      <c r="CL96" s="76"/>
      <c r="CM96" s="76"/>
      <c r="CN96" s="76"/>
      <c r="CO96" s="76"/>
      <c r="CP96" s="76"/>
      <c r="CQ96" s="76"/>
      <c r="CR96" s="76"/>
      <c r="CS96" s="76"/>
      <c r="CT96" s="76"/>
      <c r="CU96" s="76"/>
      <c r="CV96" s="76"/>
      <c r="CW96" s="76"/>
      <c r="CX96" s="76"/>
      <c r="CY96" s="76"/>
      <c r="CZ96" s="76"/>
      <c r="DA96" s="76"/>
      <c r="DB96" s="76"/>
      <c r="DC96" s="76"/>
      <c r="DD96" s="76"/>
      <c r="DE96" s="76"/>
      <c r="DF96" s="76"/>
      <c r="DG96" s="76"/>
      <c r="DH96" s="76"/>
      <c r="DI96" s="76"/>
      <c r="DJ96" s="76"/>
      <c r="DK96" s="76"/>
      <c r="DL96" s="76"/>
      <c r="DM96" s="76"/>
      <c r="DN96" s="76"/>
      <c r="DO96" s="76"/>
      <c r="DP96" s="76"/>
      <c r="DQ96" s="76"/>
      <c r="DR96" s="76"/>
      <c r="DS96" s="76"/>
      <c r="DT96" s="76"/>
      <c r="DU96" s="76"/>
      <c r="DV96" s="76"/>
      <c r="DW96" s="76"/>
      <c r="DX96" s="76"/>
      <c r="DY96" s="76"/>
    </row>
    <row r="97" spans="1:129" s="71" customFormat="1" ht="47.25" x14ac:dyDescent="0.25">
      <c r="A97" s="81" t="s">
        <v>61</v>
      </c>
      <c r="B97" s="82"/>
      <c r="C97" s="36" t="s">
        <v>64</v>
      </c>
      <c r="D97" s="83"/>
      <c r="E97" s="83">
        <v>1035833.28</v>
      </c>
      <c r="F97" s="84">
        <f t="shared" si="6"/>
        <v>55492977.645750225</v>
      </c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6"/>
      <c r="AR97" s="76"/>
      <c r="AS97" s="76"/>
      <c r="AT97" s="76"/>
      <c r="AU97" s="76"/>
      <c r="AV97" s="76"/>
      <c r="AW97" s="76"/>
      <c r="AX97" s="76"/>
      <c r="AY97" s="76"/>
      <c r="AZ97" s="76"/>
      <c r="BA97" s="76"/>
      <c r="BB97" s="76"/>
      <c r="BC97" s="76"/>
      <c r="BD97" s="76"/>
      <c r="BE97" s="76"/>
      <c r="BF97" s="76"/>
      <c r="BG97" s="76"/>
      <c r="BH97" s="76"/>
      <c r="BI97" s="76"/>
      <c r="BJ97" s="76"/>
      <c r="BK97" s="76"/>
      <c r="BL97" s="76"/>
      <c r="BM97" s="76"/>
      <c r="BN97" s="76"/>
      <c r="BO97" s="76"/>
      <c r="BP97" s="76"/>
      <c r="BQ97" s="76"/>
      <c r="BR97" s="76"/>
      <c r="BS97" s="76"/>
      <c r="BT97" s="76"/>
      <c r="BU97" s="76"/>
      <c r="BV97" s="76"/>
      <c r="BW97" s="76"/>
      <c r="BX97" s="76"/>
      <c r="BY97" s="76"/>
      <c r="BZ97" s="76"/>
      <c r="CA97" s="76"/>
      <c r="CB97" s="76"/>
      <c r="CC97" s="76"/>
      <c r="CD97" s="76"/>
      <c r="CE97" s="76"/>
      <c r="CF97" s="76"/>
      <c r="CG97" s="76"/>
      <c r="CH97" s="76"/>
      <c r="CI97" s="76"/>
      <c r="CJ97" s="76"/>
      <c r="CK97" s="76"/>
      <c r="CL97" s="76"/>
      <c r="CM97" s="76"/>
      <c r="CN97" s="76"/>
      <c r="CO97" s="76"/>
      <c r="CP97" s="76"/>
      <c r="CQ97" s="76"/>
      <c r="CR97" s="76"/>
      <c r="CS97" s="76"/>
      <c r="CT97" s="76"/>
      <c r="CU97" s="76"/>
      <c r="CV97" s="76"/>
      <c r="CW97" s="76"/>
      <c r="CX97" s="76"/>
      <c r="CY97" s="76"/>
      <c r="CZ97" s="76"/>
      <c r="DA97" s="76"/>
      <c r="DB97" s="76"/>
      <c r="DC97" s="76"/>
      <c r="DD97" s="76"/>
      <c r="DE97" s="76"/>
      <c r="DF97" s="76"/>
      <c r="DG97" s="76"/>
      <c r="DH97" s="76"/>
      <c r="DI97" s="76"/>
      <c r="DJ97" s="76"/>
      <c r="DK97" s="76"/>
      <c r="DL97" s="76"/>
      <c r="DM97" s="76"/>
      <c r="DN97" s="76"/>
      <c r="DO97" s="76"/>
      <c r="DP97" s="76"/>
      <c r="DQ97" s="76"/>
      <c r="DR97" s="76"/>
      <c r="DS97" s="76"/>
      <c r="DT97" s="76"/>
      <c r="DU97" s="76"/>
      <c r="DV97" s="76"/>
      <c r="DW97" s="76"/>
      <c r="DX97" s="76"/>
      <c r="DY97" s="76"/>
    </row>
    <row r="98" spans="1:129" s="71" customFormat="1" ht="31.5" x14ac:dyDescent="0.25">
      <c r="A98" s="81" t="s">
        <v>61</v>
      </c>
      <c r="B98" s="82"/>
      <c r="C98" s="36" t="s">
        <v>65</v>
      </c>
      <c r="D98" s="83"/>
      <c r="E98" s="83">
        <v>609595.44999999995</v>
      </c>
      <c r="F98" s="84">
        <f t="shared" si="6"/>
        <v>54883382.195750222</v>
      </c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6"/>
      <c r="AR98" s="76"/>
      <c r="AS98" s="76"/>
      <c r="AT98" s="76"/>
      <c r="AU98" s="76"/>
      <c r="AV98" s="76"/>
      <c r="AW98" s="76"/>
      <c r="AX98" s="76"/>
      <c r="AY98" s="76"/>
      <c r="AZ98" s="76"/>
      <c r="BA98" s="76"/>
      <c r="BB98" s="76"/>
      <c r="BC98" s="76"/>
      <c r="BD98" s="76"/>
      <c r="BE98" s="76"/>
      <c r="BF98" s="76"/>
      <c r="BG98" s="76"/>
      <c r="BH98" s="76"/>
      <c r="BI98" s="76"/>
      <c r="BJ98" s="76"/>
      <c r="BK98" s="76"/>
      <c r="BL98" s="76"/>
      <c r="BM98" s="76"/>
      <c r="BN98" s="76"/>
      <c r="BO98" s="76"/>
      <c r="BP98" s="76"/>
      <c r="BQ98" s="76"/>
      <c r="BR98" s="76"/>
      <c r="BS98" s="76"/>
      <c r="BT98" s="76"/>
      <c r="BU98" s="76"/>
      <c r="BV98" s="76"/>
      <c r="BW98" s="76"/>
      <c r="BX98" s="76"/>
      <c r="BY98" s="76"/>
      <c r="BZ98" s="76"/>
      <c r="CA98" s="76"/>
      <c r="CB98" s="76"/>
      <c r="CC98" s="76"/>
      <c r="CD98" s="76"/>
      <c r="CE98" s="76"/>
      <c r="CF98" s="76"/>
      <c r="CG98" s="76"/>
      <c r="CH98" s="76"/>
      <c r="CI98" s="76"/>
      <c r="CJ98" s="76"/>
      <c r="CK98" s="76"/>
      <c r="CL98" s="76"/>
      <c r="CM98" s="76"/>
      <c r="CN98" s="76"/>
      <c r="CO98" s="76"/>
      <c r="CP98" s="76"/>
      <c r="CQ98" s="76"/>
      <c r="CR98" s="76"/>
      <c r="CS98" s="76"/>
      <c r="CT98" s="76"/>
      <c r="CU98" s="76"/>
      <c r="CV98" s="76"/>
      <c r="CW98" s="76"/>
      <c r="CX98" s="76"/>
      <c r="CY98" s="76"/>
      <c r="CZ98" s="76"/>
      <c r="DA98" s="76"/>
      <c r="DB98" s="76"/>
      <c r="DC98" s="76"/>
      <c r="DD98" s="76"/>
      <c r="DE98" s="76"/>
      <c r="DF98" s="76"/>
      <c r="DG98" s="76"/>
      <c r="DH98" s="76"/>
      <c r="DI98" s="76"/>
      <c r="DJ98" s="76"/>
      <c r="DK98" s="76"/>
      <c r="DL98" s="76"/>
      <c r="DM98" s="76"/>
      <c r="DN98" s="76"/>
      <c r="DO98" s="76"/>
      <c r="DP98" s="76"/>
      <c r="DQ98" s="76"/>
      <c r="DR98" s="76"/>
      <c r="DS98" s="76"/>
      <c r="DT98" s="76"/>
      <c r="DU98" s="76"/>
      <c r="DV98" s="76"/>
      <c r="DW98" s="76"/>
      <c r="DX98" s="76"/>
      <c r="DY98" s="76"/>
    </row>
    <row r="99" spans="1:129" s="71" customFormat="1" ht="31.5" x14ac:dyDescent="0.25">
      <c r="A99" s="81" t="s">
        <v>61</v>
      </c>
      <c r="B99" s="82"/>
      <c r="C99" s="36" t="s">
        <v>66</v>
      </c>
      <c r="D99" s="83"/>
      <c r="E99" s="83">
        <v>350419.43</v>
      </c>
      <c r="F99" s="84">
        <f t="shared" si="6"/>
        <v>54532962.765750222</v>
      </c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  <c r="AH99" s="76"/>
      <c r="AI99" s="76"/>
      <c r="AJ99" s="76"/>
      <c r="AK99" s="76"/>
      <c r="AL99" s="76"/>
      <c r="AM99" s="76"/>
      <c r="AN99" s="76"/>
      <c r="AO99" s="76"/>
      <c r="AP99" s="76"/>
      <c r="AQ99" s="76"/>
      <c r="AR99" s="76"/>
      <c r="AS99" s="76"/>
      <c r="AT99" s="76"/>
      <c r="AU99" s="76"/>
      <c r="AV99" s="76"/>
      <c r="AW99" s="76"/>
      <c r="AX99" s="76"/>
      <c r="AY99" s="76"/>
      <c r="AZ99" s="76"/>
      <c r="BA99" s="76"/>
      <c r="BB99" s="76"/>
      <c r="BC99" s="76"/>
      <c r="BD99" s="76"/>
      <c r="BE99" s="76"/>
      <c r="BF99" s="76"/>
      <c r="BG99" s="76"/>
      <c r="BH99" s="76"/>
      <c r="BI99" s="76"/>
      <c r="BJ99" s="76"/>
      <c r="BK99" s="76"/>
      <c r="BL99" s="76"/>
      <c r="BM99" s="76"/>
      <c r="BN99" s="76"/>
      <c r="BO99" s="76"/>
      <c r="BP99" s="76"/>
      <c r="BQ99" s="76"/>
      <c r="BR99" s="76"/>
      <c r="BS99" s="76"/>
      <c r="BT99" s="76"/>
      <c r="BU99" s="76"/>
      <c r="BV99" s="76"/>
      <c r="BW99" s="76"/>
      <c r="BX99" s="76"/>
      <c r="BY99" s="76"/>
      <c r="BZ99" s="76"/>
      <c r="CA99" s="76"/>
      <c r="CB99" s="76"/>
      <c r="CC99" s="76"/>
      <c r="CD99" s="76"/>
      <c r="CE99" s="76"/>
      <c r="CF99" s="76"/>
      <c r="CG99" s="76"/>
      <c r="CH99" s="76"/>
      <c r="CI99" s="76"/>
      <c r="CJ99" s="76"/>
      <c r="CK99" s="76"/>
      <c r="CL99" s="76"/>
      <c r="CM99" s="76"/>
      <c r="CN99" s="76"/>
      <c r="CO99" s="76"/>
      <c r="CP99" s="76"/>
      <c r="CQ99" s="76"/>
      <c r="CR99" s="76"/>
      <c r="CS99" s="76"/>
      <c r="CT99" s="76"/>
      <c r="CU99" s="76"/>
      <c r="CV99" s="76"/>
      <c r="CW99" s="76"/>
      <c r="CX99" s="76"/>
      <c r="CY99" s="76"/>
      <c r="CZ99" s="76"/>
      <c r="DA99" s="76"/>
      <c r="DB99" s="76"/>
      <c r="DC99" s="76"/>
      <c r="DD99" s="76"/>
      <c r="DE99" s="76"/>
      <c r="DF99" s="76"/>
      <c r="DG99" s="76"/>
      <c r="DH99" s="76"/>
      <c r="DI99" s="76"/>
      <c r="DJ99" s="76"/>
      <c r="DK99" s="76"/>
      <c r="DL99" s="76"/>
      <c r="DM99" s="76"/>
      <c r="DN99" s="76"/>
      <c r="DO99" s="76"/>
      <c r="DP99" s="76"/>
      <c r="DQ99" s="76"/>
      <c r="DR99" s="76"/>
      <c r="DS99" s="76"/>
      <c r="DT99" s="76"/>
      <c r="DU99" s="76"/>
      <c r="DV99" s="76"/>
      <c r="DW99" s="76"/>
      <c r="DX99" s="76"/>
      <c r="DY99" s="76"/>
    </row>
    <row r="100" spans="1:129" s="71" customFormat="1" ht="31.5" x14ac:dyDescent="0.25">
      <c r="A100" s="81" t="s">
        <v>61</v>
      </c>
      <c r="B100" s="82"/>
      <c r="C100" s="36" t="s">
        <v>67</v>
      </c>
      <c r="D100" s="83"/>
      <c r="E100" s="83">
        <v>404700</v>
      </c>
      <c r="F100" s="84">
        <f t="shared" si="6"/>
        <v>54128262.765750222</v>
      </c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  <c r="AH100" s="76"/>
      <c r="AI100" s="76"/>
      <c r="AJ100" s="76"/>
      <c r="AK100" s="76"/>
      <c r="AL100" s="76"/>
      <c r="AM100" s="76"/>
      <c r="AN100" s="76"/>
      <c r="AO100" s="76"/>
      <c r="AP100" s="76"/>
      <c r="AQ100" s="76"/>
      <c r="AR100" s="76"/>
      <c r="AS100" s="76"/>
      <c r="AT100" s="76"/>
      <c r="AU100" s="76"/>
      <c r="AV100" s="76"/>
      <c r="AW100" s="76"/>
      <c r="AX100" s="76"/>
      <c r="AY100" s="76"/>
      <c r="AZ100" s="76"/>
      <c r="BA100" s="76"/>
      <c r="BB100" s="76"/>
      <c r="BC100" s="76"/>
      <c r="BD100" s="76"/>
      <c r="BE100" s="76"/>
      <c r="BF100" s="76"/>
      <c r="BG100" s="76"/>
      <c r="BH100" s="76"/>
      <c r="BI100" s="76"/>
      <c r="BJ100" s="76"/>
      <c r="BK100" s="76"/>
      <c r="BL100" s="76"/>
      <c r="BM100" s="76"/>
      <c r="BN100" s="76"/>
      <c r="BO100" s="76"/>
      <c r="BP100" s="76"/>
      <c r="BQ100" s="76"/>
      <c r="BR100" s="76"/>
      <c r="BS100" s="76"/>
      <c r="BT100" s="76"/>
      <c r="BU100" s="76"/>
      <c r="BV100" s="76"/>
      <c r="BW100" s="76"/>
      <c r="BX100" s="76"/>
      <c r="BY100" s="76"/>
      <c r="BZ100" s="76"/>
      <c r="CA100" s="76"/>
      <c r="CB100" s="76"/>
      <c r="CC100" s="76"/>
      <c r="CD100" s="76"/>
      <c r="CE100" s="76"/>
      <c r="CF100" s="76"/>
      <c r="CG100" s="76"/>
      <c r="CH100" s="76"/>
      <c r="CI100" s="76"/>
      <c r="CJ100" s="76"/>
      <c r="CK100" s="76"/>
      <c r="CL100" s="76"/>
      <c r="CM100" s="76"/>
      <c r="CN100" s="76"/>
      <c r="CO100" s="76"/>
      <c r="CP100" s="76"/>
      <c r="CQ100" s="76"/>
      <c r="CR100" s="76"/>
      <c r="CS100" s="76"/>
      <c r="CT100" s="76"/>
      <c r="CU100" s="76"/>
      <c r="CV100" s="76"/>
      <c r="CW100" s="76"/>
      <c r="CX100" s="76"/>
      <c r="CY100" s="76"/>
      <c r="CZ100" s="76"/>
      <c r="DA100" s="76"/>
      <c r="DB100" s="76"/>
      <c r="DC100" s="76"/>
      <c r="DD100" s="76"/>
      <c r="DE100" s="76"/>
      <c r="DF100" s="76"/>
      <c r="DG100" s="76"/>
      <c r="DH100" s="76"/>
      <c r="DI100" s="76"/>
      <c r="DJ100" s="76"/>
      <c r="DK100" s="76"/>
      <c r="DL100" s="76"/>
      <c r="DM100" s="76"/>
      <c r="DN100" s="76"/>
      <c r="DO100" s="76"/>
      <c r="DP100" s="76"/>
      <c r="DQ100" s="76"/>
      <c r="DR100" s="76"/>
      <c r="DS100" s="76"/>
      <c r="DT100" s="76"/>
      <c r="DU100" s="76"/>
      <c r="DV100" s="76"/>
      <c r="DW100" s="76"/>
      <c r="DX100" s="76"/>
      <c r="DY100" s="76"/>
    </row>
    <row r="101" spans="1:129" s="71" customFormat="1" ht="31.5" x14ac:dyDescent="0.25">
      <c r="A101" s="81" t="s">
        <v>61</v>
      </c>
      <c r="B101" s="82"/>
      <c r="C101" s="36" t="s">
        <v>68</v>
      </c>
      <c r="D101" s="83"/>
      <c r="E101" s="83">
        <v>67404.5</v>
      </c>
      <c r="F101" s="84">
        <f t="shared" si="6"/>
        <v>54060858.265750222</v>
      </c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  <c r="AH101" s="76"/>
      <c r="AI101" s="76"/>
      <c r="AJ101" s="76"/>
      <c r="AK101" s="76"/>
      <c r="AL101" s="76"/>
      <c r="AM101" s="76"/>
      <c r="AN101" s="76"/>
      <c r="AO101" s="76"/>
      <c r="AP101" s="76"/>
      <c r="AQ101" s="76"/>
      <c r="AR101" s="76"/>
      <c r="AS101" s="76"/>
      <c r="AT101" s="76"/>
      <c r="AU101" s="76"/>
      <c r="AV101" s="76"/>
      <c r="AW101" s="76"/>
      <c r="AX101" s="76"/>
      <c r="AY101" s="76"/>
      <c r="AZ101" s="76"/>
      <c r="BA101" s="76"/>
      <c r="BB101" s="76"/>
      <c r="BC101" s="76"/>
      <c r="BD101" s="76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76"/>
      <c r="BR101" s="76"/>
      <c r="BS101" s="76"/>
      <c r="BT101" s="76"/>
      <c r="BU101" s="76"/>
      <c r="BV101" s="76"/>
      <c r="BW101" s="76"/>
      <c r="BX101" s="76"/>
      <c r="BY101" s="76"/>
      <c r="BZ101" s="76"/>
      <c r="CA101" s="76"/>
      <c r="CB101" s="76"/>
      <c r="CC101" s="76"/>
      <c r="CD101" s="76"/>
      <c r="CE101" s="76"/>
      <c r="CF101" s="76"/>
      <c r="CG101" s="76"/>
      <c r="CH101" s="76"/>
      <c r="CI101" s="76"/>
      <c r="CJ101" s="76"/>
      <c r="CK101" s="76"/>
      <c r="CL101" s="76"/>
      <c r="CM101" s="76"/>
      <c r="CN101" s="76"/>
      <c r="CO101" s="76"/>
      <c r="CP101" s="76"/>
      <c r="CQ101" s="76"/>
      <c r="CR101" s="76"/>
      <c r="CS101" s="76"/>
      <c r="CT101" s="76"/>
      <c r="CU101" s="76"/>
      <c r="CV101" s="76"/>
      <c r="CW101" s="76"/>
      <c r="CX101" s="76"/>
      <c r="CY101" s="76"/>
      <c r="CZ101" s="76"/>
      <c r="DA101" s="76"/>
      <c r="DB101" s="76"/>
      <c r="DC101" s="76"/>
      <c r="DD101" s="76"/>
      <c r="DE101" s="76"/>
      <c r="DF101" s="76"/>
      <c r="DG101" s="76"/>
      <c r="DH101" s="76"/>
      <c r="DI101" s="76"/>
      <c r="DJ101" s="76"/>
      <c r="DK101" s="76"/>
      <c r="DL101" s="76"/>
      <c r="DM101" s="76"/>
      <c r="DN101" s="76"/>
      <c r="DO101" s="76"/>
      <c r="DP101" s="76"/>
      <c r="DQ101" s="76"/>
      <c r="DR101" s="76"/>
      <c r="DS101" s="76"/>
      <c r="DT101" s="76"/>
      <c r="DU101" s="76"/>
      <c r="DV101" s="76"/>
      <c r="DW101" s="76"/>
      <c r="DX101" s="76"/>
      <c r="DY101" s="76"/>
    </row>
    <row r="102" spans="1:129" s="71" customFormat="1" ht="31.5" x14ac:dyDescent="0.25">
      <c r="A102" s="81" t="s">
        <v>61</v>
      </c>
      <c r="B102" s="82"/>
      <c r="C102" s="36" t="s">
        <v>69</v>
      </c>
      <c r="D102" s="83"/>
      <c r="E102" s="83">
        <v>73384.179999999993</v>
      </c>
      <c r="F102" s="84">
        <f t="shared" si="6"/>
        <v>53987474.085750222</v>
      </c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  <c r="AH102" s="76"/>
      <c r="AI102" s="76"/>
      <c r="AJ102" s="76"/>
      <c r="AK102" s="76"/>
      <c r="AL102" s="76"/>
      <c r="AM102" s="76"/>
      <c r="AN102" s="76"/>
      <c r="AO102" s="76"/>
      <c r="AP102" s="76"/>
      <c r="AQ102" s="76"/>
      <c r="AR102" s="76"/>
      <c r="AS102" s="76"/>
      <c r="AT102" s="76"/>
      <c r="AU102" s="76"/>
      <c r="AV102" s="76"/>
      <c r="AW102" s="76"/>
      <c r="AX102" s="76"/>
      <c r="AY102" s="76"/>
      <c r="AZ102" s="76"/>
      <c r="BA102" s="76"/>
      <c r="BB102" s="76"/>
      <c r="BC102" s="76"/>
      <c r="BD102" s="76"/>
      <c r="BE102" s="76"/>
      <c r="BF102" s="76"/>
      <c r="BG102" s="76"/>
      <c r="BH102" s="76"/>
      <c r="BI102" s="76"/>
      <c r="BJ102" s="76"/>
      <c r="BK102" s="76"/>
      <c r="BL102" s="76"/>
      <c r="BM102" s="76"/>
      <c r="BN102" s="76"/>
      <c r="BO102" s="76"/>
      <c r="BP102" s="76"/>
      <c r="BQ102" s="76"/>
      <c r="BR102" s="76"/>
      <c r="BS102" s="76"/>
      <c r="BT102" s="76"/>
      <c r="BU102" s="76"/>
      <c r="BV102" s="76"/>
      <c r="BW102" s="76"/>
      <c r="BX102" s="76"/>
      <c r="BY102" s="76"/>
      <c r="BZ102" s="76"/>
      <c r="CA102" s="76"/>
      <c r="CB102" s="76"/>
      <c r="CC102" s="76"/>
      <c r="CD102" s="76"/>
      <c r="CE102" s="76"/>
      <c r="CF102" s="76"/>
      <c r="CG102" s="76"/>
      <c r="CH102" s="76"/>
      <c r="CI102" s="76"/>
      <c r="CJ102" s="76"/>
      <c r="CK102" s="76"/>
      <c r="CL102" s="76"/>
      <c r="CM102" s="76"/>
      <c r="CN102" s="76"/>
      <c r="CO102" s="76"/>
      <c r="CP102" s="76"/>
      <c r="CQ102" s="76"/>
      <c r="CR102" s="76"/>
      <c r="CS102" s="76"/>
      <c r="CT102" s="76"/>
      <c r="CU102" s="76"/>
      <c r="CV102" s="76"/>
      <c r="CW102" s="76"/>
      <c r="CX102" s="76"/>
      <c r="CY102" s="76"/>
      <c r="CZ102" s="76"/>
      <c r="DA102" s="76"/>
      <c r="DB102" s="76"/>
      <c r="DC102" s="76"/>
      <c r="DD102" s="76"/>
      <c r="DE102" s="76"/>
      <c r="DF102" s="76"/>
      <c r="DG102" s="76"/>
      <c r="DH102" s="76"/>
      <c r="DI102" s="76"/>
      <c r="DJ102" s="76"/>
      <c r="DK102" s="76"/>
      <c r="DL102" s="76"/>
      <c r="DM102" s="76"/>
      <c r="DN102" s="76"/>
      <c r="DO102" s="76"/>
      <c r="DP102" s="76"/>
      <c r="DQ102" s="76"/>
      <c r="DR102" s="76"/>
      <c r="DS102" s="76"/>
      <c r="DT102" s="76"/>
      <c r="DU102" s="76"/>
      <c r="DV102" s="76"/>
      <c r="DW102" s="76"/>
      <c r="DX102" s="76"/>
      <c r="DY102" s="76"/>
    </row>
    <row r="103" spans="1:129" s="71" customFormat="1" ht="15.75" x14ac:dyDescent="0.25">
      <c r="A103" s="81" t="s">
        <v>70</v>
      </c>
      <c r="B103" s="82"/>
      <c r="C103" s="86" t="s">
        <v>26</v>
      </c>
      <c r="D103" s="83">
        <v>32102</v>
      </c>
      <c r="E103" s="83"/>
      <c r="F103" s="84">
        <f t="shared" si="6"/>
        <v>54019576.085750222</v>
      </c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  <c r="AH103" s="76"/>
      <c r="AI103" s="76"/>
      <c r="AJ103" s="76"/>
      <c r="AK103" s="76"/>
      <c r="AL103" s="76"/>
      <c r="AM103" s="76"/>
      <c r="AN103" s="76"/>
      <c r="AO103" s="76"/>
      <c r="AP103" s="76"/>
      <c r="AQ103" s="76"/>
      <c r="AR103" s="76"/>
      <c r="AS103" s="76"/>
      <c r="AT103" s="76"/>
      <c r="AU103" s="76"/>
      <c r="AV103" s="76"/>
      <c r="AW103" s="76"/>
      <c r="AX103" s="76"/>
      <c r="AY103" s="76"/>
      <c r="AZ103" s="76"/>
      <c r="BA103" s="76"/>
      <c r="BB103" s="76"/>
      <c r="BC103" s="76"/>
      <c r="BD103" s="76"/>
      <c r="BE103" s="76"/>
      <c r="BF103" s="76"/>
      <c r="BG103" s="76"/>
      <c r="BH103" s="76"/>
      <c r="BI103" s="76"/>
      <c r="BJ103" s="76"/>
      <c r="BK103" s="76"/>
      <c r="BL103" s="76"/>
      <c r="BM103" s="76"/>
      <c r="BN103" s="76"/>
      <c r="BO103" s="76"/>
      <c r="BP103" s="76"/>
      <c r="BQ103" s="76"/>
      <c r="BR103" s="76"/>
      <c r="BS103" s="76"/>
      <c r="BT103" s="76"/>
      <c r="BU103" s="76"/>
      <c r="BV103" s="76"/>
      <c r="BW103" s="76"/>
      <c r="BX103" s="76"/>
      <c r="BY103" s="76"/>
      <c r="BZ103" s="76"/>
      <c r="CA103" s="76"/>
      <c r="CB103" s="76"/>
      <c r="CC103" s="76"/>
      <c r="CD103" s="76"/>
      <c r="CE103" s="76"/>
      <c r="CF103" s="76"/>
      <c r="CG103" s="76"/>
      <c r="CH103" s="76"/>
      <c r="CI103" s="76"/>
      <c r="CJ103" s="76"/>
      <c r="CK103" s="76"/>
      <c r="CL103" s="76"/>
      <c r="CM103" s="76"/>
      <c r="CN103" s="76"/>
      <c r="CO103" s="76"/>
      <c r="CP103" s="76"/>
      <c r="CQ103" s="76"/>
      <c r="CR103" s="76"/>
      <c r="CS103" s="76"/>
      <c r="CT103" s="76"/>
      <c r="CU103" s="76"/>
      <c r="CV103" s="76"/>
      <c r="CW103" s="76"/>
      <c r="CX103" s="76"/>
      <c r="CY103" s="76"/>
      <c r="CZ103" s="76"/>
      <c r="DA103" s="76"/>
      <c r="DB103" s="76"/>
      <c r="DC103" s="76"/>
      <c r="DD103" s="76"/>
      <c r="DE103" s="76"/>
      <c r="DF103" s="76"/>
      <c r="DG103" s="76"/>
      <c r="DH103" s="76"/>
      <c r="DI103" s="76"/>
      <c r="DJ103" s="76"/>
      <c r="DK103" s="76"/>
      <c r="DL103" s="76"/>
      <c r="DM103" s="76"/>
      <c r="DN103" s="76"/>
      <c r="DO103" s="76"/>
      <c r="DP103" s="76"/>
      <c r="DQ103" s="76"/>
      <c r="DR103" s="76"/>
      <c r="DS103" s="76"/>
      <c r="DT103" s="76"/>
      <c r="DU103" s="76"/>
      <c r="DV103" s="76"/>
      <c r="DW103" s="76"/>
      <c r="DX103" s="76"/>
      <c r="DY103" s="76"/>
    </row>
    <row r="104" spans="1:129" s="71" customFormat="1" ht="15.75" x14ac:dyDescent="0.25">
      <c r="A104" s="81" t="s">
        <v>70</v>
      </c>
      <c r="B104" s="82"/>
      <c r="C104" s="86" t="s">
        <v>27</v>
      </c>
      <c r="D104" s="83">
        <v>1230.4000000000001</v>
      </c>
      <c r="E104" s="83">
        <f t="shared" si="7"/>
        <v>30.760000000000005</v>
      </c>
      <c r="F104" s="84">
        <f t="shared" si="6"/>
        <v>54020775.725750223</v>
      </c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  <c r="AH104" s="76"/>
      <c r="AI104" s="76"/>
      <c r="AJ104" s="76"/>
      <c r="AK104" s="76"/>
      <c r="AL104" s="76"/>
      <c r="AM104" s="76"/>
      <c r="AN104" s="76"/>
      <c r="AO104" s="76"/>
      <c r="AP104" s="76"/>
      <c r="AQ104" s="76"/>
      <c r="AR104" s="76"/>
      <c r="AS104" s="76"/>
      <c r="AT104" s="76"/>
      <c r="AU104" s="76"/>
      <c r="AV104" s="76"/>
      <c r="AW104" s="76"/>
      <c r="AX104" s="76"/>
      <c r="AY104" s="76"/>
      <c r="AZ104" s="76"/>
      <c r="BA104" s="76"/>
      <c r="BB104" s="76"/>
      <c r="BC104" s="76"/>
      <c r="BD104" s="76"/>
      <c r="BE104" s="76"/>
      <c r="BF104" s="76"/>
      <c r="BG104" s="76"/>
      <c r="BH104" s="76"/>
      <c r="BI104" s="76"/>
      <c r="BJ104" s="76"/>
      <c r="BK104" s="76"/>
      <c r="BL104" s="76"/>
      <c r="BM104" s="76"/>
      <c r="BN104" s="76"/>
      <c r="BO104" s="76"/>
      <c r="BP104" s="76"/>
      <c r="BQ104" s="76"/>
      <c r="BR104" s="76"/>
      <c r="BS104" s="76"/>
      <c r="BT104" s="76"/>
      <c r="BU104" s="76"/>
      <c r="BV104" s="76"/>
      <c r="BW104" s="76"/>
      <c r="BX104" s="76"/>
      <c r="BY104" s="76"/>
      <c r="BZ104" s="76"/>
      <c r="CA104" s="76"/>
      <c r="CB104" s="76"/>
      <c r="CC104" s="76"/>
      <c r="CD104" s="76"/>
      <c r="CE104" s="76"/>
      <c r="CF104" s="76"/>
      <c r="CG104" s="76"/>
      <c r="CH104" s="76"/>
      <c r="CI104" s="76"/>
      <c r="CJ104" s="76"/>
      <c r="CK104" s="76"/>
      <c r="CL104" s="76"/>
      <c r="CM104" s="76"/>
      <c r="CN104" s="76"/>
      <c r="CO104" s="76"/>
      <c r="CP104" s="76"/>
      <c r="CQ104" s="76"/>
      <c r="CR104" s="76"/>
      <c r="CS104" s="76"/>
      <c r="CT104" s="76"/>
      <c r="CU104" s="76"/>
      <c r="CV104" s="76"/>
      <c r="CW104" s="76"/>
      <c r="CX104" s="76"/>
      <c r="CY104" s="76"/>
      <c r="CZ104" s="76"/>
      <c r="DA104" s="76"/>
      <c r="DB104" s="76"/>
      <c r="DC104" s="76"/>
      <c r="DD104" s="76"/>
      <c r="DE104" s="76"/>
      <c r="DF104" s="76"/>
      <c r="DG104" s="76"/>
      <c r="DH104" s="76"/>
      <c r="DI104" s="76"/>
      <c r="DJ104" s="76"/>
      <c r="DK104" s="76"/>
      <c r="DL104" s="76"/>
      <c r="DM104" s="76"/>
      <c r="DN104" s="76"/>
      <c r="DO104" s="76"/>
      <c r="DP104" s="76"/>
      <c r="DQ104" s="76"/>
      <c r="DR104" s="76"/>
      <c r="DS104" s="76"/>
      <c r="DT104" s="76"/>
      <c r="DU104" s="76"/>
      <c r="DV104" s="76"/>
      <c r="DW104" s="76"/>
      <c r="DX104" s="76"/>
      <c r="DY104" s="76"/>
    </row>
    <row r="105" spans="1:129" s="71" customFormat="1" ht="15.75" x14ac:dyDescent="0.25">
      <c r="A105" s="81" t="s">
        <v>70</v>
      </c>
      <c r="B105" s="82"/>
      <c r="C105" s="86" t="s">
        <v>27</v>
      </c>
      <c r="D105" s="83">
        <v>256.24</v>
      </c>
      <c r="E105" s="83">
        <f t="shared" si="7"/>
        <v>6.4060000000000006</v>
      </c>
      <c r="F105" s="84">
        <f t="shared" si="6"/>
        <v>54021025.559750222</v>
      </c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  <c r="AH105" s="76"/>
      <c r="AI105" s="76"/>
      <c r="AJ105" s="76"/>
      <c r="AK105" s="76"/>
      <c r="AL105" s="76"/>
      <c r="AM105" s="76"/>
      <c r="AN105" s="76"/>
      <c r="AO105" s="76"/>
      <c r="AP105" s="76"/>
      <c r="AQ105" s="76"/>
      <c r="AR105" s="76"/>
      <c r="AS105" s="76"/>
      <c r="AT105" s="76"/>
      <c r="AU105" s="76"/>
      <c r="AV105" s="76"/>
      <c r="AW105" s="76"/>
      <c r="AX105" s="76"/>
      <c r="AY105" s="76"/>
      <c r="AZ105" s="76"/>
      <c r="BA105" s="76"/>
      <c r="BB105" s="76"/>
      <c r="BC105" s="76"/>
      <c r="BD105" s="76"/>
      <c r="BE105" s="76"/>
      <c r="BF105" s="76"/>
      <c r="BG105" s="76"/>
      <c r="BH105" s="76"/>
      <c r="BI105" s="76"/>
      <c r="BJ105" s="76"/>
      <c r="BK105" s="76"/>
      <c r="BL105" s="76"/>
      <c r="BM105" s="76"/>
      <c r="BN105" s="76"/>
      <c r="BO105" s="76"/>
      <c r="BP105" s="76"/>
      <c r="BQ105" s="76"/>
      <c r="BR105" s="76"/>
      <c r="BS105" s="76"/>
      <c r="BT105" s="76"/>
      <c r="BU105" s="76"/>
      <c r="BV105" s="76"/>
      <c r="BW105" s="76"/>
      <c r="BX105" s="76"/>
      <c r="BY105" s="76"/>
      <c r="BZ105" s="76"/>
      <c r="CA105" s="76"/>
      <c r="CB105" s="76"/>
      <c r="CC105" s="76"/>
      <c r="CD105" s="76"/>
      <c r="CE105" s="76"/>
      <c r="CF105" s="76"/>
      <c r="CG105" s="76"/>
      <c r="CH105" s="76"/>
      <c r="CI105" s="76"/>
      <c r="CJ105" s="76"/>
      <c r="CK105" s="76"/>
      <c r="CL105" s="76"/>
      <c r="CM105" s="76"/>
      <c r="CN105" s="76"/>
      <c r="CO105" s="76"/>
      <c r="CP105" s="76"/>
      <c r="CQ105" s="76"/>
      <c r="CR105" s="76"/>
      <c r="CS105" s="76"/>
      <c r="CT105" s="76"/>
      <c r="CU105" s="76"/>
      <c r="CV105" s="76"/>
      <c r="CW105" s="76"/>
      <c r="CX105" s="76"/>
      <c r="CY105" s="76"/>
      <c r="CZ105" s="76"/>
      <c r="DA105" s="76"/>
      <c r="DB105" s="76"/>
      <c r="DC105" s="76"/>
      <c r="DD105" s="76"/>
      <c r="DE105" s="76"/>
      <c r="DF105" s="76"/>
      <c r="DG105" s="76"/>
      <c r="DH105" s="76"/>
      <c r="DI105" s="76"/>
      <c r="DJ105" s="76"/>
      <c r="DK105" s="76"/>
      <c r="DL105" s="76"/>
      <c r="DM105" s="76"/>
      <c r="DN105" s="76"/>
      <c r="DO105" s="76"/>
      <c r="DP105" s="76"/>
      <c r="DQ105" s="76"/>
      <c r="DR105" s="76"/>
      <c r="DS105" s="76"/>
      <c r="DT105" s="76"/>
      <c r="DU105" s="76"/>
      <c r="DV105" s="76"/>
      <c r="DW105" s="76"/>
      <c r="DX105" s="76"/>
      <c r="DY105" s="76"/>
    </row>
    <row r="106" spans="1:129" s="71" customFormat="1" ht="15.75" x14ac:dyDescent="0.25">
      <c r="A106" s="81" t="s">
        <v>70</v>
      </c>
      <c r="B106" s="82"/>
      <c r="C106" s="86" t="s">
        <v>27</v>
      </c>
      <c r="D106" s="83">
        <v>690.4</v>
      </c>
      <c r="E106" s="83">
        <f t="shared" si="7"/>
        <v>17.260000000000002</v>
      </c>
      <c r="F106" s="84">
        <f t="shared" si="6"/>
        <v>54021698.699750222</v>
      </c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6"/>
      <c r="BC106" s="76"/>
      <c r="BD106" s="76"/>
      <c r="BE106" s="76"/>
      <c r="BF106" s="76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76"/>
      <c r="BR106" s="76"/>
      <c r="BS106" s="76"/>
      <c r="BT106" s="76"/>
      <c r="BU106" s="76"/>
      <c r="BV106" s="76"/>
      <c r="BW106" s="76"/>
      <c r="BX106" s="76"/>
      <c r="BY106" s="76"/>
      <c r="BZ106" s="76"/>
      <c r="CA106" s="76"/>
      <c r="CB106" s="76"/>
      <c r="CC106" s="76"/>
      <c r="CD106" s="76"/>
      <c r="CE106" s="76"/>
      <c r="CF106" s="76"/>
      <c r="CG106" s="76"/>
      <c r="CH106" s="76"/>
      <c r="CI106" s="76"/>
      <c r="CJ106" s="76"/>
      <c r="CK106" s="76"/>
      <c r="CL106" s="76"/>
      <c r="CM106" s="76"/>
      <c r="CN106" s="76"/>
      <c r="CO106" s="76"/>
      <c r="CP106" s="76"/>
      <c r="CQ106" s="76"/>
      <c r="CR106" s="76"/>
      <c r="CS106" s="76"/>
      <c r="CT106" s="76"/>
      <c r="CU106" s="76"/>
      <c r="CV106" s="76"/>
      <c r="CW106" s="76"/>
      <c r="CX106" s="76"/>
      <c r="CY106" s="76"/>
      <c r="CZ106" s="76"/>
      <c r="DA106" s="76"/>
      <c r="DB106" s="76"/>
      <c r="DC106" s="76"/>
      <c r="DD106" s="76"/>
      <c r="DE106" s="76"/>
      <c r="DF106" s="76"/>
      <c r="DG106" s="76"/>
      <c r="DH106" s="76"/>
      <c r="DI106" s="76"/>
      <c r="DJ106" s="76"/>
      <c r="DK106" s="76"/>
      <c r="DL106" s="76"/>
      <c r="DM106" s="76"/>
      <c r="DN106" s="76"/>
      <c r="DO106" s="76"/>
      <c r="DP106" s="76"/>
      <c r="DQ106" s="76"/>
      <c r="DR106" s="76"/>
      <c r="DS106" s="76"/>
      <c r="DT106" s="76"/>
      <c r="DU106" s="76"/>
      <c r="DV106" s="76"/>
      <c r="DW106" s="76"/>
      <c r="DX106" s="76"/>
      <c r="DY106" s="76"/>
    </row>
    <row r="107" spans="1:129" s="71" customFormat="1" ht="15.75" x14ac:dyDescent="0.25">
      <c r="A107" s="81" t="s">
        <v>70</v>
      </c>
      <c r="B107" s="82"/>
      <c r="C107" s="86" t="s">
        <v>27</v>
      </c>
      <c r="D107" s="83">
        <v>100</v>
      </c>
      <c r="E107" s="83">
        <f t="shared" si="7"/>
        <v>2.5</v>
      </c>
      <c r="F107" s="84">
        <f t="shared" si="6"/>
        <v>54021796.199750222</v>
      </c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  <c r="AH107" s="76"/>
      <c r="AI107" s="76"/>
      <c r="AJ107" s="76"/>
      <c r="AK107" s="76"/>
      <c r="AL107" s="76"/>
      <c r="AM107" s="76"/>
      <c r="AN107" s="76"/>
      <c r="AO107" s="76"/>
      <c r="AP107" s="76"/>
      <c r="AQ107" s="76"/>
      <c r="AR107" s="76"/>
      <c r="AS107" s="76"/>
      <c r="AT107" s="76"/>
      <c r="AU107" s="76"/>
      <c r="AV107" s="76"/>
      <c r="AW107" s="76"/>
      <c r="AX107" s="76"/>
      <c r="AY107" s="76"/>
      <c r="AZ107" s="76"/>
      <c r="BA107" s="76"/>
      <c r="BB107" s="76"/>
      <c r="BC107" s="76"/>
      <c r="BD107" s="76"/>
      <c r="BE107" s="76"/>
      <c r="BF107" s="76"/>
      <c r="BG107" s="76"/>
      <c r="BH107" s="76"/>
      <c r="BI107" s="76"/>
      <c r="BJ107" s="76"/>
      <c r="BK107" s="76"/>
      <c r="BL107" s="76"/>
      <c r="BM107" s="76"/>
      <c r="BN107" s="76"/>
      <c r="BO107" s="76"/>
      <c r="BP107" s="76"/>
      <c r="BQ107" s="76"/>
      <c r="BR107" s="76"/>
      <c r="BS107" s="76"/>
      <c r="BT107" s="76"/>
      <c r="BU107" s="76"/>
      <c r="BV107" s="76"/>
      <c r="BW107" s="76"/>
      <c r="BX107" s="76"/>
      <c r="BY107" s="76"/>
      <c r="BZ107" s="76"/>
      <c r="CA107" s="76"/>
      <c r="CB107" s="76"/>
      <c r="CC107" s="76"/>
      <c r="CD107" s="76"/>
      <c r="CE107" s="76"/>
      <c r="CF107" s="76"/>
      <c r="CG107" s="76"/>
      <c r="CH107" s="76"/>
      <c r="CI107" s="76"/>
      <c r="CJ107" s="76"/>
      <c r="CK107" s="76"/>
      <c r="CL107" s="76"/>
      <c r="CM107" s="76"/>
      <c r="CN107" s="76"/>
      <c r="CO107" s="76"/>
      <c r="CP107" s="76"/>
      <c r="CQ107" s="76"/>
      <c r="CR107" s="76"/>
      <c r="CS107" s="76"/>
      <c r="CT107" s="76"/>
      <c r="CU107" s="76"/>
      <c r="CV107" s="76"/>
      <c r="CW107" s="76"/>
      <c r="CX107" s="76"/>
      <c r="CY107" s="76"/>
      <c r="CZ107" s="76"/>
      <c r="DA107" s="76"/>
      <c r="DB107" s="76"/>
      <c r="DC107" s="76"/>
      <c r="DD107" s="76"/>
      <c r="DE107" s="76"/>
      <c r="DF107" s="76"/>
      <c r="DG107" s="76"/>
      <c r="DH107" s="76"/>
      <c r="DI107" s="76"/>
      <c r="DJ107" s="76"/>
      <c r="DK107" s="76"/>
      <c r="DL107" s="76"/>
      <c r="DM107" s="76"/>
      <c r="DN107" s="76"/>
      <c r="DO107" s="76"/>
      <c r="DP107" s="76"/>
      <c r="DQ107" s="76"/>
      <c r="DR107" s="76"/>
      <c r="DS107" s="76"/>
      <c r="DT107" s="76"/>
      <c r="DU107" s="76"/>
      <c r="DV107" s="76"/>
      <c r="DW107" s="76"/>
      <c r="DX107" s="76"/>
      <c r="DY107" s="76"/>
    </row>
    <row r="108" spans="1:129" s="71" customFormat="1" ht="15.75" x14ac:dyDescent="0.25">
      <c r="A108" s="81" t="s">
        <v>70</v>
      </c>
      <c r="B108" s="82"/>
      <c r="C108" s="86" t="s">
        <v>27</v>
      </c>
      <c r="D108" s="83">
        <v>458</v>
      </c>
      <c r="E108" s="83">
        <f t="shared" si="7"/>
        <v>11.450000000000001</v>
      </c>
      <c r="F108" s="84">
        <f t="shared" si="6"/>
        <v>54022242.749750219</v>
      </c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  <c r="AH108" s="76"/>
      <c r="AI108" s="76"/>
      <c r="AJ108" s="76"/>
      <c r="AK108" s="76"/>
      <c r="AL108" s="76"/>
      <c r="AM108" s="76"/>
      <c r="AN108" s="76"/>
      <c r="AO108" s="76"/>
      <c r="AP108" s="76"/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76"/>
      <c r="BF108" s="76"/>
      <c r="BG108" s="76"/>
      <c r="BH108" s="76"/>
      <c r="BI108" s="76"/>
      <c r="BJ108" s="76"/>
      <c r="BK108" s="76"/>
      <c r="BL108" s="76"/>
      <c r="BM108" s="76"/>
      <c r="BN108" s="76"/>
      <c r="BO108" s="76"/>
      <c r="BP108" s="76"/>
      <c r="BQ108" s="76"/>
      <c r="BR108" s="76"/>
      <c r="BS108" s="76"/>
      <c r="BT108" s="76"/>
      <c r="BU108" s="76"/>
      <c r="BV108" s="76"/>
      <c r="BW108" s="76"/>
      <c r="BX108" s="76"/>
      <c r="BY108" s="76"/>
      <c r="BZ108" s="76"/>
      <c r="CA108" s="76"/>
      <c r="CB108" s="76"/>
      <c r="CC108" s="76"/>
      <c r="CD108" s="76"/>
      <c r="CE108" s="76"/>
      <c r="CF108" s="76"/>
      <c r="CG108" s="76"/>
      <c r="CH108" s="76"/>
      <c r="CI108" s="76"/>
      <c r="CJ108" s="76"/>
      <c r="CK108" s="76"/>
      <c r="CL108" s="76"/>
      <c r="CM108" s="76"/>
      <c r="CN108" s="76"/>
      <c r="CO108" s="76"/>
      <c r="CP108" s="76"/>
      <c r="CQ108" s="76"/>
      <c r="CR108" s="76"/>
      <c r="CS108" s="76"/>
      <c r="CT108" s="76"/>
      <c r="CU108" s="76"/>
      <c r="CV108" s="76"/>
      <c r="CW108" s="76"/>
      <c r="CX108" s="76"/>
      <c r="CY108" s="76"/>
      <c r="CZ108" s="76"/>
      <c r="DA108" s="76"/>
      <c r="DB108" s="76"/>
      <c r="DC108" s="76"/>
      <c r="DD108" s="76"/>
      <c r="DE108" s="76"/>
      <c r="DF108" s="76"/>
      <c r="DG108" s="76"/>
      <c r="DH108" s="76"/>
      <c r="DI108" s="76"/>
      <c r="DJ108" s="76"/>
      <c r="DK108" s="76"/>
      <c r="DL108" s="76"/>
      <c r="DM108" s="76"/>
      <c r="DN108" s="76"/>
      <c r="DO108" s="76"/>
      <c r="DP108" s="76"/>
      <c r="DQ108" s="76"/>
      <c r="DR108" s="76"/>
      <c r="DS108" s="76"/>
      <c r="DT108" s="76"/>
      <c r="DU108" s="76"/>
      <c r="DV108" s="76"/>
      <c r="DW108" s="76"/>
      <c r="DX108" s="76"/>
      <c r="DY108" s="76"/>
    </row>
    <row r="109" spans="1:129" s="71" customFormat="1" ht="15.75" x14ac:dyDescent="0.25">
      <c r="A109" s="81" t="s">
        <v>70</v>
      </c>
      <c r="B109" s="82"/>
      <c r="C109" s="86" t="s">
        <v>71</v>
      </c>
      <c r="D109" s="83">
        <v>97384.78</v>
      </c>
      <c r="E109" s="83"/>
      <c r="F109" s="84">
        <f t="shared" si="6"/>
        <v>54119627.52975022</v>
      </c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  <c r="AH109" s="76"/>
      <c r="AI109" s="76"/>
      <c r="AJ109" s="76"/>
      <c r="AK109" s="76"/>
      <c r="AL109" s="76"/>
      <c r="AM109" s="76"/>
      <c r="AN109" s="76"/>
      <c r="AO109" s="76"/>
      <c r="AP109" s="76"/>
      <c r="AQ109" s="76"/>
      <c r="AR109" s="76"/>
      <c r="AS109" s="76"/>
      <c r="AT109" s="76"/>
      <c r="AU109" s="76"/>
      <c r="AV109" s="76"/>
      <c r="AW109" s="76"/>
      <c r="AX109" s="76"/>
      <c r="AY109" s="76"/>
      <c r="AZ109" s="76"/>
      <c r="BA109" s="76"/>
      <c r="BB109" s="76"/>
      <c r="BC109" s="76"/>
      <c r="BD109" s="76"/>
      <c r="BE109" s="76"/>
      <c r="BF109" s="76"/>
      <c r="BG109" s="76"/>
      <c r="BH109" s="76"/>
      <c r="BI109" s="76"/>
      <c r="BJ109" s="76"/>
      <c r="BK109" s="76"/>
      <c r="BL109" s="76"/>
      <c r="BM109" s="76"/>
      <c r="BN109" s="76"/>
      <c r="BO109" s="76"/>
      <c r="BP109" s="76"/>
      <c r="BQ109" s="76"/>
      <c r="BR109" s="76"/>
      <c r="BS109" s="76"/>
      <c r="BT109" s="76"/>
      <c r="BU109" s="76"/>
      <c r="BV109" s="76"/>
      <c r="BW109" s="76"/>
      <c r="BX109" s="76"/>
      <c r="BY109" s="76"/>
      <c r="BZ109" s="76"/>
      <c r="CA109" s="76"/>
      <c r="CB109" s="76"/>
      <c r="CC109" s="76"/>
      <c r="CD109" s="76"/>
      <c r="CE109" s="76"/>
      <c r="CF109" s="76"/>
      <c r="CG109" s="76"/>
      <c r="CH109" s="76"/>
      <c r="CI109" s="76"/>
      <c r="CJ109" s="76"/>
      <c r="CK109" s="76"/>
      <c r="CL109" s="76"/>
      <c r="CM109" s="76"/>
      <c r="CN109" s="76"/>
      <c r="CO109" s="76"/>
      <c r="CP109" s="76"/>
      <c r="CQ109" s="76"/>
      <c r="CR109" s="76"/>
      <c r="CS109" s="76"/>
      <c r="CT109" s="76"/>
      <c r="CU109" s="76"/>
      <c r="CV109" s="76"/>
      <c r="CW109" s="76"/>
      <c r="CX109" s="76"/>
      <c r="CY109" s="76"/>
      <c r="CZ109" s="76"/>
      <c r="DA109" s="76"/>
      <c r="DB109" s="76"/>
      <c r="DC109" s="76"/>
      <c r="DD109" s="76"/>
      <c r="DE109" s="76"/>
      <c r="DF109" s="76"/>
      <c r="DG109" s="76"/>
      <c r="DH109" s="76"/>
      <c r="DI109" s="76"/>
      <c r="DJ109" s="76"/>
      <c r="DK109" s="76"/>
      <c r="DL109" s="76"/>
      <c r="DM109" s="76"/>
      <c r="DN109" s="76"/>
      <c r="DO109" s="76"/>
      <c r="DP109" s="76"/>
      <c r="DQ109" s="76"/>
      <c r="DR109" s="76"/>
      <c r="DS109" s="76"/>
      <c r="DT109" s="76"/>
      <c r="DU109" s="76"/>
      <c r="DV109" s="76"/>
      <c r="DW109" s="76"/>
      <c r="DX109" s="76"/>
      <c r="DY109" s="76"/>
    </row>
    <row r="110" spans="1:129" s="71" customFormat="1" ht="31.5" x14ac:dyDescent="0.25">
      <c r="A110" s="81" t="s">
        <v>70</v>
      </c>
      <c r="B110" s="82"/>
      <c r="C110" s="36" t="s">
        <v>72</v>
      </c>
      <c r="D110" s="83"/>
      <c r="E110" s="83">
        <v>90167.34</v>
      </c>
      <c r="F110" s="84">
        <f t="shared" si="6"/>
        <v>54029460.189750217</v>
      </c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  <c r="AH110" s="76"/>
      <c r="AI110" s="76"/>
      <c r="AJ110" s="76"/>
      <c r="AK110" s="76"/>
      <c r="AL110" s="76"/>
      <c r="AM110" s="76"/>
      <c r="AN110" s="76"/>
      <c r="AO110" s="76"/>
      <c r="AP110" s="76"/>
      <c r="AQ110" s="76"/>
      <c r="AR110" s="76"/>
      <c r="AS110" s="76"/>
      <c r="AT110" s="76"/>
      <c r="AU110" s="76"/>
      <c r="AV110" s="76"/>
      <c r="AW110" s="76"/>
      <c r="AX110" s="76"/>
      <c r="AY110" s="76"/>
      <c r="AZ110" s="76"/>
      <c r="BA110" s="76"/>
      <c r="BB110" s="76"/>
      <c r="BC110" s="76"/>
      <c r="BD110" s="76"/>
      <c r="BE110" s="76"/>
      <c r="BF110" s="76"/>
      <c r="BG110" s="76"/>
      <c r="BH110" s="76"/>
      <c r="BI110" s="76"/>
      <c r="BJ110" s="76"/>
      <c r="BK110" s="76"/>
      <c r="BL110" s="76"/>
      <c r="BM110" s="76"/>
      <c r="BN110" s="76"/>
      <c r="BO110" s="76"/>
      <c r="BP110" s="76"/>
      <c r="BQ110" s="76"/>
      <c r="BR110" s="76"/>
      <c r="BS110" s="76"/>
      <c r="BT110" s="76"/>
      <c r="BU110" s="76"/>
      <c r="BV110" s="76"/>
      <c r="BW110" s="76"/>
      <c r="BX110" s="76"/>
      <c r="BY110" s="76"/>
      <c r="BZ110" s="76"/>
      <c r="CA110" s="76"/>
      <c r="CB110" s="76"/>
      <c r="CC110" s="76"/>
      <c r="CD110" s="76"/>
      <c r="CE110" s="76"/>
      <c r="CF110" s="76"/>
      <c r="CG110" s="76"/>
      <c r="CH110" s="76"/>
      <c r="CI110" s="76"/>
      <c r="CJ110" s="76"/>
      <c r="CK110" s="76"/>
      <c r="CL110" s="76"/>
      <c r="CM110" s="76"/>
      <c r="CN110" s="76"/>
      <c r="CO110" s="76"/>
      <c r="CP110" s="76"/>
      <c r="CQ110" s="76"/>
      <c r="CR110" s="76"/>
      <c r="CS110" s="76"/>
      <c r="CT110" s="76"/>
      <c r="CU110" s="76"/>
      <c r="CV110" s="76"/>
      <c r="CW110" s="76"/>
      <c r="CX110" s="76"/>
      <c r="CY110" s="76"/>
      <c r="CZ110" s="76"/>
      <c r="DA110" s="76"/>
      <c r="DB110" s="76"/>
      <c r="DC110" s="76"/>
      <c r="DD110" s="76"/>
      <c r="DE110" s="76"/>
      <c r="DF110" s="76"/>
      <c r="DG110" s="76"/>
      <c r="DH110" s="76"/>
      <c r="DI110" s="76"/>
      <c r="DJ110" s="76"/>
      <c r="DK110" s="76"/>
      <c r="DL110" s="76"/>
      <c r="DM110" s="76"/>
      <c r="DN110" s="76"/>
      <c r="DO110" s="76"/>
      <c r="DP110" s="76"/>
      <c r="DQ110" s="76"/>
      <c r="DR110" s="76"/>
      <c r="DS110" s="76"/>
      <c r="DT110" s="76"/>
      <c r="DU110" s="76"/>
      <c r="DV110" s="76"/>
      <c r="DW110" s="76"/>
      <c r="DX110" s="76"/>
      <c r="DY110" s="76"/>
    </row>
    <row r="111" spans="1:129" s="71" customFormat="1" ht="31.5" x14ac:dyDescent="0.25">
      <c r="A111" s="81" t="s">
        <v>70</v>
      </c>
      <c r="B111" s="82"/>
      <c r="C111" s="36" t="s">
        <v>73</v>
      </c>
      <c r="D111" s="83"/>
      <c r="E111" s="83">
        <v>1425000</v>
      </c>
      <c r="F111" s="84">
        <f t="shared" si="6"/>
        <v>52604460.189750217</v>
      </c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  <c r="AH111" s="76"/>
      <c r="AI111" s="76"/>
      <c r="AJ111" s="76"/>
      <c r="AK111" s="76"/>
      <c r="AL111" s="76"/>
      <c r="AM111" s="76"/>
      <c r="AN111" s="76"/>
      <c r="AO111" s="76"/>
      <c r="AP111" s="76"/>
      <c r="AQ111" s="76"/>
      <c r="AR111" s="76"/>
      <c r="AS111" s="76"/>
      <c r="AT111" s="76"/>
      <c r="AU111" s="76"/>
      <c r="AV111" s="76"/>
      <c r="AW111" s="76"/>
      <c r="AX111" s="76"/>
      <c r="AY111" s="76"/>
      <c r="AZ111" s="76"/>
      <c r="BA111" s="76"/>
      <c r="BB111" s="76"/>
      <c r="BC111" s="76"/>
      <c r="BD111" s="76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76"/>
      <c r="BR111" s="76"/>
      <c r="BS111" s="76"/>
      <c r="BT111" s="76"/>
      <c r="BU111" s="76"/>
      <c r="BV111" s="76"/>
      <c r="BW111" s="76"/>
      <c r="BX111" s="76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6"/>
      <c r="DN111" s="76"/>
      <c r="DO111" s="76"/>
      <c r="DP111" s="76"/>
      <c r="DQ111" s="76"/>
      <c r="DR111" s="76"/>
      <c r="DS111" s="76"/>
      <c r="DT111" s="76"/>
      <c r="DU111" s="76"/>
      <c r="DV111" s="76"/>
      <c r="DW111" s="76"/>
      <c r="DX111" s="76"/>
      <c r="DY111" s="76"/>
    </row>
    <row r="112" spans="1:129" s="71" customFormat="1" ht="15.75" x14ac:dyDescent="0.25">
      <c r="A112" s="81" t="s">
        <v>74</v>
      </c>
      <c r="B112" s="82"/>
      <c r="C112" s="86" t="s">
        <v>26</v>
      </c>
      <c r="D112" s="83">
        <v>119454</v>
      </c>
      <c r="E112" s="83"/>
      <c r="F112" s="84">
        <f t="shared" si="6"/>
        <v>52723914.189750217</v>
      </c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  <c r="AH112" s="76"/>
      <c r="AI112" s="76"/>
      <c r="AJ112" s="76"/>
      <c r="AK112" s="76"/>
      <c r="AL112" s="76"/>
      <c r="AM112" s="76"/>
      <c r="AN112" s="76"/>
      <c r="AO112" s="76"/>
      <c r="AP112" s="76"/>
      <c r="AQ112" s="76"/>
      <c r="AR112" s="76"/>
      <c r="AS112" s="76"/>
      <c r="AT112" s="76"/>
      <c r="AU112" s="76"/>
      <c r="AV112" s="76"/>
      <c r="AW112" s="76"/>
      <c r="AX112" s="76"/>
      <c r="AY112" s="76"/>
      <c r="AZ112" s="76"/>
      <c r="BA112" s="76"/>
      <c r="BB112" s="76"/>
      <c r="BC112" s="76"/>
      <c r="BD112" s="76"/>
      <c r="BE112" s="76"/>
      <c r="BF112" s="76"/>
      <c r="BG112" s="76"/>
      <c r="BH112" s="76"/>
      <c r="BI112" s="76"/>
      <c r="BJ112" s="76"/>
      <c r="BK112" s="76"/>
      <c r="BL112" s="76"/>
      <c r="BM112" s="76"/>
      <c r="BN112" s="76"/>
      <c r="BO112" s="76"/>
      <c r="BP112" s="76"/>
      <c r="BQ112" s="76"/>
      <c r="BR112" s="76"/>
      <c r="BS112" s="76"/>
      <c r="BT112" s="76"/>
      <c r="BU112" s="76"/>
      <c r="BV112" s="76"/>
      <c r="BW112" s="76"/>
      <c r="BX112" s="76"/>
      <c r="BY112" s="76"/>
      <c r="BZ112" s="76"/>
      <c r="CA112" s="76"/>
      <c r="CB112" s="76"/>
      <c r="CC112" s="76"/>
      <c r="CD112" s="76"/>
      <c r="CE112" s="76"/>
      <c r="CF112" s="76"/>
      <c r="CG112" s="76"/>
      <c r="CH112" s="76"/>
      <c r="CI112" s="76"/>
      <c r="CJ112" s="76"/>
      <c r="CK112" s="76"/>
      <c r="CL112" s="76"/>
      <c r="CM112" s="76"/>
      <c r="CN112" s="76"/>
      <c r="CO112" s="76"/>
      <c r="CP112" s="76"/>
      <c r="CQ112" s="76"/>
      <c r="CR112" s="76"/>
      <c r="CS112" s="76"/>
      <c r="CT112" s="76"/>
      <c r="CU112" s="76"/>
      <c r="CV112" s="76"/>
      <c r="CW112" s="76"/>
      <c r="CX112" s="76"/>
      <c r="CY112" s="76"/>
      <c r="CZ112" s="76"/>
      <c r="DA112" s="76"/>
      <c r="DB112" s="76"/>
      <c r="DC112" s="76"/>
      <c r="DD112" s="76"/>
      <c r="DE112" s="76"/>
      <c r="DF112" s="76"/>
      <c r="DG112" s="76"/>
      <c r="DH112" s="76"/>
      <c r="DI112" s="76"/>
      <c r="DJ112" s="76"/>
      <c r="DK112" s="76"/>
      <c r="DL112" s="76"/>
      <c r="DM112" s="76"/>
      <c r="DN112" s="76"/>
      <c r="DO112" s="76"/>
      <c r="DP112" s="76"/>
      <c r="DQ112" s="76"/>
      <c r="DR112" s="76"/>
      <c r="DS112" s="76"/>
      <c r="DT112" s="76"/>
      <c r="DU112" s="76"/>
      <c r="DV112" s="76"/>
      <c r="DW112" s="76"/>
      <c r="DX112" s="76"/>
      <c r="DY112" s="76"/>
    </row>
    <row r="113" spans="1:129" s="71" customFormat="1" ht="15.75" x14ac:dyDescent="0.25">
      <c r="A113" s="81" t="s">
        <v>74</v>
      </c>
      <c r="B113" s="82"/>
      <c r="C113" s="86" t="s">
        <v>27</v>
      </c>
      <c r="D113" s="83">
        <v>400</v>
      </c>
      <c r="E113" s="83">
        <f>D113*0.025</f>
        <v>10</v>
      </c>
      <c r="F113" s="84">
        <f t="shared" si="6"/>
        <v>52724304.189750217</v>
      </c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  <c r="AH113" s="76"/>
      <c r="AI113" s="76"/>
      <c r="AJ113" s="76"/>
      <c r="AK113" s="76"/>
      <c r="AL113" s="76"/>
      <c r="AM113" s="76"/>
      <c r="AN113" s="76"/>
      <c r="AO113" s="76"/>
      <c r="AP113" s="76"/>
      <c r="AQ113" s="76"/>
      <c r="AR113" s="76"/>
      <c r="AS113" s="76"/>
      <c r="AT113" s="76"/>
      <c r="AU113" s="76"/>
      <c r="AV113" s="76"/>
      <c r="AW113" s="76"/>
      <c r="AX113" s="76"/>
      <c r="AY113" s="76"/>
      <c r="AZ113" s="76"/>
      <c r="BA113" s="76"/>
      <c r="BB113" s="76"/>
      <c r="BC113" s="76"/>
      <c r="BD113" s="76"/>
      <c r="BE113" s="76"/>
      <c r="BF113" s="76"/>
      <c r="BG113" s="76"/>
      <c r="BH113" s="76"/>
      <c r="BI113" s="76"/>
      <c r="BJ113" s="76"/>
      <c r="BK113" s="76"/>
      <c r="BL113" s="76"/>
      <c r="BM113" s="76"/>
      <c r="BN113" s="76"/>
      <c r="BO113" s="76"/>
      <c r="BP113" s="76"/>
      <c r="BQ113" s="76"/>
      <c r="BR113" s="76"/>
      <c r="BS113" s="76"/>
      <c r="BT113" s="76"/>
      <c r="BU113" s="76"/>
      <c r="BV113" s="76"/>
      <c r="BW113" s="76"/>
      <c r="BX113" s="76"/>
      <c r="BY113" s="76"/>
      <c r="BZ113" s="76"/>
      <c r="CA113" s="76"/>
      <c r="CB113" s="76"/>
      <c r="CC113" s="76"/>
      <c r="CD113" s="76"/>
      <c r="CE113" s="76"/>
      <c r="CF113" s="76"/>
      <c r="CG113" s="76"/>
      <c r="CH113" s="76"/>
      <c r="CI113" s="76"/>
      <c r="CJ113" s="76"/>
      <c r="CK113" s="76"/>
      <c r="CL113" s="76"/>
      <c r="CM113" s="76"/>
      <c r="CN113" s="76"/>
      <c r="CO113" s="76"/>
      <c r="CP113" s="76"/>
      <c r="CQ113" s="76"/>
      <c r="CR113" s="76"/>
      <c r="CS113" s="76"/>
      <c r="CT113" s="76"/>
      <c r="CU113" s="76"/>
      <c r="CV113" s="76"/>
      <c r="CW113" s="76"/>
      <c r="CX113" s="76"/>
      <c r="CY113" s="76"/>
      <c r="CZ113" s="76"/>
      <c r="DA113" s="76"/>
      <c r="DB113" s="76"/>
      <c r="DC113" s="76"/>
      <c r="DD113" s="76"/>
      <c r="DE113" s="76"/>
      <c r="DF113" s="76"/>
      <c r="DG113" s="76"/>
      <c r="DH113" s="76"/>
      <c r="DI113" s="76"/>
      <c r="DJ113" s="76"/>
      <c r="DK113" s="76"/>
      <c r="DL113" s="76"/>
      <c r="DM113" s="76"/>
      <c r="DN113" s="76"/>
      <c r="DO113" s="76"/>
      <c r="DP113" s="76"/>
      <c r="DQ113" s="76"/>
      <c r="DR113" s="76"/>
      <c r="DS113" s="76"/>
      <c r="DT113" s="76"/>
      <c r="DU113" s="76"/>
      <c r="DV113" s="76"/>
      <c r="DW113" s="76"/>
      <c r="DX113" s="76"/>
      <c r="DY113" s="76"/>
    </row>
    <row r="114" spans="1:129" s="71" customFormat="1" ht="15.75" x14ac:dyDescent="0.25">
      <c r="A114" s="81" t="s">
        <v>74</v>
      </c>
      <c r="B114" s="82"/>
      <c r="C114" s="86" t="s">
        <v>27</v>
      </c>
      <c r="D114" s="83">
        <v>1786.22</v>
      </c>
      <c r="E114" s="83">
        <f t="shared" ref="E114:E118" si="8">D114*0.025</f>
        <v>44.655500000000004</v>
      </c>
      <c r="F114" s="84">
        <f t="shared" si="6"/>
        <v>52726045.754250214</v>
      </c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  <c r="AH114" s="76"/>
      <c r="AI114" s="76"/>
      <c r="AJ114" s="76"/>
      <c r="AK114" s="76"/>
      <c r="AL114" s="76"/>
      <c r="AM114" s="76"/>
      <c r="AN114" s="76"/>
      <c r="AO114" s="76"/>
      <c r="AP114" s="76"/>
      <c r="AQ114" s="76"/>
      <c r="AR114" s="76"/>
      <c r="AS114" s="76"/>
      <c r="AT114" s="76"/>
      <c r="AU114" s="76"/>
      <c r="AV114" s="76"/>
      <c r="AW114" s="76"/>
      <c r="AX114" s="76"/>
      <c r="AY114" s="76"/>
      <c r="AZ114" s="76"/>
      <c r="BA114" s="76"/>
      <c r="BB114" s="76"/>
      <c r="BC114" s="76"/>
      <c r="BD114" s="76"/>
      <c r="BE114" s="76"/>
      <c r="BF114" s="76"/>
      <c r="BG114" s="76"/>
      <c r="BH114" s="76"/>
      <c r="BI114" s="76"/>
      <c r="BJ114" s="76"/>
      <c r="BK114" s="76"/>
      <c r="BL114" s="76"/>
      <c r="BM114" s="76"/>
      <c r="BN114" s="76"/>
      <c r="BO114" s="76"/>
      <c r="BP114" s="76"/>
      <c r="BQ114" s="76"/>
      <c r="BR114" s="76"/>
      <c r="BS114" s="76"/>
      <c r="BT114" s="76"/>
      <c r="BU114" s="76"/>
      <c r="BV114" s="76"/>
      <c r="BW114" s="76"/>
      <c r="BX114" s="76"/>
      <c r="BY114" s="76"/>
      <c r="BZ114" s="76"/>
      <c r="CA114" s="76"/>
      <c r="CB114" s="76"/>
      <c r="CC114" s="76"/>
      <c r="CD114" s="76"/>
      <c r="CE114" s="76"/>
      <c r="CF114" s="76"/>
      <c r="CG114" s="76"/>
      <c r="CH114" s="76"/>
      <c r="CI114" s="76"/>
      <c r="CJ114" s="76"/>
      <c r="CK114" s="76"/>
      <c r="CL114" s="76"/>
      <c r="CM114" s="76"/>
      <c r="CN114" s="76"/>
      <c r="CO114" s="76"/>
      <c r="CP114" s="76"/>
      <c r="CQ114" s="76"/>
      <c r="CR114" s="76"/>
      <c r="CS114" s="76"/>
      <c r="CT114" s="76"/>
      <c r="CU114" s="76"/>
      <c r="CV114" s="76"/>
      <c r="CW114" s="76"/>
      <c r="CX114" s="76"/>
      <c r="CY114" s="76"/>
      <c r="CZ114" s="76"/>
      <c r="DA114" s="76"/>
      <c r="DB114" s="76"/>
      <c r="DC114" s="76"/>
      <c r="DD114" s="76"/>
      <c r="DE114" s="76"/>
      <c r="DF114" s="76"/>
      <c r="DG114" s="76"/>
      <c r="DH114" s="76"/>
      <c r="DI114" s="76"/>
      <c r="DJ114" s="76"/>
      <c r="DK114" s="76"/>
      <c r="DL114" s="76"/>
      <c r="DM114" s="76"/>
      <c r="DN114" s="76"/>
      <c r="DO114" s="76"/>
      <c r="DP114" s="76"/>
      <c r="DQ114" s="76"/>
      <c r="DR114" s="76"/>
      <c r="DS114" s="76"/>
      <c r="DT114" s="76"/>
      <c r="DU114" s="76"/>
      <c r="DV114" s="76"/>
      <c r="DW114" s="76"/>
      <c r="DX114" s="76"/>
      <c r="DY114" s="76"/>
    </row>
    <row r="115" spans="1:129" s="71" customFormat="1" ht="15.75" x14ac:dyDescent="0.25">
      <c r="A115" s="81" t="s">
        <v>74</v>
      </c>
      <c r="B115" s="82"/>
      <c r="C115" s="86" t="s">
        <v>27</v>
      </c>
      <c r="D115" s="83">
        <v>28000</v>
      </c>
      <c r="E115" s="83">
        <f t="shared" si="8"/>
        <v>700</v>
      </c>
      <c r="F115" s="84">
        <f t="shared" si="6"/>
        <v>52753345.754250214</v>
      </c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  <c r="AH115" s="76"/>
      <c r="AI115" s="76"/>
      <c r="AJ115" s="76"/>
      <c r="AK115" s="76"/>
      <c r="AL115" s="76"/>
      <c r="AM115" s="76"/>
      <c r="AN115" s="76"/>
      <c r="AO115" s="76"/>
      <c r="AP115" s="76"/>
      <c r="AQ115" s="76"/>
      <c r="AR115" s="76"/>
      <c r="AS115" s="76"/>
      <c r="AT115" s="76"/>
      <c r="AU115" s="76"/>
      <c r="AV115" s="76"/>
      <c r="AW115" s="76"/>
      <c r="AX115" s="76"/>
      <c r="AY115" s="76"/>
      <c r="AZ115" s="76"/>
      <c r="BA115" s="76"/>
      <c r="BB115" s="76"/>
      <c r="BC115" s="76"/>
      <c r="BD115" s="76"/>
      <c r="BE115" s="76"/>
      <c r="BF115" s="76"/>
      <c r="BG115" s="76"/>
      <c r="BH115" s="76"/>
      <c r="BI115" s="76"/>
      <c r="BJ115" s="76"/>
      <c r="BK115" s="76"/>
      <c r="BL115" s="76"/>
      <c r="BM115" s="76"/>
      <c r="BN115" s="76"/>
      <c r="BO115" s="76"/>
      <c r="BP115" s="76"/>
      <c r="BQ115" s="76"/>
      <c r="BR115" s="76"/>
      <c r="BS115" s="76"/>
      <c r="BT115" s="76"/>
      <c r="BU115" s="76"/>
      <c r="BV115" s="76"/>
      <c r="BW115" s="76"/>
      <c r="BX115" s="76"/>
      <c r="BY115" s="76"/>
      <c r="BZ115" s="76"/>
      <c r="CA115" s="76"/>
      <c r="CB115" s="76"/>
      <c r="CC115" s="76"/>
      <c r="CD115" s="76"/>
      <c r="CE115" s="76"/>
      <c r="CF115" s="76"/>
      <c r="CG115" s="76"/>
      <c r="CH115" s="76"/>
      <c r="CI115" s="76"/>
      <c r="CJ115" s="76"/>
      <c r="CK115" s="76"/>
      <c r="CL115" s="76"/>
      <c r="CM115" s="76"/>
      <c r="CN115" s="76"/>
      <c r="CO115" s="76"/>
      <c r="CP115" s="76"/>
      <c r="CQ115" s="76"/>
      <c r="CR115" s="76"/>
      <c r="CS115" s="76"/>
      <c r="CT115" s="76"/>
      <c r="CU115" s="76"/>
      <c r="CV115" s="76"/>
      <c r="CW115" s="76"/>
      <c r="CX115" s="76"/>
      <c r="CY115" s="76"/>
      <c r="CZ115" s="76"/>
      <c r="DA115" s="76"/>
      <c r="DB115" s="76"/>
      <c r="DC115" s="76"/>
      <c r="DD115" s="76"/>
      <c r="DE115" s="76"/>
      <c r="DF115" s="76"/>
      <c r="DG115" s="76"/>
      <c r="DH115" s="76"/>
      <c r="DI115" s="76"/>
      <c r="DJ115" s="76"/>
      <c r="DK115" s="76"/>
      <c r="DL115" s="76"/>
      <c r="DM115" s="76"/>
      <c r="DN115" s="76"/>
      <c r="DO115" s="76"/>
      <c r="DP115" s="76"/>
      <c r="DQ115" s="76"/>
      <c r="DR115" s="76"/>
      <c r="DS115" s="76"/>
      <c r="DT115" s="76"/>
      <c r="DU115" s="76"/>
      <c r="DV115" s="76"/>
      <c r="DW115" s="76"/>
      <c r="DX115" s="76"/>
      <c r="DY115" s="76"/>
    </row>
    <row r="116" spans="1:129" s="71" customFormat="1" ht="15.75" x14ac:dyDescent="0.25">
      <c r="A116" s="81" t="s">
        <v>74</v>
      </c>
      <c r="B116" s="82"/>
      <c r="C116" s="86" t="s">
        <v>27</v>
      </c>
      <c r="D116" s="83">
        <v>130</v>
      </c>
      <c r="E116" s="83">
        <f t="shared" si="8"/>
        <v>3.25</v>
      </c>
      <c r="F116" s="84">
        <f t="shared" si="6"/>
        <v>52753472.504250214</v>
      </c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</row>
    <row r="117" spans="1:129" s="71" customFormat="1" ht="15.75" x14ac:dyDescent="0.25">
      <c r="A117" s="81" t="s">
        <v>74</v>
      </c>
      <c r="B117" s="82"/>
      <c r="C117" s="86" t="s">
        <v>27</v>
      </c>
      <c r="D117" s="83">
        <v>5183.24</v>
      </c>
      <c r="E117" s="83">
        <f t="shared" si="8"/>
        <v>129.58099999999999</v>
      </c>
      <c r="F117" s="84">
        <f t="shared" si="6"/>
        <v>52758526.163250215</v>
      </c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  <c r="AH117" s="76"/>
      <c r="AI117" s="76"/>
      <c r="AJ117" s="76"/>
      <c r="AK117" s="76"/>
      <c r="AL117" s="76"/>
      <c r="AM117" s="76"/>
      <c r="AN117" s="76"/>
      <c r="AO117" s="76"/>
      <c r="AP117" s="76"/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76"/>
      <c r="BF117" s="76"/>
      <c r="BG117" s="76"/>
      <c r="BH117" s="76"/>
      <c r="BI117" s="76"/>
      <c r="BJ117" s="76"/>
      <c r="BK117" s="76"/>
      <c r="BL117" s="76"/>
      <c r="BM117" s="76"/>
      <c r="BN117" s="76"/>
      <c r="BO117" s="76"/>
      <c r="BP117" s="76"/>
      <c r="BQ117" s="76"/>
      <c r="BR117" s="76"/>
      <c r="BS117" s="76"/>
      <c r="BT117" s="76"/>
      <c r="BU117" s="76"/>
      <c r="BV117" s="76"/>
      <c r="BW117" s="76"/>
      <c r="BX117" s="76"/>
      <c r="BY117" s="76"/>
      <c r="BZ117" s="76"/>
      <c r="CA117" s="76"/>
      <c r="CB117" s="76"/>
      <c r="CC117" s="76"/>
      <c r="CD117" s="76"/>
      <c r="CE117" s="76"/>
      <c r="CF117" s="76"/>
      <c r="CG117" s="76"/>
      <c r="CH117" s="76"/>
      <c r="CI117" s="76"/>
      <c r="CJ117" s="76"/>
      <c r="CK117" s="76"/>
      <c r="CL117" s="76"/>
      <c r="CM117" s="76"/>
      <c r="CN117" s="76"/>
      <c r="CO117" s="76"/>
      <c r="CP117" s="76"/>
      <c r="CQ117" s="76"/>
      <c r="CR117" s="76"/>
      <c r="CS117" s="76"/>
      <c r="CT117" s="76"/>
      <c r="CU117" s="76"/>
      <c r="CV117" s="76"/>
      <c r="CW117" s="76"/>
      <c r="CX117" s="76"/>
      <c r="CY117" s="76"/>
      <c r="CZ117" s="76"/>
      <c r="DA117" s="76"/>
      <c r="DB117" s="76"/>
      <c r="DC117" s="76"/>
      <c r="DD117" s="76"/>
      <c r="DE117" s="76"/>
      <c r="DF117" s="76"/>
      <c r="DG117" s="76"/>
      <c r="DH117" s="76"/>
      <c r="DI117" s="76"/>
      <c r="DJ117" s="76"/>
      <c r="DK117" s="76"/>
      <c r="DL117" s="76"/>
      <c r="DM117" s="76"/>
      <c r="DN117" s="76"/>
      <c r="DO117" s="76"/>
      <c r="DP117" s="76"/>
      <c r="DQ117" s="76"/>
      <c r="DR117" s="76"/>
      <c r="DS117" s="76"/>
      <c r="DT117" s="76"/>
      <c r="DU117" s="76"/>
      <c r="DV117" s="76"/>
      <c r="DW117" s="76"/>
      <c r="DX117" s="76"/>
      <c r="DY117" s="76"/>
    </row>
    <row r="118" spans="1:129" s="71" customFormat="1" ht="15.75" x14ac:dyDescent="0.25">
      <c r="A118" s="81" t="s">
        <v>74</v>
      </c>
      <c r="B118" s="82"/>
      <c r="C118" s="86" t="s">
        <v>27</v>
      </c>
      <c r="D118" s="83">
        <v>8043.68</v>
      </c>
      <c r="E118" s="83">
        <f t="shared" si="8"/>
        <v>201.09200000000001</v>
      </c>
      <c r="F118" s="84">
        <f t="shared" si="6"/>
        <v>52766368.751250215</v>
      </c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  <c r="AH118" s="76"/>
      <c r="AI118" s="76"/>
      <c r="AJ118" s="76"/>
      <c r="AK118" s="76"/>
      <c r="AL118" s="76"/>
      <c r="AM118" s="76"/>
      <c r="AN118" s="76"/>
      <c r="AO118" s="76"/>
      <c r="AP118" s="76"/>
      <c r="AQ118" s="76"/>
      <c r="AR118" s="76"/>
      <c r="AS118" s="76"/>
      <c r="AT118" s="76"/>
      <c r="AU118" s="76"/>
      <c r="AV118" s="76"/>
      <c r="AW118" s="76"/>
      <c r="AX118" s="76"/>
      <c r="AY118" s="76"/>
      <c r="AZ118" s="76"/>
      <c r="BA118" s="76"/>
      <c r="BB118" s="76"/>
      <c r="BC118" s="76"/>
      <c r="BD118" s="76"/>
      <c r="BE118" s="76"/>
      <c r="BF118" s="76"/>
      <c r="BG118" s="76"/>
      <c r="BH118" s="76"/>
      <c r="BI118" s="76"/>
      <c r="BJ118" s="76"/>
      <c r="BK118" s="76"/>
      <c r="BL118" s="76"/>
      <c r="BM118" s="76"/>
      <c r="BN118" s="76"/>
      <c r="BO118" s="76"/>
      <c r="BP118" s="76"/>
      <c r="BQ118" s="76"/>
      <c r="BR118" s="76"/>
      <c r="BS118" s="76"/>
      <c r="BT118" s="76"/>
      <c r="BU118" s="76"/>
      <c r="BV118" s="76"/>
      <c r="BW118" s="76"/>
      <c r="BX118" s="76"/>
      <c r="BY118" s="76"/>
      <c r="BZ118" s="76"/>
      <c r="CA118" s="76"/>
      <c r="CB118" s="76"/>
      <c r="CC118" s="76"/>
      <c r="CD118" s="76"/>
      <c r="CE118" s="76"/>
      <c r="CF118" s="76"/>
      <c r="CG118" s="76"/>
      <c r="CH118" s="76"/>
      <c r="CI118" s="76"/>
      <c r="CJ118" s="76"/>
      <c r="CK118" s="76"/>
      <c r="CL118" s="76"/>
      <c r="CM118" s="76"/>
      <c r="CN118" s="76"/>
      <c r="CO118" s="76"/>
      <c r="CP118" s="76"/>
      <c r="CQ118" s="76"/>
      <c r="CR118" s="76"/>
      <c r="CS118" s="76"/>
      <c r="CT118" s="76"/>
      <c r="CU118" s="76"/>
      <c r="CV118" s="76"/>
      <c r="CW118" s="76"/>
      <c r="CX118" s="76"/>
      <c r="CY118" s="76"/>
      <c r="CZ118" s="76"/>
      <c r="DA118" s="76"/>
      <c r="DB118" s="76"/>
      <c r="DC118" s="76"/>
      <c r="DD118" s="76"/>
      <c r="DE118" s="76"/>
      <c r="DF118" s="76"/>
      <c r="DG118" s="76"/>
      <c r="DH118" s="76"/>
      <c r="DI118" s="76"/>
      <c r="DJ118" s="76"/>
      <c r="DK118" s="76"/>
      <c r="DL118" s="76"/>
      <c r="DM118" s="76"/>
      <c r="DN118" s="76"/>
      <c r="DO118" s="76"/>
      <c r="DP118" s="76"/>
      <c r="DQ118" s="76"/>
      <c r="DR118" s="76"/>
      <c r="DS118" s="76"/>
      <c r="DT118" s="76"/>
      <c r="DU118" s="76"/>
      <c r="DV118" s="76"/>
      <c r="DW118" s="76"/>
      <c r="DX118" s="76"/>
      <c r="DY118" s="76"/>
    </row>
    <row r="119" spans="1:129" s="71" customFormat="1" ht="15.75" x14ac:dyDescent="0.25">
      <c r="A119" s="81" t="s">
        <v>74</v>
      </c>
      <c r="B119" s="82"/>
      <c r="C119" s="86" t="s">
        <v>75</v>
      </c>
      <c r="D119" s="83">
        <v>2763941.8</v>
      </c>
      <c r="E119" s="83"/>
      <c r="F119" s="84">
        <f t="shared" si="6"/>
        <v>55530310.551250212</v>
      </c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  <c r="AK119" s="76"/>
      <c r="AL119" s="76"/>
      <c r="AM119" s="76"/>
      <c r="AN119" s="76"/>
      <c r="AO119" s="76"/>
      <c r="AP119" s="76"/>
      <c r="AQ119" s="76"/>
      <c r="AR119" s="76"/>
      <c r="AS119" s="76"/>
      <c r="AT119" s="76"/>
      <c r="AU119" s="76"/>
      <c r="AV119" s="76"/>
      <c r="AW119" s="76"/>
      <c r="AX119" s="76"/>
      <c r="AY119" s="76"/>
      <c r="AZ119" s="76"/>
      <c r="BA119" s="76"/>
      <c r="BB119" s="76"/>
      <c r="BC119" s="76"/>
      <c r="BD119" s="76"/>
      <c r="BE119" s="76"/>
      <c r="BF119" s="76"/>
      <c r="BG119" s="76"/>
      <c r="BH119" s="76"/>
      <c r="BI119" s="76"/>
      <c r="BJ119" s="76"/>
      <c r="BK119" s="76"/>
      <c r="BL119" s="76"/>
      <c r="BM119" s="76"/>
      <c r="BN119" s="76"/>
      <c r="BO119" s="76"/>
      <c r="BP119" s="76"/>
      <c r="BQ119" s="76"/>
      <c r="BR119" s="76"/>
      <c r="BS119" s="76"/>
      <c r="BT119" s="76"/>
      <c r="BU119" s="76"/>
      <c r="BV119" s="76"/>
      <c r="BW119" s="76"/>
      <c r="BX119" s="76"/>
      <c r="BY119" s="76"/>
      <c r="BZ119" s="76"/>
      <c r="CA119" s="76"/>
      <c r="CB119" s="76"/>
      <c r="CC119" s="76"/>
      <c r="CD119" s="76"/>
      <c r="CE119" s="76"/>
      <c r="CF119" s="76"/>
      <c r="CG119" s="76"/>
      <c r="CH119" s="76"/>
      <c r="CI119" s="76"/>
      <c r="CJ119" s="76"/>
      <c r="CK119" s="76"/>
      <c r="CL119" s="76"/>
      <c r="CM119" s="76"/>
      <c r="CN119" s="76"/>
      <c r="CO119" s="76"/>
      <c r="CP119" s="76"/>
      <c r="CQ119" s="76"/>
      <c r="CR119" s="76"/>
      <c r="CS119" s="76"/>
      <c r="CT119" s="76"/>
      <c r="CU119" s="76"/>
      <c r="CV119" s="76"/>
      <c r="CW119" s="76"/>
      <c r="CX119" s="76"/>
      <c r="CY119" s="76"/>
      <c r="CZ119" s="76"/>
      <c r="DA119" s="76"/>
      <c r="DB119" s="76"/>
      <c r="DC119" s="76"/>
      <c r="DD119" s="76"/>
      <c r="DE119" s="76"/>
      <c r="DF119" s="76"/>
      <c r="DG119" s="76"/>
      <c r="DH119" s="76"/>
      <c r="DI119" s="76"/>
      <c r="DJ119" s="76"/>
      <c r="DK119" s="76"/>
      <c r="DL119" s="76"/>
      <c r="DM119" s="76"/>
      <c r="DN119" s="76"/>
      <c r="DO119" s="76"/>
      <c r="DP119" s="76"/>
      <c r="DQ119" s="76"/>
      <c r="DR119" s="76"/>
      <c r="DS119" s="76"/>
      <c r="DT119" s="76"/>
      <c r="DU119" s="76"/>
      <c r="DV119" s="76"/>
      <c r="DW119" s="76"/>
      <c r="DX119" s="76"/>
      <c r="DY119" s="76"/>
    </row>
    <row r="120" spans="1:129" s="71" customFormat="1" ht="15.75" x14ac:dyDescent="0.25">
      <c r="A120" s="81" t="s">
        <v>74</v>
      </c>
      <c r="B120" s="82"/>
      <c r="C120" s="86" t="s">
        <v>75</v>
      </c>
      <c r="D120" s="83">
        <v>80000</v>
      </c>
      <c r="E120" s="83"/>
      <c r="F120" s="84">
        <f t="shared" si="6"/>
        <v>55610310.551250212</v>
      </c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6"/>
      <c r="BC120" s="76"/>
      <c r="BD120" s="76"/>
      <c r="BE120" s="76"/>
      <c r="BF120" s="76"/>
      <c r="BG120" s="76"/>
      <c r="BH120" s="76"/>
      <c r="BI120" s="76"/>
      <c r="BJ120" s="76"/>
      <c r="BK120" s="76"/>
      <c r="BL120" s="76"/>
      <c r="BM120" s="76"/>
      <c r="BN120" s="76"/>
      <c r="BO120" s="76"/>
      <c r="BP120" s="76"/>
      <c r="BQ120" s="76"/>
      <c r="BR120" s="76"/>
      <c r="BS120" s="76"/>
      <c r="BT120" s="76"/>
      <c r="BU120" s="76"/>
      <c r="BV120" s="76"/>
      <c r="BW120" s="76"/>
      <c r="BX120" s="76"/>
      <c r="BY120" s="76"/>
      <c r="BZ120" s="76"/>
      <c r="CA120" s="76"/>
      <c r="CB120" s="76"/>
      <c r="CC120" s="76"/>
      <c r="CD120" s="76"/>
      <c r="CE120" s="76"/>
      <c r="CF120" s="76"/>
      <c r="CG120" s="76"/>
      <c r="CH120" s="76"/>
      <c r="CI120" s="76"/>
      <c r="CJ120" s="76"/>
      <c r="CK120" s="76"/>
      <c r="CL120" s="76"/>
      <c r="CM120" s="76"/>
      <c r="CN120" s="76"/>
      <c r="CO120" s="76"/>
      <c r="CP120" s="76"/>
      <c r="CQ120" s="76"/>
      <c r="CR120" s="76"/>
      <c r="CS120" s="76"/>
      <c r="CT120" s="76"/>
      <c r="CU120" s="76"/>
      <c r="CV120" s="76"/>
      <c r="CW120" s="76"/>
      <c r="CX120" s="76"/>
      <c r="CY120" s="76"/>
      <c r="CZ120" s="76"/>
      <c r="DA120" s="76"/>
      <c r="DB120" s="76"/>
      <c r="DC120" s="76"/>
      <c r="DD120" s="76"/>
      <c r="DE120" s="76"/>
      <c r="DF120" s="76"/>
      <c r="DG120" s="76"/>
      <c r="DH120" s="76"/>
      <c r="DI120" s="76"/>
      <c r="DJ120" s="76"/>
      <c r="DK120" s="76"/>
      <c r="DL120" s="76"/>
      <c r="DM120" s="76"/>
      <c r="DN120" s="76"/>
      <c r="DO120" s="76"/>
      <c r="DP120" s="76"/>
      <c r="DQ120" s="76"/>
      <c r="DR120" s="76"/>
      <c r="DS120" s="76"/>
      <c r="DT120" s="76"/>
      <c r="DU120" s="76"/>
      <c r="DV120" s="76"/>
      <c r="DW120" s="76"/>
      <c r="DX120" s="76"/>
      <c r="DY120" s="76"/>
    </row>
    <row r="121" spans="1:129" s="71" customFormat="1" ht="15.75" x14ac:dyDescent="0.25">
      <c r="A121" s="81" t="s">
        <v>74</v>
      </c>
      <c r="B121" s="82"/>
      <c r="C121" s="86" t="s">
        <v>75</v>
      </c>
      <c r="D121" s="83">
        <v>64391.5</v>
      </c>
      <c r="E121" s="83"/>
      <c r="F121" s="84">
        <f t="shared" si="6"/>
        <v>55674702.051250212</v>
      </c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  <c r="AH121" s="76"/>
      <c r="AI121" s="76"/>
      <c r="AJ121" s="76"/>
      <c r="AK121" s="76"/>
      <c r="AL121" s="76"/>
      <c r="AM121" s="76"/>
      <c r="AN121" s="76"/>
      <c r="AO121" s="76"/>
      <c r="AP121" s="76"/>
      <c r="AQ121" s="76"/>
      <c r="AR121" s="76"/>
      <c r="AS121" s="76"/>
      <c r="AT121" s="76"/>
      <c r="AU121" s="76"/>
      <c r="AV121" s="76"/>
      <c r="AW121" s="76"/>
      <c r="AX121" s="76"/>
      <c r="AY121" s="76"/>
      <c r="AZ121" s="76"/>
      <c r="BA121" s="76"/>
      <c r="BB121" s="76"/>
      <c r="BC121" s="76"/>
      <c r="BD121" s="76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76"/>
      <c r="BR121" s="76"/>
      <c r="BS121" s="76"/>
      <c r="BT121" s="76"/>
      <c r="BU121" s="76"/>
      <c r="BV121" s="76"/>
      <c r="BW121" s="76"/>
      <c r="BX121" s="76"/>
      <c r="BY121" s="76"/>
      <c r="BZ121" s="76"/>
      <c r="CA121" s="76"/>
      <c r="CB121" s="76"/>
      <c r="CC121" s="76"/>
      <c r="CD121" s="76"/>
      <c r="CE121" s="76"/>
      <c r="CF121" s="76"/>
      <c r="CG121" s="76"/>
      <c r="CH121" s="76"/>
      <c r="CI121" s="76"/>
      <c r="CJ121" s="76"/>
      <c r="CK121" s="76"/>
      <c r="CL121" s="76"/>
      <c r="CM121" s="76"/>
      <c r="CN121" s="76"/>
      <c r="CO121" s="76"/>
      <c r="CP121" s="76"/>
      <c r="CQ121" s="76"/>
      <c r="CR121" s="76"/>
      <c r="CS121" s="76"/>
      <c r="CT121" s="76"/>
      <c r="CU121" s="76"/>
      <c r="CV121" s="76"/>
      <c r="CW121" s="76"/>
      <c r="CX121" s="76"/>
      <c r="CY121" s="76"/>
      <c r="CZ121" s="76"/>
      <c r="DA121" s="76"/>
      <c r="DB121" s="76"/>
      <c r="DC121" s="76"/>
      <c r="DD121" s="76"/>
      <c r="DE121" s="76"/>
      <c r="DF121" s="76"/>
      <c r="DG121" s="76"/>
      <c r="DH121" s="76"/>
      <c r="DI121" s="76"/>
      <c r="DJ121" s="76"/>
      <c r="DK121" s="76"/>
      <c r="DL121" s="76"/>
      <c r="DM121" s="76"/>
      <c r="DN121" s="76"/>
      <c r="DO121" s="76"/>
      <c r="DP121" s="76"/>
      <c r="DQ121" s="76"/>
      <c r="DR121" s="76"/>
      <c r="DS121" s="76"/>
      <c r="DT121" s="76"/>
      <c r="DU121" s="76"/>
      <c r="DV121" s="76"/>
      <c r="DW121" s="76"/>
      <c r="DX121" s="76"/>
      <c r="DY121" s="76"/>
    </row>
    <row r="122" spans="1:129" s="71" customFormat="1" ht="15.75" x14ac:dyDescent="0.25">
      <c r="A122" s="81" t="s">
        <v>74</v>
      </c>
      <c r="B122" s="82"/>
      <c r="C122" s="86" t="s">
        <v>76</v>
      </c>
      <c r="D122" s="83">
        <v>5446.96</v>
      </c>
      <c r="E122" s="83"/>
      <c r="F122" s="84">
        <f t="shared" si="6"/>
        <v>55680149.011250213</v>
      </c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76"/>
      <c r="AI122" s="76"/>
      <c r="AJ122" s="76"/>
      <c r="AK122" s="76"/>
      <c r="AL122" s="76"/>
      <c r="AM122" s="76"/>
      <c r="AN122" s="76"/>
      <c r="AO122" s="76"/>
      <c r="AP122" s="76"/>
      <c r="AQ122" s="76"/>
      <c r="AR122" s="76"/>
      <c r="AS122" s="76"/>
      <c r="AT122" s="76"/>
      <c r="AU122" s="76"/>
      <c r="AV122" s="76"/>
      <c r="AW122" s="76"/>
      <c r="AX122" s="76"/>
      <c r="AY122" s="76"/>
      <c r="AZ122" s="76"/>
      <c r="BA122" s="76"/>
      <c r="BB122" s="76"/>
      <c r="BC122" s="76"/>
      <c r="BD122" s="76"/>
      <c r="BE122" s="76"/>
      <c r="BF122" s="76"/>
      <c r="BG122" s="76"/>
      <c r="BH122" s="76"/>
      <c r="BI122" s="76"/>
      <c r="BJ122" s="76"/>
      <c r="BK122" s="76"/>
      <c r="BL122" s="76"/>
      <c r="BM122" s="76"/>
      <c r="BN122" s="76"/>
      <c r="BO122" s="76"/>
      <c r="BP122" s="76"/>
      <c r="BQ122" s="76"/>
      <c r="BR122" s="76"/>
      <c r="BS122" s="76"/>
      <c r="BT122" s="76"/>
      <c r="BU122" s="76"/>
      <c r="BV122" s="76"/>
      <c r="BW122" s="76"/>
      <c r="BX122" s="76"/>
      <c r="BY122" s="76"/>
      <c r="BZ122" s="76"/>
      <c r="CA122" s="76"/>
      <c r="CB122" s="76"/>
      <c r="CC122" s="76"/>
      <c r="CD122" s="76"/>
      <c r="CE122" s="76"/>
      <c r="CF122" s="76"/>
      <c r="CG122" s="76"/>
      <c r="CH122" s="76"/>
      <c r="CI122" s="76"/>
      <c r="CJ122" s="76"/>
      <c r="CK122" s="76"/>
      <c r="CL122" s="76"/>
      <c r="CM122" s="76"/>
      <c r="CN122" s="76"/>
      <c r="CO122" s="76"/>
      <c r="CP122" s="76"/>
      <c r="CQ122" s="76"/>
      <c r="CR122" s="76"/>
      <c r="CS122" s="76"/>
      <c r="CT122" s="76"/>
      <c r="CU122" s="76"/>
      <c r="CV122" s="76"/>
      <c r="CW122" s="76"/>
      <c r="CX122" s="76"/>
      <c r="CY122" s="76"/>
      <c r="CZ122" s="76"/>
      <c r="DA122" s="76"/>
      <c r="DB122" s="76"/>
      <c r="DC122" s="76"/>
      <c r="DD122" s="76"/>
      <c r="DE122" s="76"/>
      <c r="DF122" s="76"/>
      <c r="DG122" s="76"/>
      <c r="DH122" s="76"/>
      <c r="DI122" s="76"/>
      <c r="DJ122" s="76"/>
      <c r="DK122" s="76"/>
      <c r="DL122" s="76"/>
      <c r="DM122" s="76"/>
      <c r="DN122" s="76"/>
      <c r="DO122" s="76"/>
      <c r="DP122" s="76"/>
      <c r="DQ122" s="76"/>
      <c r="DR122" s="76"/>
      <c r="DS122" s="76"/>
      <c r="DT122" s="76"/>
      <c r="DU122" s="76"/>
      <c r="DV122" s="76"/>
      <c r="DW122" s="76"/>
      <c r="DX122" s="76"/>
      <c r="DY122" s="76"/>
    </row>
    <row r="123" spans="1:129" s="71" customFormat="1" ht="15.75" x14ac:dyDescent="0.25">
      <c r="A123" s="81" t="s">
        <v>77</v>
      </c>
      <c r="B123" s="82"/>
      <c r="C123" s="86" t="s">
        <v>26</v>
      </c>
      <c r="D123" s="83">
        <v>25759</v>
      </c>
      <c r="E123" s="83"/>
      <c r="F123" s="84">
        <f t="shared" si="6"/>
        <v>55705908.011250213</v>
      </c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  <c r="BI123" s="76"/>
      <c r="BJ123" s="76"/>
      <c r="BK123" s="76"/>
      <c r="BL123" s="76"/>
      <c r="BM123" s="76"/>
      <c r="BN123" s="76"/>
      <c r="BO123" s="76"/>
      <c r="BP123" s="76"/>
      <c r="BQ123" s="76"/>
      <c r="BR123" s="76"/>
      <c r="BS123" s="76"/>
      <c r="BT123" s="76"/>
      <c r="BU123" s="76"/>
      <c r="BV123" s="76"/>
      <c r="BW123" s="76"/>
      <c r="BX123" s="76"/>
      <c r="BY123" s="76"/>
      <c r="BZ123" s="76"/>
      <c r="CA123" s="76"/>
      <c r="CB123" s="76"/>
      <c r="CC123" s="76"/>
      <c r="CD123" s="76"/>
      <c r="CE123" s="76"/>
      <c r="CF123" s="76"/>
      <c r="CG123" s="76"/>
      <c r="CH123" s="76"/>
      <c r="CI123" s="76"/>
      <c r="CJ123" s="76"/>
      <c r="CK123" s="76"/>
      <c r="CL123" s="76"/>
      <c r="CM123" s="76"/>
      <c r="CN123" s="76"/>
      <c r="CO123" s="76"/>
      <c r="CP123" s="76"/>
      <c r="CQ123" s="76"/>
      <c r="CR123" s="76"/>
      <c r="CS123" s="76"/>
      <c r="CT123" s="76"/>
      <c r="CU123" s="76"/>
      <c r="CV123" s="76"/>
      <c r="CW123" s="76"/>
      <c r="CX123" s="76"/>
      <c r="CY123" s="76"/>
      <c r="CZ123" s="76"/>
      <c r="DA123" s="76"/>
      <c r="DB123" s="76"/>
      <c r="DC123" s="76"/>
      <c r="DD123" s="76"/>
      <c r="DE123" s="76"/>
      <c r="DF123" s="76"/>
      <c r="DG123" s="76"/>
      <c r="DH123" s="76"/>
      <c r="DI123" s="76"/>
      <c r="DJ123" s="76"/>
      <c r="DK123" s="76"/>
      <c r="DL123" s="76"/>
      <c r="DM123" s="76"/>
      <c r="DN123" s="76"/>
      <c r="DO123" s="76"/>
      <c r="DP123" s="76"/>
      <c r="DQ123" s="76"/>
      <c r="DR123" s="76"/>
      <c r="DS123" s="76"/>
      <c r="DT123" s="76"/>
      <c r="DU123" s="76"/>
      <c r="DV123" s="76"/>
      <c r="DW123" s="76"/>
      <c r="DX123" s="76"/>
      <c r="DY123" s="76"/>
    </row>
    <row r="124" spans="1:129" s="71" customFormat="1" ht="15.75" x14ac:dyDescent="0.25">
      <c r="A124" s="81" t="s">
        <v>77</v>
      </c>
      <c r="B124" s="82"/>
      <c r="C124" s="86" t="s">
        <v>27</v>
      </c>
      <c r="D124" s="83">
        <v>60</v>
      </c>
      <c r="E124" s="83">
        <f>D124*0.025</f>
        <v>1.5</v>
      </c>
      <c r="F124" s="84">
        <f t="shared" si="6"/>
        <v>55705966.511250213</v>
      </c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  <c r="AH124" s="76"/>
      <c r="AI124" s="76"/>
      <c r="AJ124" s="76"/>
      <c r="AK124" s="76"/>
      <c r="AL124" s="76"/>
      <c r="AM124" s="76"/>
      <c r="AN124" s="76"/>
      <c r="AO124" s="76"/>
      <c r="AP124" s="76"/>
      <c r="AQ124" s="76"/>
      <c r="AR124" s="76"/>
      <c r="AS124" s="76"/>
      <c r="AT124" s="76"/>
      <c r="AU124" s="76"/>
      <c r="AV124" s="76"/>
      <c r="AW124" s="76"/>
      <c r="AX124" s="76"/>
      <c r="AY124" s="76"/>
      <c r="AZ124" s="76"/>
      <c r="BA124" s="76"/>
      <c r="BB124" s="76"/>
      <c r="BC124" s="76"/>
      <c r="BD124" s="76"/>
      <c r="BE124" s="76"/>
      <c r="BF124" s="76"/>
      <c r="BG124" s="76"/>
      <c r="BH124" s="76"/>
      <c r="BI124" s="76"/>
      <c r="BJ124" s="76"/>
      <c r="BK124" s="76"/>
      <c r="BL124" s="76"/>
      <c r="BM124" s="76"/>
      <c r="BN124" s="76"/>
      <c r="BO124" s="76"/>
      <c r="BP124" s="76"/>
      <c r="BQ124" s="76"/>
      <c r="BR124" s="76"/>
      <c r="BS124" s="76"/>
      <c r="BT124" s="76"/>
      <c r="BU124" s="76"/>
      <c r="BV124" s="76"/>
      <c r="BW124" s="76"/>
      <c r="BX124" s="76"/>
      <c r="BY124" s="76"/>
      <c r="BZ124" s="76"/>
      <c r="CA124" s="76"/>
      <c r="CB124" s="76"/>
      <c r="CC124" s="76"/>
      <c r="CD124" s="76"/>
      <c r="CE124" s="76"/>
      <c r="CF124" s="76"/>
      <c r="CG124" s="76"/>
      <c r="CH124" s="76"/>
      <c r="CI124" s="76"/>
      <c r="CJ124" s="76"/>
      <c r="CK124" s="76"/>
      <c r="CL124" s="76"/>
      <c r="CM124" s="76"/>
      <c r="CN124" s="76"/>
      <c r="CO124" s="76"/>
      <c r="CP124" s="76"/>
      <c r="CQ124" s="76"/>
      <c r="CR124" s="76"/>
      <c r="CS124" s="76"/>
      <c r="CT124" s="76"/>
      <c r="CU124" s="76"/>
      <c r="CV124" s="76"/>
      <c r="CW124" s="76"/>
      <c r="CX124" s="76"/>
      <c r="CY124" s="76"/>
      <c r="CZ124" s="76"/>
      <c r="DA124" s="76"/>
      <c r="DB124" s="76"/>
      <c r="DC124" s="76"/>
      <c r="DD124" s="76"/>
      <c r="DE124" s="76"/>
      <c r="DF124" s="76"/>
      <c r="DG124" s="76"/>
      <c r="DH124" s="76"/>
      <c r="DI124" s="76"/>
      <c r="DJ124" s="76"/>
      <c r="DK124" s="76"/>
      <c r="DL124" s="76"/>
      <c r="DM124" s="76"/>
      <c r="DN124" s="76"/>
      <c r="DO124" s="76"/>
      <c r="DP124" s="76"/>
      <c r="DQ124" s="76"/>
      <c r="DR124" s="76"/>
      <c r="DS124" s="76"/>
      <c r="DT124" s="76"/>
      <c r="DU124" s="76"/>
      <c r="DV124" s="76"/>
      <c r="DW124" s="76"/>
      <c r="DX124" s="76"/>
      <c r="DY124" s="76"/>
    </row>
    <row r="125" spans="1:129" s="71" customFormat="1" ht="15.75" x14ac:dyDescent="0.25">
      <c r="A125" s="81" t="s">
        <v>77</v>
      </c>
      <c r="B125" s="82"/>
      <c r="C125" s="86" t="s">
        <v>27</v>
      </c>
      <c r="D125" s="83">
        <v>1063.8599999999999</v>
      </c>
      <c r="E125" s="83">
        <f t="shared" ref="E125:E141" si="9">D125*0.025</f>
        <v>26.596499999999999</v>
      </c>
      <c r="F125" s="84">
        <f t="shared" si="6"/>
        <v>55707003.77475021</v>
      </c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  <c r="AH125" s="76"/>
      <c r="AI125" s="76"/>
      <c r="AJ125" s="76"/>
      <c r="AK125" s="76"/>
      <c r="AL125" s="76"/>
      <c r="AM125" s="76"/>
      <c r="AN125" s="76"/>
      <c r="AO125" s="76"/>
      <c r="AP125" s="76"/>
      <c r="AQ125" s="76"/>
      <c r="AR125" s="76"/>
      <c r="AS125" s="76"/>
      <c r="AT125" s="76"/>
      <c r="AU125" s="76"/>
      <c r="AV125" s="76"/>
      <c r="AW125" s="76"/>
      <c r="AX125" s="76"/>
      <c r="AY125" s="76"/>
      <c r="AZ125" s="76"/>
      <c r="BA125" s="76"/>
      <c r="BB125" s="76"/>
      <c r="BC125" s="76"/>
      <c r="BD125" s="76"/>
      <c r="BE125" s="76"/>
      <c r="BF125" s="76"/>
      <c r="BG125" s="76"/>
      <c r="BH125" s="76"/>
      <c r="BI125" s="76"/>
      <c r="BJ125" s="76"/>
      <c r="BK125" s="76"/>
      <c r="BL125" s="76"/>
      <c r="BM125" s="76"/>
      <c r="BN125" s="76"/>
      <c r="BO125" s="76"/>
      <c r="BP125" s="76"/>
      <c r="BQ125" s="76"/>
      <c r="BR125" s="76"/>
      <c r="BS125" s="76"/>
      <c r="BT125" s="76"/>
      <c r="BU125" s="76"/>
      <c r="BV125" s="76"/>
      <c r="BW125" s="76"/>
      <c r="BX125" s="76"/>
      <c r="BY125" s="76"/>
      <c r="BZ125" s="76"/>
      <c r="CA125" s="76"/>
      <c r="CB125" s="76"/>
      <c r="CC125" s="76"/>
      <c r="CD125" s="76"/>
      <c r="CE125" s="76"/>
      <c r="CF125" s="76"/>
      <c r="CG125" s="76"/>
      <c r="CH125" s="76"/>
      <c r="CI125" s="76"/>
      <c r="CJ125" s="76"/>
      <c r="CK125" s="76"/>
      <c r="CL125" s="76"/>
      <c r="CM125" s="76"/>
      <c r="CN125" s="76"/>
      <c r="CO125" s="76"/>
      <c r="CP125" s="76"/>
      <c r="CQ125" s="76"/>
      <c r="CR125" s="76"/>
      <c r="CS125" s="76"/>
      <c r="CT125" s="76"/>
      <c r="CU125" s="76"/>
      <c r="CV125" s="76"/>
      <c r="CW125" s="76"/>
      <c r="CX125" s="76"/>
      <c r="CY125" s="76"/>
      <c r="CZ125" s="76"/>
      <c r="DA125" s="76"/>
      <c r="DB125" s="76"/>
      <c r="DC125" s="76"/>
      <c r="DD125" s="76"/>
      <c r="DE125" s="76"/>
      <c r="DF125" s="76"/>
      <c r="DG125" s="76"/>
      <c r="DH125" s="76"/>
      <c r="DI125" s="76"/>
      <c r="DJ125" s="76"/>
      <c r="DK125" s="76"/>
      <c r="DL125" s="76"/>
      <c r="DM125" s="76"/>
      <c r="DN125" s="76"/>
      <c r="DO125" s="76"/>
      <c r="DP125" s="76"/>
      <c r="DQ125" s="76"/>
      <c r="DR125" s="76"/>
      <c r="DS125" s="76"/>
      <c r="DT125" s="76"/>
      <c r="DU125" s="76"/>
      <c r="DV125" s="76"/>
      <c r="DW125" s="76"/>
      <c r="DX125" s="76"/>
      <c r="DY125" s="76"/>
    </row>
    <row r="126" spans="1:129" s="71" customFormat="1" ht="15.75" x14ac:dyDescent="0.25">
      <c r="A126" s="81" t="s">
        <v>77</v>
      </c>
      <c r="B126" s="82"/>
      <c r="C126" s="86" t="s">
        <v>27</v>
      </c>
      <c r="D126" s="83">
        <v>1180</v>
      </c>
      <c r="E126" s="83">
        <f t="shared" si="9"/>
        <v>29.5</v>
      </c>
      <c r="F126" s="84">
        <f t="shared" si="6"/>
        <v>55708154.27475021</v>
      </c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</row>
    <row r="127" spans="1:129" s="71" customFormat="1" ht="15.75" x14ac:dyDescent="0.25">
      <c r="A127" s="81" t="s">
        <v>77</v>
      </c>
      <c r="B127" s="82"/>
      <c r="C127" s="86" t="s">
        <v>27</v>
      </c>
      <c r="D127" s="83">
        <v>200</v>
      </c>
      <c r="E127" s="83">
        <f t="shared" si="9"/>
        <v>5</v>
      </c>
      <c r="F127" s="84">
        <f t="shared" si="6"/>
        <v>55708349.27475021</v>
      </c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</row>
    <row r="128" spans="1:129" s="71" customFormat="1" ht="15.75" x14ac:dyDescent="0.25">
      <c r="A128" s="81" t="s">
        <v>77</v>
      </c>
      <c r="B128" s="82"/>
      <c r="C128" s="86" t="s">
        <v>27</v>
      </c>
      <c r="D128" s="83">
        <v>5481.74</v>
      </c>
      <c r="E128" s="83">
        <f t="shared" si="9"/>
        <v>137.04349999999999</v>
      </c>
      <c r="F128" s="84">
        <f t="shared" si="6"/>
        <v>55713693.971250214</v>
      </c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</row>
    <row r="129" spans="1:129" s="71" customFormat="1" ht="31.5" x14ac:dyDescent="0.25">
      <c r="A129" s="81" t="s">
        <v>77</v>
      </c>
      <c r="B129" s="82"/>
      <c r="C129" s="87" t="s">
        <v>78</v>
      </c>
      <c r="D129" s="83">
        <v>31543998.25</v>
      </c>
      <c r="E129" s="83"/>
      <c r="F129" s="84">
        <f t="shared" si="6"/>
        <v>87257692.221250206</v>
      </c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</row>
    <row r="130" spans="1:129" s="71" customFormat="1" ht="31.5" x14ac:dyDescent="0.25">
      <c r="A130" s="81" t="s">
        <v>77</v>
      </c>
      <c r="B130" s="82"/>
      <c r="C130" s="87" t="s">
        <v>79</v>
      </c>
      <c r="D130" s="83"/>
      <c r="E130" s="83">
        <v>27236035.5</v>
      </c>
      <c r="F130" s="84">
        <f t="shared" si="6"/>
        <v>60021656.721250206</v>
      </c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</row>
    <row r="131" spans="1:129" s="71" customFormat="1" ht="31.5" x14ac:dyDescent="0.25">
      <c r="A131" s="81" t="s">
        <v>77</v>
      </c>
      <c r="B131" s="82"/>
      <c r="C131" s="87" t="s">
        <v>80</v>
      </c>
      <c r="D131" s="83"/>
      <c r="E131" s="83">
        <v>1931035.15</v>
      </c>
      <c r="F131" s="84">
        <f t="shared" si="6"/>
        <v>58090621.571250208</v>
      </c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6"/>
      <c r="BC131" s="76"/>
      <c r="BD131" s="76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76"/>
      <c r="BR131" s="76"/>
      <c r="BS131" s="76"/>
      <c r="BT131" s="76"/>
      <c r="BU131" s="76"/>
      <c r="BV131" s="76"/>
      <c r="BW131" s="76"/>
      <c r="BX131" s="76"/>
      <c r="BY131" s="76"/>
      <c r="BZ131" s="76"/>
      <c r="CA131" s="76"/>
      <c r="CB131" s="76"/>
      <c r="CC131" s="76"/>
      <c r="CD131" s="76"/>
      <c r="CE131" s="76"/>
      <c r="CF131" s="76"/>
      <c r="CG131" s="76"/>
      <c r="CH131" s="76"/>
      <c r="CI131" s="76"/>
      <c r="CJ131" s="76"/>
      <c r="CK131" s="76"/>
      <c r="CL131" s="76"/>
      <c r="CM131" s="76"/>
      <c r="CN131" s="76"/>
      <c r="CO131" s="76"/>
      <c r="CP131" s="76"/>
      <c r="CQ131" s="76"/>
      <c r="CR131" s="76"/>
      <c r="CS131" s="76"/>
      <c r="CT131" s="76"/>
      <c r="CU131" s="76"/>
      <c r="CV131" s="76"/>
      <c r="CW131" s="76"/>
      <c r="CX131" s="76"/>
      <c r="CY131" s="76"/>
      <c r="CZ131" s="76"/>
      <c r="DA131" s="76"/>
      <c r="DB131" s="76"/>
      <c r="DC131" s="76"/>
      <c r="DD131" s="76"/>
      <c r="DE131" s="76"/>
      <c r="DF131" s="76"/>
      <c r="DG131" s="76"/>
      <c r="DH131" s="76"/>
      <c r="DI131" s="76"/>
      <c r="DJ131" s="76"/>
      <c r="DK131" s="76"/>
      <c r="DL131" s="76"/>
      <c r="DM131" s="76"/>
      <c r="DN131" s="76"/>
      <c r="DO131" s="76"/>
      <c r="DP131" s="76"/>
      <c r="DQ131" s="76"/>
      <c r="DR131" s="76"/>
      <c r="DS131" s="76"/>
      <c r="DT131" s="76"/>
      <c r="DU131" s="76"/>
      <c r="DV131" s="76"/>
      <c r="DW131" s="76"/>
      <c r="DX131" s="76"/>
      <c r="DY131" s="76"/>
    </row>
    <row r="132" spans="1:129" s="71" customFormat="1" ht="31.5" x14ac:dyDescent="0.25">
      <c r="A132" s="81" t="s">
        <v>77</v>
      </c>
      <c r="B132" s="82"/>
      <c r="C132" s="87" t="s">
        <v>81</v>
      </c>
      <c r="D132" s="83"/>
      <c r="E132" s="83">
        <v>1933758.95</v>
      </c>
      <c r="F132" s="84">
        <f t="shared" si="6"/>
        <v>56156862.621250205</v>
      </c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  <c r="AH132" s="76"/>
      <c r="AI132" s="76"/>
      <c r="AJ132" s="76"/>
      <c r="AK132" s="76"/>
      <c r="AL132" s="76"/>
      <c r="AM132" s="76"/>
      <c r="AN132" s="76"/>
      <c r="AO132" s="76"/>
      <c r="AP132" s="76"/>
      <c r="AQ132" s="76"/>
      <c r="AR132" s="76"/>
      <c r="AS132" s="76"/>
      <c r="AT132" s="76"/>
      <c r="AU132" s="76"/>
      <c r="AV132" s="76"/>
      <c r="AW132" s="76"/>
      <c r="AX132" s="76"/>
      <c r="AY132" s="76"/>
      <c r="AZ132" s="76"/>
      <c r="BA132" s="76"/>
      <c r="BB132" s="76"/>
      <c r="BC132" s="76"/>
      <c r="BD132" s="76"/>
      <c r="BE132" s="76"/>
      <c r="BF132" s="76"/>
      <c r="BG132" s="76"/>
      <c r="BH132" s="76"/>
      <c r="BI132" s="76"/>
      <c r="BJ132" s="76"/>
      <c r="BK132" s="76"/>
      <c r="BL132" s="76"/>
      <c r="BM132" s="76"/>
      <c r="BN132" s="76"/>
      <c r="BO132" s="76"/>
      <c r="BP132" s="76"/>
      <c r="BQ132" s="76"/>
      <c r="BR132" s="76"/>
      <c r="BS132" s="76"/>
      <c r="BT132" s="76"/>
      <c r="BU132" s="76"/>
      <c r="BV132" s="76"/>
      <c r="BW132" s="76"/>
      <c r="BX132" s="76"/>
      <c r="BY132" s="76"/>
      <c r="BZ132" s="76"/>
      <c r="CA132" s="76"/>
      <c r="CB132" s="76"/>
      <c r="CC132" s="76"/>
      <c r="CD132" s="76"/>
      <c r="CE132" s="76"/>
      <c r="CF132" s="76"/>
      <c r="CG132" s="76"/>
      <c r="CH132" s="76"/>
      <c r="CI132" s="76"/>
      <c r="CJ132" s="76"/>
      <c r="CK132" s="76"/>
      <c r="CL132" s="76"/>
      <c r="CM132" s="76"/>
      <c r="CN132" s="76"/>
      <c r="CO132" s="76"/>
      <c r="CP132" s="76"/>
      <c r="CQ132" s="76"/>
      <c r="CR132" s="76"/>
      <c r="CS132" s="76"/>
      <c r="CT132" s="76"/>
      <c r="CU132" s="76"/>
      <c r="CV132" s="76"/>
      <c r="CW132" s="76"/>
      <c r="CX132" s="76"/>
      <c r="CY132" s="76"/>
      <c r="CZ132" s="76"/>
      <c r="DA132" s="76"/>
      <c r="DB132" s="76"/>
      <c r="DC132" s="76"/>
      <c r="DD132" s="76"/>
      <c r="DE132" s="76"/>
      <c r="DF132" s="76"/>
      <c r="DG132" s="76"/>
      <c r="DH132" s="76"/>
      <c r="DI132" s="76"/>
      <c r="DJ132" s="76"/>
      <c r="DK132" s="76"/>
      <c r="DL132" s="76"/>
      <c r="DM132" s="76"/>
      <c r="DN132" s="76"/>
      <c r="DO132" s="76"/>
      <c r="DP132" s="76"/>
      <c r="DQ132" s="76"/>
      <c r="DR132" s="76"/>
      <c r="DS132" s="76"/>
      <c r="DT132" s="76"/>
      <c r="DU132" s="76"/>
      <c r="DV132" s="76"/>
      <c r="DW132" s="76"/>
      <c r="DX132" s="76"/>
      <c r="DY132" s="76"/>
    </row>
    <row r="133" spans="1:129" s="71" customFormat="1" ht="31.5" x14ac:dyDescent="0.25">
      <c r="A133" s="81" t="s">
        <v>77</v>
      </c>
      <c r="B133" s="82"/>
      <c r="C133" s="87" t="s">
        <v>82</v>
      </c>
      <c r="D133" s="83"/>
      <c r="E133" s="83">
        <v>316138.34000000003</v>
      </c>
      <c r="F133" s="84">
        <f t="shared" si="6"/>
        <v>55840724.281250201</v>
      </c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  <c r="AH133" s="76"/>
      <c r="AI133" s="76"/>
      <c r="AJ133" s="76"/>
      <c r="AK133" s="76"/>
      <c r="AL133" s="76"/>
      <c r="AM133" s="76"/>
      <c r="AN133" s="76"/>
      <c r="AO133" s="76"/>
      <c r="AP133" s="76"/>
      <c r="AQ133" s="76"/>
      <c r="AR133" s="76"/>
      <c r="AS133" s="76"/>
      <c r="AT133" s="76"/>
      <c r="AU133" s="76"/>
      <c r="AV133" s="76"/>
      <c r="AW133" s="76"/>
      <c r="AX133" s="76"/>
      <c r="AY133" s="76"/>
      <c r="AZ133" s="76"/>
      <c r="BA133" s="76"/>
      <c r="BB133" s="76"/>
      <c r="BC133" s="76"/>
      <c r="BD133" s="76"/>
      <c r="BE133" s="76"/>
      <c r="BF133" s="76"/>
      <c r="BG133" s="76"/>
      <c r="BH133" s="76"/>
      <c r="BI133" s="76"/>
      <c r="BJ133" s="76"/>
      <c r="BK133" s="76"/>
      <c r="BL133" s="76"/>
      <c r="BM133" s="76"/>
      <c r="BN133" s="76"/>
      <c r="BO133" s="76"/>
      <c r="BP133" s="76"/>
      <c r="BQ133" s="76"/>
      <c r="BR133" s="76"/>
      <c r="BS133" s="76"/>
      <c r="BT133" s="76"/>
      <c r="BU133" s="76"/>
      <c r="BV133" s="76"/>
      <c r="BW133" s="76"/>
      <c r="BX133" s="76"/>
      <c r="BY133" s="76"/>
      <c r="BZ133" s="76"/>
      <c r="CA133" s="76"/>
      <c r="CB133" s="76"/>
      <c r="CC133" s="76"/>
      <c r="CD133" s="76"/>
      <c r="CE133" s="76"/>
      <c r="CF133" s="76"/>
      <c r="CG133" s="76"/>
      <c r="CH133" s="76"/>
      <c r="CI133" s="76"/>
      <c r="CJ133" s="76"/>
      <c r="CK133" s="76"/>
      <c r="CL133" s="76"/>
      <c r="CM133" s="76"/>
      <c r="CN133" s="76"/>
      <c r="CO133" s="76"/>
      <c r="CP133" s="76"/>
      <c r="CQ133" s="76"/>
      <c r="CR133" s="76"/>
      <c r="CS133" s="76"/>
      <c r="CT133" s="76"/>
      <c r="CU133" s="76"/>
      <c r="CV133" s="76"/>
      <c r="CW133" s="76"/>
      <c r="CX133" s="76"/>
      <c r="CY133" s="76"/>
      <c r="CZ133" s="76"/>
      <c r="DA133" s="76"/>
      <c r="DB133" s="76"/>
      <c r="DC133" s="76"/>
      <c r="DD133" s="76"/>
      <c r="DE133" s="76"/>
      <c r="DF133" s="76"/>
      <c r="DG133" s="76"/>
      <c r="DH133" s="76"/>
      <c r="DI133" s="76"/>
      <c r="DJ133" s="76"/>
      <c r="DK133" s="76"/>
      <c r="DL133" s="76"/>
      <c r="DM133" s="76"/>
      <c r="DN133" s="76"/>
      <c r="DO133" s="76"/>
      <c r="DP133" s="76"/>
      <c r="DQ133" s="76"/>
      <c r="DR133" s="76"/>
      <c r="DS133" s="76"/>
      <c r="DT133" s="76"/>
      <c r="DU133" s="76"/>
      <c r="DV133" s="76"/>
      <c r="DW133" s="76"/>
      <c r="DX133" s="76"/>
      <c r="DY133" s="76"/>
    </row>
    <row r="134" spans="1:129" s="71" customFormat="1" ht="15.75" x14ac:dyDescent="0.25">
      <c r="A134" s="81" t="s">
        <v>77</v>
      </c>
      <c r="B134" s="82"/>
      <c r="C134" s="86" t="s">
        <v>83</v>
      </c>
      <c r="D134" s="83"/>
      <c r="E134" s="83">
        <v>8007023.9000000004</v>
      </c>
      <c r="F134" s="84">
        <f t="shared" si="6"/>
        <v>47833700.381250203</v>
      </c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  <c r="AH134" s="76"/>
      <c r="AI134" s="76"/>
      <c r="AJ134" s="76"/>
      <c r="AK134" s="76"/>
      <c r="AL134" s="76"/>
      <c r="AM134" s="76"/>
      <c r="AN134" s="76"/>
      <c r="AO134" s="76"/>
      <c r="AP134" s="76"/>
      <c r="AQ134" s="76"/>
      <c r="AR134" s="76"/>
      <c r="AS134" s="76"/>
      <c r="AT134" s="76"/>
      <c r="AU134" s="76"/>
      <c r="AV134" s="76"/>
      <c r="AW134" s="76"/>
      <c r="AX134" s="76"/>
      <c r="AY134" s="76"/>
      <c r="AZ134" s="76"/>
      <c r="BA134" s="76"/>
      <c r="BB134" s="76"/>
      <c r="BC134" s="76"/>
      <c r="BD134" s="76"/>
      <c r="BE134" s="76"/>
      <c r="BF134" s="76"/>
      <c r="BG134" s="76"/>
      <c r="BH134" s="76"/>
      <c r="BI134" s="76"/>
      <c r="BJ134" s="76"/>
      <c r="BK134" s="76"/>
      <c r="BL134" s="76"/>
      <c r="BM134" s="76"/>
      <c r="BN134" s="76"/>
      <c r="BO134" s="76"/>
      <c r="BP134" s="76"/>
      <c r="BQ134" s="76"/>
      <c r="BR134" s="76"/>
      <c r="BS134" s="76"/>
      <c r="BT134" s="76"/>
      <c r="BU134" s="76"/>
      <c r="BV134" s="76"/>
      <c r="BW134" s="76"/>
      <c r="BX134" s="76"/>
      <c r="BY134" s="76"/>
      <c r="BZ134" s="76"/>
      <c r="CA134" s="76"/>
      <c r="CB134" s="76"/>
      <c r="CC134" s="76"/>
      <c r="CD134" s="76"/>
      <c r="CE134" s="76"/>
      <c r="CF134" s="76"/>
      <c r="CG134" s="76"/>
      <c r="CH134" s="76"/>
      <c r="CI134" s="76"/>
      <c r="CJ134" s="76"/>
      <c r="CK134" s="76"/>
      <c r="CL134" s="76"/>
      <c r="CM134" s="76"/>
      <c r="CN134" s="76"/>
      <c r="CO134" s="76"/>
      <c r="CP134" s="76"/>
      <c r="CQ134" s="76"/>
      <c r="CR134" s="76"/>
      <c r="CS134" s="76"/>
      <c r="CT134" s="76"/>
      <c r="CU134" s="76"/>
      <c r="CV134" s="76"/>
      <c r="CW134" s="76"/>
      <c r="CX134" s="76"/>
      <c r="CY134" s="76"/>
      <c r="CZ134" s="76"/>
      <c r="DA134" s="76"/>
      <c r="DB134" s="76"/>
      <c r="DC134" s="76"/>
      <c r="DD134" s="76"/>
      <c r="DE134" s="76"/>
      <c r="DF134" s="76"/>
      <c r="DG134" s="76"/>
      <c r="DH134" s="76"/>
      <c r="DI134" s="76"/>
      <c r="DJ134" s="76"/>
      <c r="DK134" s="76"/>
      <c r="DL134" s="76"/>
      <c r="DM134" s="76"/>
      <c r="DN134" s="76"/>
      <c r="DO134" s="76"/>
      <c r="DP134" s="76"/>
      <c r="DQ134" s="76"/>
      <c r="DR134" s="76"/>
      <c r="DS134" s="76"/>
      <c r="DT134" s="76"/>
      <c r="DU134" s="76"/>
      <c r="DV134" s="76"/>
      <c r="DW134" s="76"/>
      <c r="DX134" s="76"/>
      <c r="DY134" s="76"/>
    </row>
    <row r="135" spans="1:129" s="71" customFormat="1" ht="15.75" x14ac:dyDescent="0.25">
      <c r="A135" s="81" t="s">
        <v>84</v>
      </c>
      <c r="B135" s="82"/>
      <c r="C135" s="86" t="s">
        <v>85</v>
      </c>
      <c r="D135" s="83"/>
      <c r="E135" s="83">
        <v>78000</v>
      </c>
      <c r="F135" s="84">
        <f t="shared" si="6"/>
        <v>47755700.381250203</v>
      </c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  <c r="AH135" s="76"/>
      <c r="AI135" s="76"/>
      <c r="AJ135" s="76"/>
      <c r="AK135" s="76"/>
      <c r="AL135" s="76"/>
      <c r="AM135" s="76"/>
      <c r="AN135" s="76"/>
      <c r="AO135" s="76"/>
      <c r="AP135" s="76"/>
      <c r="AQ135" s="76"/>
      <c r="AR135" s="76"/>
      <c r="AS135" s="76"/>
      <c r="AT135" s="76"/>
      <c r="AU135" s="76"/>
      <c r="AV135" s="76"/>
      <c r="AW135" s="76"/>
      <c r="AX135" s="76"/>
      <c r="AY135" s="76"/>
      <c r="AZ135" s="76"/>
      <c r="BA135" s="76"/>
      <c r="BB135" s="76"/>
      <c r="BC135" s="76"/>
      <c r="BD135" s="76"/>
      <c r="BE135" s="76"/>
      <c r="BF135" s="76"/>
      <c r="BG135" s="76"/>
      <c r="BH135" s="76"/>
      <c r="BI135" s="76"/>
      <c r="BJ135" s="76"/>
      <c r="BK135" s="76"/>
      <c r="BL135" s="76"/>
      <c r="BM135" s="76"/>
      <c r="BN135" s="76"/>
      <c r="BO135" s="76"/>
      <c r="BP135" s="76"/>
      <c r="BQ135" s="76"/>
      <c r="BR135" s="76"/>
      <c r="BS135" s="76"/>
      <c r="BT135" s="76"/>
      <c r="BU135" s="76"/>
      <c r="BV135" s="76"/>
      <c r="BW135" s="76"/>
      <c r="BX135" s="76"/>
      <c r="BY135" s="76"/>
      <c r="BZ135" s="76"/>
      <c r="CA135" s="76"/>
      <c r="CB135" s="76"/>
      <c r="CC135" s="76"/>
      <c r="CD135" s="76"/>
      <c r="CE135" s="76"/>
      <c r="CF135" s="76"/>
      <c r="CG135" s="76"/>
      <c r="CH135" s="76"/>
      <c r="CI135" s="76"/>
      <c r="CJ135" s="76"/>
      <c r="CK135" s="76"/>
      <c r="CL135" s="76"/>
      <c r="CM135" s="76"/>
      <c r="CN135" s="76"/>
      <c r="CO135" s="76"/>
      <c r="CP135" s="76"/>
      <c r="CQ135" s="76"/>
      <c r="CR135" s="76"/>
      <c r="CS135" s="76"/>
      <c r="CT135" s="76"/>
      <c r="CU135" s="76"/>
      <c r="CV135" s="76"/>
      <c r="CW135" s="76"/>
      <c r="CX135" s="76"/>
      <c r="CY135" s="76"/>
      <c r="CZ135" s="76"/>
      <c r="DA135" s="76"/>
      <c r="DB135" s="76"/>
      <c r="DC135" s="76"/>
      <c r="DD135" s="76"/>
      <c r="DE135" s="76"/>
      <c r="DF135" s="76"/>
      <c r="DG135" s="76"/>
      <c r="DH135" s="76"/>
      <c r="DI135" s="76"/>
      <c r="DJ135" s="76"/>
      <c r="DK135" s="76"/>
      <c r="DL135" s="76"/>
      <c r="DM135" s="76"/>
      <c r="DN135" s="76"/>
      <c r="DO135" s="76"/>
      <c r="DP135" s="76"/>
      <c r="DQ135" s="76"/>
      <c r="DR135" s="76"/>
      <c r="DS135" s="76"/>
      <c r="DT135" s="76"/>
      <c r="DU135" s="76"/>
      <c r="DV135" s="76"/>
      <c r="DW135" s="76"/>
      <c r="DX135" s="76"/>
      <c r="DY135" s="76"/>
    </row>
    <row r="136" spans="1:129" s="71" customFormat="1" ht="15.75" x14ac:dyDescent="0.25">
      <c r="A136" s="81" t="s">
        <v>84</v>
      </c>
      <c r="B136" s="82"/>
      <c r="C136" s="86" t="s">
        <v>86</v>
      </c>
      <c r="D136" s="83"/>
      <c r="E136" s="83">
        <v>1313486.0900000001</v>
      </c>
      <c r="F136" s="84">
        <f t="shared" si="6"/>
        <v>46442214.291250199</v>
      </c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  <c r="AH136" s="76"/>
      <c r="AI136" s="76"/>
      <c r="AJ136" s="76"/>
      <c r="AK136" s="76"/>
      <c r="AL136" s="76"/>
      <c r="AM136" s="76"/>
      <c r="AN136" s="76"/>
      <c r="AO136" s="76"/>
      <c r="AP136" s="76"/>
      <c r="AQ136" s="76"/>
      <c r="AR136" s="76"/>
      <c r="AS136" s="76"/>
      <c r="AT136" s="76"/>
      <c r="AU136" s="76"/>
      <c r="AV136" s="76"/>
      <c r="AW136" s="76"/>
      <c r="AX136" s="76"/>
      <c r="AY136" s="76"/>
      <c r="AZ136" s="76"/>
      <c r="BA136" s="76"/>
      <c r="BB136" s="76"/>
      <c r="BC136" s="76"/>
      <c r="BD136" s="76"/>
      <c r="BE136" s="76"/>
      <c r="BF136" s="76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76"/>
      <c r="BR136" s="76"/>
      <c r="BS136" s="76"/>
      <c r="BT136" s="76"/>
      <c r="BU136" s="76"/>
      <c r="BV136" s="76"/>
      <c r="BW136" s="76"/>
      <c r="BX136" s="76"/>
      <c r="BY136" s="76"/>
      <c r="BZ136" s="76"/>
      <c r="CA136" s="76"/>
      <c r="CB136" s="76"/>
      <c r="CC136" s="76"/>
      <c r="CD136" s="76"/>
      <c r="CE136" s="76"/>
      <c r="CF136" s="76"/>
      <c r="CG136" s="76"/>
      <c r="CH136" s="76"/>
      <c r="CI136" s="76"/>
      <c r="CJ136" s="76"/>
      <c r="CK136" s="76"/>
      <c r="CL136" s="76"/>
      <c r="CM136" s="76"/>
      <c r="CN136" s="76"/>
      <c r="CO136" s="76"/>
      <c r="CP136" s="76"/>
      <c r="CQ136" s="76"/>
      <c r="CR136" s="76"/>
      <c r="CS136" s="76"/>
      <c r="CT136" s="76"/>
      <c r="CU136" s="76"/>
      <c r="CV136" s="76"/>
      <c r="CW136" s="76"/>
      <c r="CX136" s="76"/>
      <c r="CY136" s="76"/>
      <c r="CZ136" s="76"/>
      <c r="DA136" s="76"/>
      <c r="DB136" s="76"/>
      <c r="DC136" s="76"/>
      <c r="DD136" s="76"/>
      <c r="DE136" s="76"/>
      <c r="DF136" s="76"/>
      <c r="DG136" s="76"/>
      <c r="DH136" s="76"/>
      <c r="DI136" s="76"/>
      <c r="DJ136" s="76"/>
      <c r="DK136" s="76"/>
      <c r="DL136" s="76"/>
      <c r="DM136" s="76"/>
      <c r="DN136" s="76"/>
      <c r="DO136" s="76"/>
      <c r="DP136" s="76"/>
      <c r="DQ136" s="76"/>
      <c r="DR136" s="76"/>
      <c r="DS136" s="76"/>
      <c r="DT136" s="76"/>
      <c r="DU136" s="76"/>
      <c r="DV136" s="76"/>
      <c r="DW136" s="76"/>
      <c r="DX136" s="76"/>
      <c r="DY136" s="76"/>
    </row>
    <row r="137" spans="1:129" s="71" customFormat="1" ht="15.75" x14ac:dyDescent="0.25">
      <c r="A137" s="81" t="s">
        <v>84</v>
      </c>
      <c r="B137" s="82"/>
      <c r="C137" s="86" t="s">
        <v>26</v>
      </c>
      <c r="D137" s="83">
        <v>39950</v>
      </c>
      <c r="E137" s="83"/>
      <c r="F137" s="84">
        <f t="shared" si="6"/>
        <v>46482164.291250199</v>
      </c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  <c r="AH137" s="76"/>
      <c r="AI137" s="76"/>
      <c r="AJ137" s="76"/>
      <c r="AK137" s="76"/>
      <c r="AL137" s="76"/>
      <c r="AM137" s="76"/>
      <c r="AN137" s="76"/>
      <c r="AO137" s="76"/>
      <c r="AP137" s="76"/>
      <c r="AQ137" s="76"/>
      <c r="AR137" s="76"/>
      <c r="AS137" s="76"/>
      <c r="AT137" s="76"/>
      <c r="AU137" s="76"/>
      <c r="AV137" s="76"/>
      <c r="AW137" s="76"/>
      <c r="AX137" s="76"/>
      <c r="AY137" s="76"/>
      <c r="AZ137" s="76"/>
      <c r="BA137" s="76"/>
      <c r="BB137" s="76"/>
      <c r="BC137" s="76"/>
      <c r="BD137" s="76"/>
      <c r="BE137" s="76"/>
      <c r="BF137" s="76"/>
      <c r="BG137" s="76"/>
      <c r="BH137" s="76"/>
      <c r="BI137" s="76"/>
      <c r="BJ137" s="76"/>
      <c r="BK137" s="76"/>
      <c r="BL137" s="76"/>
      <c r="BM137" s="76"/>
      <c r="BN137" s="76"/>
      <c r="BO137" s="76"/>
      <c r="BP137" s="76"/>
      <c r="BQ137" s="76"/>
      <c r="BR137" s="76"/>
      <c r="BS137" s="76"/>
      <c r="BT137" s="76"/>
      <c r="BU137" s="76"/>
      <c r="BV137" s="76"/>
      <c r="BW137" s="76"/>
      <c r="BX137" s="76"/>
      <c r="BY137" s="76"/>
      <c r="BZ137" s="76"/>
      <c r="CA137" s="76"/>
      <c r="CB137" s="76"/>
      <c r="CC137" s="76"/>
      <c r="CD137" s="76"/>
      <c r="CE137" s="76"/>
      <c r="CF137" s="76"/>
      <c r="CG137" s="76"/>
      <c r="CH137" s="76"/>
      <c r="CI137" s="76"/>
      <c r="CJ137" s="76"/>
      <c r="CK137" s="76"/>
      <c r="CL137" s="76"/>
      <c r="CM137" s="76"/>
      <c r="CN137" s="76"/>
      <c r="CO137" s="76"/>
      <c r="CP137" s="76"/>
      <c r="CQ137" s="76"/>
      <c r="CR137" s="76"/>
      <c r="CS137" s="76"/>
      <c r="CT137" s="76"/>
      <c r="CU137" s="76"/>
      <c r="CV137" s="76"/>
      <c r="CW137" s="76"/>
      <c r="CX137" s="76"/>
      <c r="CY137" s="76"/>
      <c r="CZ137" s="76"/>
      <c r="DA137" s="76"/>
      <c r="DB137" s="76"/>
      <c r="DC137" s="76"/>
      <c r="DD137" s="76"/>
      <c r="DE137" s="76"/>
      <c r="DF137" s="76"/>
      <c r="DG137" s="76"/>
      <c r="DH137" s="76"/>
      <c r="DI137" s="76"/>
      <c r="DJ137" s="76"/>
      <c r="DK137" s="76"/>
      <c r="DL137" s="76"/>
      <c r="DM137" s="76"/>
      <c r="DN137" s="76"/>
      <c r="DO137" s="76"/>
      <c r="DP137" s="76"/>
      <c r="DQ137" s="76"/>
      <c r="DR137" s="76"/>
      <c r="DS137" s="76"/>
      <c r="DT137" s="76"/>
      <c r="DU137" s="76"/>
      <c r="DV137" s="76"/>
      <c r="DW137" s="76"/>
      <c r="DX137" s="76"/>
      <c r="DY137" s="76"/>
    </row>
    <row r="138" spans="1:129" s="71" customFormat="1" ht="15.75" x14ac:dyDescent="0.25">
      <c r="A138" s="81" t="s">
        <v>84</v>
      </c>
      <c r="B138" s="82"/>
      <c r="C138" s="86" t="s">
        <v>27</v>
      </c>
      <c r="D138" s="83">
        <v>450</v>
      </c>
      <c r="E138" s="83">
        <f t="shared" si="9"/>
        <v>11.25</v>
      </c>
      <c r="F138" s="84">
        <f t="shared" si="6"/>
        <v>46482603.041250199</v>
      </c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  <c r="AH138" s="76"/>
      <c r="AI138" s="76"/>
      <c r="AJ138" s="76"/>
      <c r="AK138" s="76"/>
      <c r="AL138" s="76"/>
      <c r="AM138" s="76"/>
      <c r="AN138" s="76"/>
      <c r="AO138" s="76"/>
      <c r="AP138" s="76"/>
      <c r="AQ138" s="76"/>
      <c r="AR138" s="76"/>
      <c r="AS138" s="76"/>
      <c r="AT138" s="76"/>
      <c r="AU138" s="76"/>
      <c r="AV138" s="76"/>
      <c r="AW138" s="76"/>
      <c r="AX138" s="76"/>
      <c r="AY138" s="76"/>
      <c r="AZ138" s="76"/>
      <c r="BA138" s="76"/>
      <c r="BB138" s="76"/>
      <c r="BC138" s="76"/>
      <c r="BD138" s="76"/>
      <c r="BE138" s="76"/>
      <c r="BF138" s="76"/>
      <c r="BG138" s="76"/>
      <c r="BH138" s="76"/>
      <c r="BI138" s="76"/>
      <c r="BJ138" s="76"/>
      <c r="BK138" s="76"/>
      <c r="BL138" s="76"/>
      <c r="BM138" s="76"/>
      <c r="BN138" s="76"/>
      <c r="BO138" s="76"/>
      <c r="BP138" s="76"/>
      <c r="BQ138" s="76"/>
      <c r="BR138" s="76"/>
      <c r="BS138" s="76"/>
      <c r="BT138" s="76"/>
      <c r="BU138" s="76"/>
      <c r="BV138" s="76"/>
      <c r="BW138" s="76"/>
      <c r="BX138" s="76"/>
      <c r="BY138" s="76"/>
      <c r="BZ138" s="76"/>
      <c r="CA138" s="76"/>
      <c r="CB138" s="76"/>
      <c r="CC138" s="76"/>
      <c r="CD138" s="76"/>
      <c r="CE138" s="76"/>
      <c r="CF138" s="76"/>
      <c r="CG138" s="76"/>
      <c r="CH138" s="76"/>
      <c r="CI138" s="76"/>
      <c r="CJ138" s="76"/>
      <c r="CK138" s="76"/>
      <c r="CL138" s="76"/>
      <c r="CM138" s="76"/>
      <c r="CN138" s="76"/>
      <c r="CO138" s="76"/>
      <c r="CP138" s="76"/>
      <c r="CQ138" s="76"/>
      <c r="CR138" s="76"/>
      <c r="CS138" s="76"/>
      <c r="CT138" s="76"/>
      <c r="CU138" s="76"/>
      <c r="CV138" s="76"/>
      <c r="CW138" s="76"/>
      <c r="CX138" s="76"/>
      <c r="CY138" s="76"/>
      <c r="CZ138" s="76"/>
      <c r="DA138" s="76"/>
      <c r="DB138" s="76"/>
      <c r="DC138" s="76"/>
      <c r="DD138" s="76"/>
      <c r="DE138" s="76"/>
      <c r="DF138" s="76"/>
      <c r="DG138" s="76"/>
      <c r="DH138" s="76"/>
      <c r="DI138" s="76"/>
      <c r="DJ138" s="76"/>
      <c r="DK138" s="76"/>
      <c r="DL138" s="76"/>
      <c r="DM138" s="76"/>
      <c r="DN138" s="76"/>
      <c r="DO138" s="76"/>
      <c r="DP138" s="76"/>
      <c r="DQ138" s="76"/>
      <c r="DR138" s="76"/>
      <c r="DS138" s="76"/>
      <c r="DT138" s="76"/>
      <c r="DU138" s="76"/>
      <c r="DV138" s="76"/>
      <c r="DW138" s="76"/>
      <c r="DX138" s="76"/>
      <c r="DY138" s="76"/>
    </row>
    <row r="139" spans="1:129" s="71" customFormat="1" ht="15.75" x14ac:dyDescent="0.25">
      <c r="A139" s="81" t="s">
        <v>84</v>
      </c>
      <c r="B139" s="82"/>
      <c r="C139" s="86" t="s">
        <v>27</v>
      </c>
      <c r="D139" s="83">
        <v>1368.86</v>
      </c>
      <c r="E139" s="83">
        <f t="shared" si="9"/>
        <v>34.221499999999999</v>
      </c>
      <c r="F139" s="84">
        <f t="shared" si="6"/>
        <v>46483937.679750197</v>
      </c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  <c r="AH139" s="76"/>
      <c r="AI139" s="76"/>
      <c r="AJ139" s="76"/>
      <c r="AK139" s="76"/>
      <c r="AL139" s="76"/>
      <c r="AM139" s="76"/>
      <c r="AN139" s="76"/>
      <c r="AO139" s="76"/>
      <c r="AP139" s="76"/>
      <c r="AQ139" s="76"/>
      <c r="AR139" s="76"/>
      <c r="AS139" s="76"/>
      <c r="AT139" s="76"/>
      <c r="AU139" s="76"/>
      <c r="AV139" s="76"/>
      <c r="AW139" s="76"/>
      <c r="AX139" s="76"/>
      <c r="AY139" s="76"/>
      <c r="AZ139" s="76"/>
      <c r="BA139" s="76"/>
      <c r="BB139" s="76"/>
      <c r="BC139" s="76"/>
      <c r="BD139" s="76"/>
      <c r="BE139" s="76"/>
      <c r="BF139" s="76"/>
      <c r="BG139" s="76"/>
      <c r="BH139" s="76"/>
      <c r="BI139" s="76"/>
      <c r="BJ139" s="76"/>
      <c r="BK139" s="76"/>
      <c r="BL139" s="76"/>
      <c r="BM139" s="76"/>
      <c r="BN139" s="76"/>
      <c r="BO139" s="76"/>
      <c r="BP139" s="76"/>
      <c r="BQ139" s="76"/>
      <c r="BR139" s="76"/>
      <c r="BS139" s="76"/>
      <c r="BT139" s="76"/>
      <c r="BU139" s="76"/>
      <c r="BV139" s="76"/>
      <c r="BW139" s="76"/>
      <c r="BX139" s="76"/>
      <c r="BY139" s="76"/>
      <c r="BZ139" s="76"/>
      <c r="CA139" s="76"/>
      <c r="CB139" s="76"/>
      <c r="CC139" s="76"/>
      <c r="CD139" s="76"/>
      <c r="CE139" s="76"/>
      <c r="CF139" s="76"/>
      <c r="CG139" s="76"/>
      <c r="CH139" s="76"/>
      <c r="CI139" s="76"/>
      <c r="CJ139" s="76"/>
      <c r="CK139" s="76"/>
      <c r="CL139" s="76"/>
      <c r="CM139" s="76"/>
      <c r="CN139" s="76"/>
      <c r="CO139" s="76"/>
      <c r="CP139" s="76"/>
      <c r="CQ139" s="76"/>
      <c r="CR139" s="76"/>
      <c r="CS139" s="76"/>
      <c r="CT139" s="76"/>
      <c r="CU139" s="76"/>
      <c r="CV139" s="76"/>
      <c r="CW139" s="76"/>
      <c r="CX139" s="76"/>
      <c r="CY139" s="76"/>
      <c r="CZ139" s="76"/>
      <c r="DA139" s="76"/>
      <c r="DB139" s="76"/>
      <c r="DC139" s="76"/>
      <c r="DD139" s="76"/>
      <c r="DE139" s="76"/>
      <c r="DF139" s="76"/>
      <c r="DG139" s="76"/>
      <c r="DH139" s="76"/>
      <c r="DI139" s="76"/>
      <c r="DJ139" s="76"/>
      <c r="DK139" s="76"/>
      <c r="DL139" s="76"/>
      <c r="DM139" s="76"/>
      <c r="DN139" s="76"/>
      <c r="DO139" s="76"/>
      <c r="DP139" s="76"/>
      <c r="DQ139" s="76"/>
      <c r="DR139" s="76"/>
      <c r="DS139" s="76"/>
      <c r="DT139" s="76"/>
      <c r="DU139" s="76"/>
      <c r="DV139" s="76"/>
      <c r="DW139" s="76"/>
      <c r="DX139" s="76"/>
      <c r="DY139" s="76"/>
    </row>
    <row r="140" spans="1:129" s="71" customFormat="1" ht="15.75" x14ac:dyDescent="0.25">
      <c r="A140" s="81" t="s">
        <v>84</v>
      </c>
      <c r="B140" s="82"/>
      <c r="C140" s="86" t="s">
        <v>27</v>
      </c>
      <c r="D140" s="83">
        <v>1007.96</v>
      </c>
      <c r="E140" s="83">
        <f t="shared" si="9"/>
        <v>25.199000000000002</v>
      </c>
      <c r="F140" s="84">
        <f t="shared" si="6"/>
        <v>46484920.440750197</v>
      </c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  <c r="AH140" s="76"/>
      <c r="AI140" s="76"/>
      <c r="AJ140" s="76"/>
      <c r="AK140" s="76"/>
      <c r="AL140" s="76"/>
      <c r="AM140" s="76"/>
      <c r="AN140" s="76"/>
      <c r="AO140" s="76"/>
      <c r="AP140" s="76"/>
      <c r="AQ140" s="76"/>
      <c r="AR140" s="76"/>
      <c r="AS140" s="76"/>
      <c r="AT140" s="76"/>
      <c r="AU140" s="76"/>
      <c r="AV140" s="76"/>
      <c r="AW140" s="76"/>
      <c r="AX140" s="76"/>
      <c r="AY140" s="76"/>
      <c r="AZ140" s="76"/>
      <c r="BA140" s="76"/>
      <c r="BB140" s="76"/>
      <c r="BC140" s="76"/>
      <c r="BD140" s="76"/>
      <c r="BE140" s="76"/>
      <c r="BF140" s="76"/>
      <c r="BG140" s="76"/>
      <c r="BH140" s="76"/>
      <c r="BI140" s="76"/>
      <c r="BJ140" s="76"/>
      <c r="BK140" s="76"/>
      <c r="BL140" s="76"/>
      <c r="BM140" s="76"/>
      <c r="BN140" s="76"/>
      <c r="BO140" s="76"/>
      <c r="BP140" s="76"/>
      <c r="BQ140" s="76"/>
      <c r="BR140" s="76"/>
      <c r="BS140" s="76"/>
      <c r="BT140" s="76"/>
      <c r="BU140" s="76"/>
      <c r="BV140" s="76"/>
      <c r="BW140" s="76"/>
      <c r="BX140" s="76"/>
      <c r="BY140" s="76"/>
      <c r="BZ140" s="76"/>
      <c r="CA140" s="76"/>
      <c r="CB140" s="76"/>
      <c r="CC140" s="76"/>
      <c r="CD140" s="76"/>
      <c r="CE140" s="76"/>
      <c r="CF140" s="76"/>
      <c r="CG140" s="76"/>
      <c r="CH140" s="76"/>
      <c r="CI140" s="76"/>
      <c r="CJ140" s="76"/>
      <c r="CK140" s="76"/>
      <c r="CL140" s="76"/>
      <c r="CM140" s="76"/>
      <c r="CN140" s="76"/>
      <c r="CO140" s="76"/>
      <c r="CP140" s="76"/>
      <c r="CQ140" s="76"/>
      <c r="CR140" s="76"/>
      <c r="CS140" s="76"/>
      <c r="CT140" s="76"/>
      <c r="CU140" s="76"/>
      <c r="CV140" s="76"/>
      <c r="CW140" s="76"/>
      <c r="CX140" s="76"/>
      <c r="CY140" s="76"/>
      <c r="CZ140" s="76"/>
      <c r="DA140" s="76"/>
      <c r="DB140" s="76"/>
      <c r="DC140" s="76"/>
      <c r="DD140" s="76"/>
      <c r="DE140" s="76"/>
      <c r="DF140" s="76"/>
      <c r="DG140" s="76"/>
      <c r="DH140" s="76"/>
      <c r="DI140" s="76"/>
      <c r="DJ140" s="76"/>
      <c r="DK140" s="76"/>
      <c r="DL140" s="76"/>
      <c r="DM140" s="76"/>
      <c r="DN140" s="76"/>
      <c r="DO140" s="76"/>
      <c r="DP140" s="76"/>
      <c r="DQ140" s="76"/>
      <c r="DR140" s="76"/>
      <c r="DS140" s="76"/>
      <c r="DT140" s="76"/>
      <c r="DU140" s="76"/>
      <c r="DV140" s="76"/>
      <c r="DW140" s="76"/>
      <c r="DX140" s="76"/>
      <c r="DY140" s="76"/>
    </row>
    <row r="141" spans="1:129" s="71" customFormat="1" ht="15.75" x14ac:dyDescent="0.25">
      <c r="A141" s="81" t="s">
        <v>84</v>
      </c>
      <c r="B141" s="82"/>
      <c r="C141" s="86" t="s">
        <v>27</v>
      </c>
      <c r="D141" s="83">
        <v>1300</v>
      </c>
      <c r="E141" s="83">
        <f t="shared" si="9"/>
        <v>32.5</v>
      </c>
      <c r="F141" s="84">
        <f t="shared" ref="F141:F204" si="10">F140+D141-E141</f>
        <v>46486187.940750197</v>
      </c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  <c r="AH141" s="76"/>
      <c r="AI141" s="76"/>
      <c r="AJ141" s="76"/>
      <c r="AK141" s="76"/>
      <c r="AL141" s="76"/>
      <c r="AM141" s="76"/>
      <c r="AN141" s="76"/>
      <c r="AO141" s="76"/>
      <c r="AP141" s="76"/>
      <c r="AQ141" s="76"/>
      <c r="AR141" s="76"/>
      <c r="AS141" s="76"/>
      <c r="AT141" s="76"/>
      <c r="AU141" s="76"/>
      <c r="AV141" s="76"/>
      <c r="AW141" s="76"/>
      <c r="AX141" s="76"/>
      <c r="AY141" s="76"/>
      <c r="AZ141" s="76"/>
      <c r="BA141" s="76"/>
      <c r="BB141" s="76"/>
      <c r="BC141" s="76"/>
      <c r="BD141" s="76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76"/>
      <c r="BR141" s="76"/>
      <c r="BS141" s="76"/>
      <c r="BT141" s="76"/>
      <c r="BU141" s="76"/>
      <c r="BV141" s="76"/>
      <c r="BW141" s="76"/>
      <c r="BX141" s="76"/>
      <c r="BY141" s="76"/>
      <c r="BZ141" s="76"/>
      <c r="CA141" s="76"/>
      <c r="CB141" s="76"/>
      <c r="CC141" s="76"/>
      <c r="CD141" s="76"/>
      <c r="CE141" s="76"/>
      <c r="CF141" s="76"/>
      <c r="CG141" s="76"/>
      <c r="CH141" s="76"/>
      <c r="CI141" s="76"/>
      <c r="CJ141" s="76"/>
      <c r="CK141" s="76"/>
      <c r="CL141" s="76"/>
      <c r="CM141" s="76"/>
      <c r="CN141" s="76"/>
      <c r="CO141" s="76"/>
      <c r="CP141" s="76"/>
      <c r="CQ141" s="76"/>
      <c r="CR141" s="76"/>
      <c r="CS141" s="76"/>
      <c r="CT141" s="76"/>
      <c r="CU141" s="76"/>
      <c r="CV141" s="76"/>
      <c r="CW141" s="76"/>
      <c r="CX141" s="76"/>
      <c r="CY141" s="76"/>
      <c r="CZ141" s="76"/>
      <c r="DA141" s="76"/>
      <c r="DB141" s="76"/>
      <c r="DC141" s="76"/>
      <c r="DD141" s="76"/>
      <c r="DE141" s="76"/>
      <c r="DF141" s="76"/>
      <c r="DG141" s="76"/>
      <c r="DH141" s="76"/>
      <c r="DI141" s="76"/>
      <c r="DJ141" s="76"/>
      <c r="DK141" s="76"/>
      <c r="DL141" s="76"/>
      <c r="DM141" s="76"/>
      <c r="DN141" s="76"/>
      <c r="DO141" s="76"/>
      <c r="DP141" s="76"/>
      <c r="DQ141" s="76"/>
      <c r="DR141" s="76"/>
      <c r="DS141" s="76"/>
      <c r="DT141" s="76"/>
      <c r="DU141" s="76"/>
      <c r="DV141" s="76"/>
      <c r="DW141" s="76"/>
      <c r="DX141" s="76"/>
      <c r="DY141" s="76"/>
    </row>
    <row r="142" spans="1:129" s="71" customFormat="1" ht="15.75" x14ac:dyDescent="0.25">
      <c r="A142" s="81" t="s">
        <v>84</v>
      </c>
      <c r="B142" s="82"/>
      <c r="C142" s="86" t="s">
        <v>87</v>
      </c>
      <c r="D142" s="83">
        <v>2653880.58</v>
      </c>
      <c r="E142" s="83"/>
      <c r="F142" s="84">
        <f t="shared" si="10"/>
        <v>49140068.520750195</v>
      </c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  <c r="AH142" s="76"/>
      <c r="AI142" s="76"/>
      <c r="AJ142" s="76"/>
      <c r="AK142" s="76"/>
      <c r="AL142" s="76"/>
      <c r="AM142" s="76"/>
      <c r="AN142" s="76"/>
      <c r="AO142" s="76"/>
      <c r="AP142" s="76"/>
      <c r="AQ142" s="76"/>
      <c r="AR142" s="76"/>
      <c r="AS142" s="76"/>
      <c r="AT142" s="76"/>
      <c r="AU142" s="76"/>
      <c r="AV142" s="76"/>
      <c r="AW142" s="76"/>
      <c r="AX142" s="76"/>
      <c r="AY142" s="76"/>
      <c r="AZ142" s="76"/>
      <c r="BA142" s="76"/>
      <c r="BB142" s="76"/>
      <c r="BC142" s="76"/>
      <c r="BD142" s="76"/>
      <c r="BE142" s="76"/>
      <c r="BF142" s="76"/>
      <c r="BG142" s="76"/>
      <c r="BH142" s="76"/>
      <c r="BI142" s="76"/>
      <c r="BJ142" s="76"/>
      <c r="BK142" s="76"/>
      <c r="BL142" s="76"/>
      <c r="BM142" s="76"/>
      <c r="BN142" s="76"/>
      <c r="BO142" s="76"/>
      <c r="BP142" s="76"/>
      <c r="BQ142" s="76"/>
      <c r="BR142" s="76"/>
      <c r="BS142" s="76"/>
      <c r="BT142" s="76"/>
      <c r="BU142" s="76"/>
      <c r="BV142" s="76"/>
      <c r="BW142" s="76"/>
      <c r="BX142" s="76"/>
      <c r="BY142" s="76"/>
      <c r="BZ142" s="76"/>
      <c r="CA142" s="76"/>
      <c r="CB142" s="76"/>
      <c r="CC142" s="76"/>
      <c r="CD142" s="76"/>
      <c r="CE142" s="76"/>
      <c r="CF142" s="76"/>
      <c r="CG142" s="76"/>
      <c r="CH142" s="76"/>
      <c r="CI142" s="76"/>
      <c r="CJ142" s="76"/>
      <c r="CK142" s="76"/>
      <c r="CL142" s="76"/>
      <c r="CM142" s="76"/>
      <c r="CN142" s="76"/>
      <c r="CO142" s="76"/>
      <c r="CP142" s="76"/>
      <c r="CQ142" s="76"/>
      <c r="CR142" s="76"/>
      <c r="CS142" s="76"/>
      <c r="CT142" s="76"/>
      <c r="CU142" s="76"/>
      <c r="CV142" s="76"/>
      <c r="CW142" s="76"/>
      <c r="CX142" s="76"/>
      <c r="CY142" s="76"/>
      <c r="CZ142" s="76"/>
      <c r="DA142" s="76"/>
      <c r="DB142" s="76"/>
      <c r="DC142" s="76"/>
      <c r="DD142" s="76"/>
      <c r="DE142" s="76"/>
      <c r="DF142" s="76"/>
      <c r="DG142" s="76"/>
      <c r="DH142" s="76"/>
      <c r="DI142" s="76"/>
      <c r="DJ142" s="76"/>
      <c r="DK142" s="76"/>
      <c r="DL142" s="76"/>
      <c r="DM142" s="76"/>
      <c r="DN142" s="76"/>
      <c r="DO142" s="76"/>
      <c r="DP142" s="76"/>
      <c r="DQ142" s="76"/>
      <c r="DR142" s="76"/>
      <c r="DS142" s="76"/>
      <c r="DT142" s="76"/>
      <c r="DU142" s="76"/>
      <c r="DV142" s="76"/>
      <c r="DW142" s="76"/>
      <c r="DX142" s="76"/>
      <c r="DY142" s="76"/>
    </row>
    <row r="143" spans="1:129" s="71" customFormat="1" ht="15.75" x14ac:dyDescent="0.25">
      <c r="A143" s="81" t="s">
        <v>84</v>
      </c>
      <c r="B143" s="82"/>
      <c r="C143" s="86" t="s">
        <v>88</v>
      </c>
      <c r="D143" s="83">
        <v>189223.63</v>
      </c>
      <c r="E143" s="83"/>
      <c r="F143" s="84">
        <f t="shared" si="10"/>
        <v>49329292.150750197</v>
      </c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  <c r="AH143" s="76"/>
      <c r="AI143" s="76"/>
      <c r="AJ143" s="76"/>
      <c r="AK143" s="76"/>
      <c r="AL143" s="76"/>
      <c r="AM143" s="76"/>
      <c r="AN143" s="76"/>
      <c r="AO143" s="76"/>
      <c r="AP143" s="76"/>
      <c r="AQ143" s="76"/>
      <c r="AR143" s="76"/>
      <c r="AS143" s="76"/>
      <c r="AT143" s="76"/>
      <c r="AU143" s="76"/>
      <c r="AV143" s="76"/>
      <c r="AW143" s="76"/>
      <c r="AX143" s="76"/>
      <c r="AY143" s="76"/>
      <c r="AZ143" s="76"/>
      <c r="BA143" s="76"/>
      <c r="BB143" s="76"/>
      <c r="BC143" s="76"/>
      <c r="BD143" s="76"/>
      <c r="BE143" s="76"/>
      <c r="BF143" s="76"/>
      <c r="BG143" s="76"/>
      <c r="BH143" s="76"/>
      <c r="BI143" s="76"/>
      <c r="BJ143" s="76"/>
      <c r="BK143" s="76"/>
      <c r="BL143" s="76"/>
      <c r="BM143" s="76"/>
      <c r="BN143" s="76"/>
      <c r="BO143" s="76"/>
      <c r="BP143" s="76"/>
      <c r="BQ143" s="76"/>
      <c r="BR143" s="76"/>
      <c r="BS143" s="76"/>
      <c r="BT143" s="76"/>
      <c r="BU143" s="76"/>
      <c r="BV143" s="76"/>
      <c r="BW143" s="76"/>
      <c r="BX143" s="76"/>
      <c r="BY143" s="76"/>
      <c r="BZ143" s="76"/>
      <c r="CA143" s="76"/>
      <c r="CB143" s="76"/>
      <c r="CC143" s="76"/>
      <c r="CD143" s="76"/>
      <c r="CE143" s="76"/>
      <c r="CF143" s="76"/>
      <c r="CG143" s="76"/>
      <c r="CH143" s="76"/>
      <c r="CI143" s="76"/>
      <c r="CJ143" s="76"/>
      <c r="CK143" s="76"/>
      <c r="CL143" s="76"/>
      <c r="CM143" s="76"/>
      <c r="CN143" s="76"/>
      <c r="CO143" s="76"/>
      <c r="CP143" s="76"/>
      <c r="CQ143" s="76"/>
      <c r="CR143" s="76"/>
      <c r="CS143" s="76"/>
      <c r="CT143" s="76"/>
      <c r="CU143" s="76"/>
      <c r="CV143" s="76"/>
      <c r="CW143" s="76"/>
      <c r="CX143" s="76"/>
      <c r="CY143" s="76"/>
      <c r="CZ143" s="76"/>
      <c r="DA143" s="76"/>
      <c r="DB143" s="76"/>
      <c r="DC143" s="76"/>
      <c r="DD143" s="76"/>
      <c r="DE143" s="76"/>
      <c r="DF143" s="76"/>
      <c r="DG143" s="76"/>
      <c r="DH143" s="76"/>
      <c r="DI143" s="76"/>
      <c r="DJ143" s="76"/>
      <c r="DK143" s="76"/>
      <c r="DL143" s="76"/>
      <c r="DM143" s="76"/>
      <c r="DN143" s="76"/>
      <c r="DO143" s="76"/>
      <c r="DP143" s="76"/>
      <c r="DQ143" s="76"/>
      <c r="DR143" s="76"/>
      <c r="DS143" s="76"/>
      <c r="DT143" s="76"/>
      <c r="DU143" s="76"/>
      <c r="DV143" s="76"/>
      <c r="DW143" s="76"/>
      <c r="DX143" s="76"/>
      <c r="DY143" s="76"/>
    </row>
    <row r="144" spans="1:129" s="71" customFormat="1" ht="15.75" x14ac:dyDescent="0.25">
      <c r="A144" s="81" t="s">
        <v>84</v>
      </c>
      <c r="B144" s="82"/>
      <c r="C144" s="86" t="s">
        <v>89</v>
      </c>
      <c r="D144" s="83">
        <v>138791.35</v>
      </c>
      <c r="E144" s="83"/>
      <c r="F144" s="84">
        <f t="shared" si="10"/>
        <v>49468083.500750199</v>
      </c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  <c r="AH144" s="76"/>
      <c r="AI144" s="76"/>
      <c r="AJ144" s="76"/>
      <c r="AK144" s="76"/>
      <c r="AL144" s="76"/>
      <c r="AM144" s="76"/>
      <c r="AN144" s="76"/>
      <c r="AO144" s="76"/>
      <c r="AP144" s="76"/>
      <c r="AQ144" s="76"/>
      <c r="AR144" s="76"/>
      <c r="AS144" s="76"/>
      <c r="AT144" s="76"/>
      <c r="AU144" s="76"/>
      <c r="AV144" s="76"/>
      <c r="AW144" s="76"/>
      <c r="AX144" s="76"/>
      <c r="AY144" s="76"/>
      <c r="AZ144" s="76"/>
      <c r="BA144" s="76"/>
      <c r="BB144" s="76"/>
      <c r="BC144" s="76"/>
      <c r="BD144" s="76"/>
      <c r="BE144" s="76"/>
      <c r="BF144" s="76"/>
      <c r="BG144" s="76"/>
      <c r="BH144" s="76"/>
      <c r="BI144" s="76"/>
      <c r="BJ144" s="76"/>
      <c r="BK144" s="76"/>
      <c r="BL144" s="76"/>
      <c r="BM144" s="76"/>
      <c r="BN144" s="76"/>
      <c r="BO144" s="76"/>
      <c r="BP144" s="76"/>
      <c r="BQ144" s="76"/>
      <c r="BR144" s="76"/>
      <c r="BS144" s="76"/>
      <c r="BT144" s="76"/>
      <c r="BU144" s="76"/>
      <c r="BV144" s="76"/>
      <c r="BW144" s="76"/>
      <c r="BX144" s="76"/>
      <c r="BY144" s="76"/>
      <c r="BZ144" s="76"/>
      <c r="CA144" s="76"/>
      <c r="CB144" s="76"/>
      <c r="CC144" s="76"/>
      <c r="CD144" s="76"/>
      <c r="CE144" s="76"/>
      <c r="CF144" s="76"/>
      <c r="CG144" s="76"/>
      <c r="CH144" s="76"/>
      <c r="CI144" s="76"/>
      <c r="CJ144" s="76"/>
      <c r="CK144" s="76"/>
      <c r="CL144" s="76"/>
      <c r="CM144" s="76"/>
      <c r="CN144" s="76"/>
      <c r="CO144" s="76"/>
      <c r="CP144" s="76"/>
      <c r="CQ144" s="76"/>
      <c r="CR144" s="76"/>
      <c r="CS144" s="76"/>
      <c r="CT144" s="76"/>
      <c r="CU144" s="76"/>
      <c r="CV144" s="76"/>
      <c r="CW144" s="76"/>
      <c r="CX144" s="76"/>
      <c r="CY144" s="76"/>
      <c r="CZ144" s="76"/>
      <c r="DA144" s="76"/>
      <c r="DB144" s="76"/>
      <c r="DC144" s="76"/>
      <c r="DD144" s="76"/>
      <c r="DE144" s="76"/>
      <c r="DF144" s="76"/>
      <c r="DG144" s="76"/>
      <c r="DH144" s="76"/>
      <c r="DI144" s="76"/>
      <c r="DJ144" s="76"/>
      <c r="DK144" s="76"/>
      <c r="DL144" s="76"/>
      <c r="DM144" s="76"/>
      <c r="DN144" s="76"/>
      <c r="DO144" s="76"/>
      <c r="DP144" s="76"/>
      <c r="DQ144" s="76"/>
      <c r="DR144" s="76"/>
      <c r="DS144" s="76"/>
      <c r="DT144" s="76"/>
      <c r="DU144" s="76"/>
      <c r="DV144" s="76"/>
      <c r="DW144" s="76"/>
      <c r="DX144" s="76"/>
      <c r="DY144" s="76"/>
    </row>
    <row r="145" spans="1:129" s="71" customFormat="1" ht="15.75" x14ac:dyDescent="0.25">
      <c r="A145" s="81" t="s">
        <v>84</v>
      </c>
      <c r="B145" s="82"/>
      <c r="C145" s="86" t="s">
        <v>90</v>
      </c>
      <c r="D145" s="83">
        <v>1267254.83</v>
      </c>
      <c r="E145" s="83"/>
      <c r="F145" s="84">
        <f t="shared" si="10"/>
        <v>50735338.330750197</v>
      </c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6"/>
      <c r="BC145" s="76"/>
      <c r="BD145" s="76"/>
      <c r="BE145" s="76"/>
      <c r="BF145" s="76"/>
      <c r="BG145" s="76"/>
      <c r="BH145" s="76"/>
      <c r="BI145" s="76"/>
      <c r="BJ145" s="76"/>
      <c r="BK145" s="76"/>
      <c r="BL145" s="76"/>
      <c r="BM145" s="76"/>
      <c r="BN145" s="76"/>
      <c r="BO145" s="76"/>
      <c r="BP145" s="76"/>
      <c r="BQ145" s="76"/>
      <c r="BR145" s="76"/>
      <c r="BS145" s="76"/>
      <c r="BT145" s="76"/>
      <c r="BU145" s="76"/>
      <c r="BV145" s="76"/>
      <c r="BW145" s="76"/>
      <c r="BX145" s="76"/>
      <c r="BY145" s="76"/>
      <c r="BZ145" s="76"/>
      <c r="CA145" s="76"/>
      <c r="CB145" s="76"/>
      <c r="CC145" s="76"/>
      <c r="CD145" s="76"/>
      <c r="CE145" s="76"/>
      <c r="CF145" s="76"/>
      <c r="CG145" s="76"/>
      <c r="CH145" s="76"/>
      <c r="CI145" s="76"/>
      <c r="CJ145" s="76"/>
      <c r="CK145" s="76"/>
      <c r="CL145" s="76"/>
      <c r="CM145" s="76"/>
      <c r="CN145" s="76"/>
      <c r="CO145" s="76"/>
      <c r="CP145" s="76"/>
      <c r="CQ145" s="76"/>
      <c r="CR145" s="76"/>
      <c r="CS145" s="76"/>
      <c r="CT145" s="76"/>
      <c r="CU145" s="76"/>
      <c r="CV145" s="76"/>
      <c r="CW145" s="76"/>
      <c r="CX145" s="76"/>
      <c r="CY145" s="76"/>
      <c r="CZ145" s="76"/>
      <c r="DA145" s="76"/>
      <c r="DB145" s="76"/>
      <c r="DC145" s="76"/>
      <c r="DD145" s="76"/>
      <c r="DE145" s="76"/>
      <c r="DF145" s="76"/>
      <c r="DG145" s="76"/>
      <c r="DH145" s="76"/>
      <c r="DI145" s="76"/>
      <c r="DJ145" s="76"/>
      <c r="DK145" s="76"/>
      <c r="DL145" s="76"/>
      <c r="DM145" s="76"/>
      <c r="DN145" s="76"/>
      <c r="DO145" s="76"/>
      <c r="DP145" s="76"/>
      <c r="DQ145" s="76"/>
      <c r="DR145" s="76"/>
      <c r="DS145" s="76"/>
      <c r="DT145" s="76"/>
      <c r="DU145" s="76"/>
      <c r="DV145" s="76"/>
      <c r="DW145" s="76"/>
      <c r="DX145" s="76"/>
      <c r="DY145" s="76"/>
    </row>
    <row r="146" spans="1:129" s="71" customFormat="1" ht="15.75" x14ac:dyDescent="0.25">
      <c r="A146" s="81" t="s">
        <v>84</v>
      </c>
      <c r="B146" s="82"/>
      <c r="C146" s="86" t="s">
        <v>32</v>
      </c>
      <c r="D146" s="83">
        <v>844701.64</v>
      </c>
      <c r="E146" s="83"/>
      <c r="F146" s="84">
        <f t="shared" si="10"/>
        <v>51580039.970750198</v>
      </c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  <c r="AH146" s="76"/>
      <c r="AI146" s="76"/>
      <c r="AJ146" s="76"/>
      <c r="AK146" s="76"/>
      <c r="AL146" s="76"/>
      <c r="AM146" s="76"/>
      <c r="AN146" s="76"/>
      <c r="AO146" s="76"/>
      <c r="AP146" s="76"/>
      <c r="AQ146" s="76"/>
      <c r="AR146" s="76"/>
      <c r="AS146" s="76"/>
      <c r="AT146" s="76"/>
      <c r="AU146" s="76"/>
      <c r="AV146" s="76"/>
      <c r="AW146" s="76"/>
      <c r="AX146" s="76"/>
      <c r="AY146" s="76"/>
      <c r="AZ146" s="76"/>
      <c r="BA146" s="76"/>
      <c r="BB146" s="76"/>
      <c r="BC146" s="76"/>
      <c r="BD146" s="76"/>
      <c r="BE146" s="76"/>
      <c r="BF146" s="76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76"/>
      <c r="BR146" s="76"/>
      <c r="BS146" s="76"/>
      <c r="BT146" s="76"/>
      <c r="BU146" s="76"/>
      <c r="BV146" s="76"/>
      <c r="BW146" s="76"/>
      <c r="BX146" s="76"/>
      <c r="BY146" s="76"/>
      <c r="BZ146" s="76"/>
      <c r="CA146" s="76"/>
      <c r="CB146" s="76"/>
      <c r="CC146" s="76"/>
      <c r="CD146" s="76"/>
      <c r="CE146" s="76"/>
      <c r="CF146" s="76"/>
      <c r="CG146" s="76"/>
      <c r="CH146" s="76"/>
      <c r="CI146" s="76"/>
      <c r="CJ146" s="76"/>
      <c r="CK146" s="76"/>
      <c r="CL146" s="76"/>
      <c r="CM146" s="76"/>
      <c r="CN146" s="76"/>
      <c r="CO146" s="76"/>
      <c r="CP146" s="76"/>
      <c r="CQ146" s="76"/>
      <c r="CR146" s="76"/>
      <c r="CS146" s="76"/>
      <c r="CT146" s="76"/>
      <c r="CU146" s="76"/>
      <c r="CV146" s="76"/>
      <c r="CW146" s="76"/>
      <c r="CX146" s="76"/>
      <c r="CY146" s="76"/>
      <c r="CZ146" s="76"/>
      <c r="DA146" s="76"/>
      <c r="DB146" s="76"/>
      <c r="DC146" s="76"/>
      <c r="DD146" s="76"/>
      <c r="DE146" s="76"/>
      <c r="DF146" s="76"/>
      <c r="DG146" s="76"/>
      <c r="DH146" s="76"/>
      <c r="DI146" s="76"/>
      <c r="DJ146" s="76"/>
      <c r="DK146" s="76"/>
      <c r="DL146" s="76"/>
      <c r="DM146" s="76"/>
      <c r="DN146" s="76"/>
      <c r="DO146" s="76"/>
      <c r="DP146" s="76"/>
      <c r="DQ146" s="76"/>
      <c r="DR146" s="76"/>
      <c r="DS146" s="76"/>
      <c r="DT146" s="76"/>
      <c r="DU146" s="76"/>
      <c r="DV146" s="76"/>
      <c r="DW146" s="76"/>
      <c r="DX146" s="76"/>
      <c r="DY146" s="76"/>
    </row>
    <row r="147" spans="1:129" s="71" customFormat="1" ht="15.75" x14ac:dyDescent="0.25">
      <c r="A147" s="81" t="s">
        <v>84</v>
      </c>
      <c r="B147" s="82"/>
      <c r="C147" s="86" t="s">
        <v>91</v>
      </c>
      <c r="D147" s="83">
        <v>589868.69999999995</v>
      </c>
      <c r="E147" s="83"/>
      <c r="F147" s="84">
        <f t="shared" si="10"/>
        <v>52169908.670750201</v>
      </c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  <c r="AH147" s="76"/>
      <c r="AI147" s="76"/>
      <c r="AJ147" s="76"/>
      <c r="AK147" s="76"/>
      <c r="AL147" s="76"/>
      <c r="AM147" s="76"/>
      <c r="AN147" s="76"/>
      <c r="AO147" s="76"/>
      <c r="AP147" s="76"/>
      <c r="AQ147" s="76"/>
      <c r="AR147" s="76"/>
      <c r="AS147" s="76"/>
      <c r="AT147" s="76"/>
      <c r="AU147" s="76"/>
      <c r="AV147" s="76"/>
      <c r="AW147" s="76"/>
      <c r="AX147" s="76"/>
      <c r="AY147" s="76"/>
      <c r="AZ147" s="76"/>
      <c r="BA147" s="76"/>
      <c r="BB147" s="76"/>
      <c r="BC147" s="76"/>
      <c r="BD147" s="76"/>
      <c r="BE147" s="76"/>
      <c r="BF147" s="76"/>
      <c r="BG147" s="76"/>
      <c r="BH147" s="76"/>
      <c r="BI147" s="76"/>
      <c r="BJ147" s="76"/>
      <c r="BK147" s="76"/>
      <c r="BL147" s="76"/>
      <c r="BM147" s="76"/>
      <c r="BN147" s="76"/>
      <c r="BO147" s="76"/>
      <c r="BP147" s="76"/>
      <c r="BQ147" s="76"/>
      <c r="BR147" s="76"/>
      <c r="BS147" s="76"/>
      <c r="BT147" s="76"/>
      <c r="BU147" s="76"/>
      <c r="BV147" s="76"/>
      <c r="BW147" s="76"/>
      <c r="BX147" s="76"/>
      <c r="BY147" s="76"/>
      <c r="BZ147" s="76"/>
      <c r="CA147" s="76"/>
      <c r="CB147" s="76"/>
      <c r="CC147" s="76"/>
      <c r="CD147" s="76"/>
      <c r="CE147" s="76"/>
      <c r="CF147" s="76"/>
      <c r="CG147" s="76"/>
      <c r="CH147" s="76"/>
      <c r="CI147" s="76"/>
      <c r="CJ147" s="76"/>
      <c r="CK147" s="76"/>
      <c r="CL147" s="76"/>
      <c r="CM147" s="76"/>
      <c r="CN147" s="76"/>
      <c r="CO147" s="76"/>
      <c r="CP147" s="76"/>
      <c r="CQ147" s="76"/>
      <c r="CR147" s="76"/>
      <c r="CS147" s="76"/>
      <c r="CT147" s="76"/>
      <c r="CU147" s="76"/>
      <c r="CV147" s="76"/>
      <c r="CW147" s="76"/>
      <c r="CX147" s="76"/>
      <c r="CY147" s="76"/>
      <c r="CZ147" s="76"/>
      <c r="DA147" s="76"/>
      <c r="DB147" s="76"/>
      <c r="DC147" s="76"/>
      <c r="DD147" s="76"/>
      <c r="DE147" s="76"/>
      <c r="DF147" s="76"/>
      <c r="DG147" s="76"/>
      <c r="DH147" s="76"/>
      <c r="DI147" s="76"/>
      <c r="DJ147" s="76"/>
      <c r="DK147" s="76"/>
      <c r="DL147" s="76"/>
      <c r="DM147" s="76"/>
      <c r="DN147" s="76"/>
      <c r="DO147" s="76"/>
      <c r="DP147" s="76"/>
      <c r="DQ147" s="76"/>
      <c r="DR147" s="76"/>
      <c r="DS147" s="76"/>
      <c r="DT147" s="76"/>
      <c r="DU147" s="76"/>
      <c r="DV147" s="76"/>
      <c r="DW147" s="76"/>
      <c r="DX147" s="76"/>
      <c r="DY147" s="76"/>
    </row>
    <row r="148" spans="1:129" s="71" customFormat="1" ht="15.75" x14ac:dyDescent="0.25">
      <c r="A148" s="81" t="s">
        <v>84</v>
      </c>
      <c r="B148" s="82"/>
      <c r="C148" s="86" t="s">
        <v>92</v>
      </c>
      <c r="D148" s="83">
        <v>465911.21</v>
      </c>
      <c r="E148" s="83"/>
      <c r="F148" s="84">
        <f t="shared" si="10"/>
        <v>52635819.880750202</v>
      </c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6"/>
      <c r="AO148" s="76"/>
      <c r="AP148" s="76"/>
      <c r="AQ148" s="76"/>
      <c r="AR148" s="76"/>
      <c r="AS148" s="76"/>
      <c r="AT148" s="76"/>
      <c r="AU148" s="76"/>
      <c r="AV148" s="76"/>
      <c r="AW148" s="76"/>
      <c r="AX148" s="76"/>
      <c r="AY148" s="76"/>
      <c r="AZ148" s="76"/>
      <c r="BA148" s="76"/>
      <c r="BB148" s="76"/>
      <c r="BC148" s="76"/>
      <c r="BD148" s="76"/>
      <c r="BE148" s="76"/>
      <c r="BF148" s="76"/>
      <c r="BG148" s="76"/>
      <c r="BH148" s="76"/>
      <c r="BI148" s="76"/>
      <c r="BJ148" s="76"/>
      <c r="BK148" s="76"/>
      <c r="BL148" s="76"/>
      <c r="BM148" s="76"/>
      <c r="BN148" s="76"/>
      <c r="BO148" s="76"/>
      <c r="BP148" s="76"/>
      <c r="BQ148" s="76"/>
      <c r="BR148" s="76"/>
      <c r="BS148" s="76"/>
      <c r="BT148" s="76"/>
      <c r="BU148" s="76"/>
      <c r="BV148" s="76"/>
      <c r="BW148" s="76"/>
      <c r="BX148" s="76"/>
      <c r="BY148" s="76"/>
      <c r="BZ148" s="76"/>
      <c r="CA148" s="76"/>
      <c r="CB148" s="76"/>
      <c r="CC148" s="76"/>
      <c r="CD148" s="76"/>
      <c r="CE148" s="76"/>
      <c r="CF148" s="76"/>
      <c r="CG148" s="76"/>
      <c r="CH148" s="76"/>
      <c r="CI148" s="76"/>
      <c r="CJ148" s="76"/>
      <c r="CK148" s="76"/>
      <c r="CL148" s="76"/>
      <c r="CM148" s="76"/>
      <c r="CN148" s="76"/>
      <c r="CO148" s="76"/>
      <c r="CP148" s="76"/>
      <c r="CQ148" s="76"/>
      <c r="CR148" s="76"/>
      <c r="CS148" s="76"/>
      <c r="CT148" s="76"/>
      <c r="CU148" s="76"/>
      <c r="CV148" s="76"/>
      <c r="CW148" s="76"/>
      <c r="CX148" s="76"/>
      <c r="CY148" s="76"/>
      <c r="CZ148" s="76"/>
      <c r="DA148" s="76"/>
      <c r="DB148" s="76"/>
      <c r="DC148" s="76"/>
      <c r="DD148" s="76"/>
      <c r="DE148" s="76"/>
      <c r="DF148" s="76"/>
      <c r="DG148" s="76"/>
      <c r="DH148" s="76"/>
      <c r="DI148" s="76"/>
      <c r="DJ148" s="76"/>
      <c r="DK148" s="76"/>
      <c r="DL148" s="76"/>
      <c r="DM148" s="76"/>
      <c r="DN148" s="76"/>
      <c r="DO148" s="76"/>
      <c r="DP148" s="76"/>
      <c r="DQ148" s="76"/>
      <c r="DR148" s="76"/>
      <c r="DS148" s="76"/>
      <c r="DT148" s="76"/>
      <c r="DU148" s="76"/>
      <c r="DV148" s="76"/>
      <c r="DW148" s="76"/>
      <c r="DX148" s="76"/>
      <c r="DY148" s="76"/>
    </row>
    <row r="149" spans="1:129" s="71" customFormat="1" ht="15.75" x14ac:dyDescent="0.25">
      <c r="A149" s="81" t="s">
        <v>84</v>
      </c>
      <c r="B149" s="82"/>
      <c r="C149" s="86" t="s">
        <v>90</v>
      </c>
      <c r="D149" s="83">
        <v>107511.2</v>
      </c>
      <c r="E149" s="83"/>
      <c r="F149" s="84">
        <f t="shared" si="10"/>
        <v>52743331.080750205</v>
      </c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  <c r="AH149" s="76"/>
      <c r="AI149" s="76"/>
      <c r="AJ149" s="76"/>
      <c r="AK149" s="76"/>
      <c r="AL149" s="76"/>
      <c r="AM149" s="76"/>
      <c r="AN149" s="76"/>
      <c r="AO149" s="76"/>
      <c r="AP149" s="76"/>
      <c r="AQ149" s="76"/>
      <c r="AR149" s="76"/>
      <c r="AS149" s="76"/>
      <c r="AT149" s="76"/>
      <c r="AU149" s="76"/>
      <c r="AV149" s="76"/>
      <c r="AW149" s="76"/>
      <c r="AX149" s="76"/>
      <c r="AY149" s="76"/>
      <c r="AZ149" s="76"/>
      <c r="BA149" s="76"/>
      <c r="BB149" s="76"/>
      <c r="BC149" s="76"/>
      <c r="BD149" s="76"/>
      <c r="BE149" s="76"/>
      <c r="BF149" s="76"/>
      <c r="BG149" s="76"/>
      <c r="BH149" s="76"/>
      <c r="BI149" s="76"/>
      <c r="BJ149" s="76"/>
      <c r="BK149" s="76"/>
      <c r="BL149" s="76"/>
      <c r="BM149" s="76"/>
      <c r="BN149" s="76"/>
      <c r="BO149" s="76"/>
      <c r="BP149" s="76"/>
      <c r="BQ149" s="76"/>
      <c r="BR149" s="76"/>
      <c r="BS149" s="76"/>
      <c r="BT149" s="76"/>
      <c r="BU149" s="76"/>
      <c r="BV149" s="76"/>
      <c r="BW149" s="76"/>
      <c r="BX149" s="76"/>
      <c r="BY149" s="76"/>
      <c r="BZ149" s="76"/>
      <c r="CA149" s="76"/>
      <c r="CB149" s="76"/>
      <c r="CC149" s="76"/>
      <c r="CD149" s="76"/>
      <c r="CE149" s="76"/>
      <c r="CF149" s="76"/>
      <c r="CG149" s="76"/>
      <c r="CH149" s="76"/>
      <c r="CI149" s="76"/>
      <c r="CJ149" s="76"/>
      <c r="CK149" s="76"/>
      <c r="CL149" s="76"/>
      <c r="CM149" s="76"/>
      <c r="CN149" s="76"/>
      <c r="CO149" s="76"/>
      <c r="CP149" s="76"/>
      <c r="CQ149" s="76"/>
      <c r="CR149" s="76"/>
      <c r="CS149" s="76"/>
      <c r="CT149" s="76"/>
      <c r="CU149" s="76"/>
      <c r="CV149" s="76"/>
      <c r="CW149" s="76"/>
      <c r="CX149" s="76"/>
      <c r="CY149" s="76"/>
      <c r="CZ149" s="76"/>
      <c r="DA149" s="76"/>
      <c r="DB149" s="76"/>
      <c r="DC149" s="76"/>
      <c r="DD149" s="76"/>
      <c r="DE149" s="76"/>
      <c r="DF149" s="76"/>
      <c r="DG149" s="76"/>
      <c r="DH149" s="76"/>
      <c r="DI149" s="76"/>
      <c r="DJ149" s="76"/>
      <c r="DK149" s="76"/>
      <c r="DL149" s="76"/>
      <c r="DM149" s="76"/>
      <c r="DN149" s="76"/>
      <c r="DO149" s="76"/>
      <c r="DP149" s="76"/>
      <c r="DQ149" s="76"/>
      <c r="DR149" s="76"/>
      <c r="DS149" s="76"/>
      <c r="DT149" s="76"/>
      <c r="DU149" s="76"/>
      <c r="DV149" s="76"/>
      <c r="DW149" s="76"/>
      <c r="DX149" s="76"/>
      <c r="DY149" s="76"/>
    </row>
    <row r="150" spans="1:129" s="71" customFormat="1" ht="15.75" x14ac:dyDescent="0.25">
      <c r="A150" s="81" t="s">
        <v>84</v>
      </c>
      <c r="B150" s="82"/>
      <c r="C150" s="86" t="s">
        <v>90</v>
      </c>
      <c r="D150" s="83">
        <v>54258.61</v>
      </c>
      <c r="E150" s="83"/>
      <c r="F150" s="84">
        <f t="shared" si="10"/>
        <v>52797589.690750204</v>
      </c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  <c r="AH150" s="76"/>
      <c r="AI150" s="76"/>
      <c r="AJ150" s="76"/>
      <c r="AK150" s="76"/>
      <c r="AL150" s="76"/>
      <c r="AM150" s="76"/>
      <c r="AN150" s="76"/>
      <c r="AO150" s="76"/>
      <c r="AP150" s="76"/>
      <c r="AQ150" s="76"/>
      <c r="AR150" s="76"/>
      <c r="AS150" s="76"/>
      <c r="AT150" s="76"/>
      <c r="AU150" s="76"/>
      <c r="AV150" s="76"/>
      <c r="AW150" s="76"/>
      <c r="AX150" s="76"/>
      <c r="AY150" s="76"/>
      <c r="AZ150" s="76"/>
      <c r="BA150" s="76"/>
      <c r="BB150" s="76"/>
      <c r="BC150" s="76"/>
      <c r="BD150" s="76"/>
      <c r="BE150" s="76"/>
      <c r="BF150" s="76"/>
      <c r="BG150" s="76"/>
      <c r="BH150" s="76"/>
      <c r="BI150" s="76"/>
      <c r="BJ150" s="76"/>
      <c r="BK150" s="76"/>
      <c r="BL150" s="76"/>
      <c r="BM150" s="76"/>
      <c r="BN150" s="76"/>
      <c r="BO150" s="76"/>
      <c r="BP150" s="76"/>
      <c r="BQ150" s="76"/>
      <c r="BR150" s="76"/>
      <c r="BS150" s="76"/>
      <c r="BT150" s="76"/>
      <c r="BU150" s="76"/>
      <c r="BV150" s="76"/>
      <c r="BW150" s="76"/>
      <c r="BX150" s="76"/>
      <c r="BY150" s="76"/>
      <c r="BZ150" s="76"/>
      <c r="CA150" s="76"/>
      <c r="CB150" s="76"/>
      <c r="CC150" s="76"/>
      <c r="CD150" s="76"/>
      <c r="CE150" s="76"/>
      <c r="CF150" s="76"/>
      <c r="CG150" s="76"/>
      <c r="CH150" s="76"/>
      <c r="CI150" s="76"/>
      <c r="CJ150" s="76"/>
      <c r="CK150" s="76"/>
      <c r="CL150" s="76"/>
      <c r="CM150" s="76"/>
      <c r="CN150" s="76"/>
      <c r="CO150" s="76"/>
      <c r="CP150" s="76"/>
      <c r="CQ150" s="76"/>
      <c r="CR150" s="76"/>
      <c r="CS150" s="76"/>
      <c r="CT150" s="76"/>
      <c r="CU150" s="76"/>
      <c r="CV150" s="76"/>
      <c r="CW150" s="76"/>
      <c r="CX150" s="76"/>
      <c r="CY150" s="76"/>
      <c r="CZ150" s="76"/>
      <c r="DA150" s="76"/>
      <c r="DB150" s="76"/>
      <c r="DC150" s="76"/>
      <c r="DD150" s="76"/>
      <c r="DE150" s="76"/>
      <c r="DF150" s="76"/>
      <c r="DG150" s="76"/>
      <c r="DH150" s="76"/>
      <c r="DI150" s="76"/>
      <c r="DJ150" s="76"/>
      <c r="DK150" s="76"/>
      <c r="DL150" s="76"/>
      <c r="DM150" s="76"/>
      <c r="DN150" s="76"/>
      <c r="DO150" s="76"/>
      <c r="DP150" s="76"/>
      <c r="DQ150" s="76"/>
      <c r="DR150" s="76"/>
      <c r="DS150" s="76"/>
      <c r="DT150" s="76"/>
      <c r="DU150" s="76"/>
      <c r="DV150" s="76"/>
      <c r="DW150" s="76"/>
      <c r="DX150" s="76"/>
      <c r="DY150" s="76"/>
    </row>
    <row r="151" spans="1:129" s="71" customFormat="1" ht="15.75" x14ac:dyDescent="0.25">
      <c r="A151" s="81" t="s">
        <v>84</v>
      </c>
      <c r="B151" s="82"/>
      <c r="C151" s="86" t="s">
        <v>93</v>
      </c>
      <c r="D151" s="83">
        <v>30421.16</v>
      </c>
      <c r="E151" s="83"/>
      <c r="F151" s="84">
        <f t="shared" si="10"/>
        <v>52828010.8507502</v>
      </c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  <c r="AH151" s="76"/>
      <c r="AI151" s="76"/>
      <c r="AJ151" s="76"/>
      <c r="AK151" s="76"/>
      <c r="AL151" s="76"/>
      <c r="AM151" s="76"/>
      <c r="AN151" s="76"/>
      <c r="AO151" s="76"/>
      <c r="AP151" s="76"/>
      <c r="AQ151" s="76"/>
      <c r="AR151" s="76"/>
      <c r="AS151" s="76"/>
      <c r="AT151" s="76"/>
      <c r="AU151" s="76"/>
      <c r="AV151" s="76"/>
      <c r="AW151" s="76"/>
      <c r="AX151" s="76"/>
      <c r="AY151" s="76"/>
      <c r="AZ151" s="76"/>
      <c r="BA151" s="76"/>
      <c r="BB151" s="76"/>
      <c r="BC151" s="76"/>
      <c r="BD151" s="76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76"/>
      <c r="BR151" s="76"/>
      <c r="BS151" s="76"/>
      <c r="BT151" s="76"/>
      <c r="BU151" s="76"/>
      <c r="BV151" s="76"/>
      <c r="BW151" s="76"/>
      <c r="BX151" s="76"/>
      <c r="BY151" s="76"/>
      <c r="BZ151" s="76"/>
      <c r="CA151" s="76"/>
      <c r="CB151" s="76"/>
      <c r="CC151" s="76"/>
      <c r="CD151" s="76"/>
      <c r="CE151" s="76"/>
      <c r="CF151" s="76"/>
      <c r="CG151" s="76"/>
      <c r="CH151" s="76"/>
      <c r="CI151" s="76"/>
      <c r="CJ151" s="76"/>
      <c r="CK151" s="76"/>
      <c r="CL151" s="76"/>
      <c r="CM151" s="76"/>
      <c r="CN151" s="76"/>
      <c r="CO151" s="76"/>
      <c r="CP151" s="76"/>
      <c r="CQ151" s="76"/>
      <c r="CR151" s="76"/>
      <c r="CS151" s="76"/>
      <c r="CT151" s="76"/>
      <c r="CU151" s="76"/>
      <c r="CV151" s="76"/>
      <c r="CW151" s="76"/>
      <c r="CX151" s="76"/>
      <c r="CY151" s="76"/>
      <c r="CZ151" s="76"/>
      <c r="DA151" s="76"/>
      <c r="DB151" s="76"/>
      <c r="DC151" s="76"/>
      <c r="DD151" s="76"/>
      <c r="DE151" s="76"/>
      <c r="DF151" s="76"/>
      <c r="DG151" s="76"/>
      <c r="DH151" s="76"/>
      <c r="DI151" s="76"/>
      <c r="DJ151" s="76"/>
      <c r="DK151" s="76"/>
      <c r="DL151" s="76"/>
      <c r="DM151" s="76"/>
      <c r="DN151" s="76"/>
      <c r="DO151" s="76"/>
      <c r="DP151" s="76"/>
      <c r="DQ151" s="76"/>
      <c r="DR151" s="76"/>
      <c r="DS151" s="76"/>
      <c r="DT151" s="76"/>
      <c r="DU151" s="76"/>
      <c r="DV151" s="76"/>
      <c r="DW151" s="76"/>
      <c r="DX151" s="76"/>
      <c r="DY151" s="76"/>
    </row>
    <row r="152" spans="1:129" s="71" customFormat="1" ht="15.75" x14ac:dyDescent="0.25">
      <c r="A152" s="81" t="s">
        <v>94</v>
      </c>
      <c r="B152" s="82"/>
      <c r="C152" s="86" t="s">
        <v>27</v>
      </c>
      <c r="D152" s="83">
        <v>69395</v>
      </c>
      <c r="E152" s="83"/>
      <c r="F152" s="84">
        <f t="shared" si="10"/>
        <v>52897405.8507502</v>
      </c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  <c r="AH152" s="76"/>
      <c r="AI152" s="76"/>
      <c r="AJ152" s="76"/>
      <c r="AK152" s="76"/>
      <c r="AL152" s="76"/>
      <c r="AM152" s="76"/>
      <c r="AN152" s="76"/>
      <c r="AO152" s="76"/>
      <c r="AP152" s="76"/>
      <c r="AQ152" s="76"/>
      <c r="AR152" s="76"/>
      <c r="AS152" s="76"/>
      <c r="AT152" s="76"/>
      <c r="AU152" s="76"/>
      <c r="AV152" s="76"/>
      <c r="AW152" s="76"/>
      <c r="AX152" s="76"/>
      <c r="AY152" s="76"/>
      <c r="AZ152" s="76"/>
      <c r="BA152" s="76"/>
      <c r="BB152" s="76"/>
      <c r="BC152" s="76"/>
      <c r="BD152" s="76"/>
      <c r="BE152" s="76"/>
      <c r="BF152" s="76"/>
      <c r="BG152" s="76"/>
      <c r="BH152" s="76"/>
      <c r="BI152" s="76"/>
      <c r="BJ152" s="76"/>
      <c r="BK152" s="76"/>
      <c r="BL152" s="76"/>
      <c r="BM152" s="76"/>
      <c r="BN152" s="76"/>
      <c r="BO152" s="76"/>
      <c r="BP152" s="76"/>
      <c r="BQ152" s="76"/>
      <c r="BR152" s="76"/>
      <c r="BS152" s="76"/>
      <c r="BT152" s="76"/>
      <c r="BU152" s="76"/>
      <c r="BV152" s="76"/>
      <c r="BW152" s="76"/>
      <c r="BX152" s="76"/>
      <c r="BY152" s="76"/>
      <c r="BZ152" s="76"/>
      <c r="CA152" s="76"/>
      <c r="CB152" s="76"/>
      <c r="CC152" s="76"/>
      <c r="CD152" s="76"/>
      <c r="CE152" s="76"/>
      <c r="CF152" s="76"/>
      <c r="CG152" s="76"/>
      <c r="CH152" s="76"/>
      <c r="CI152" s="76"/>
      <c r="CJ152" s="76"/>
      <c r="CK152" s="76"/>
      <c r="CL152" s="76"/>
      <c r="CM152" s="76"/>
      <c r="CN152" s="76"/>
      <c r="CO152" s="76"/>
      <c r="CP152" s="76"/>
      <c r="CQ152" s="76"/>
      <c r="CR152" s="76"/>
      <c r="CS152" s="76"/>
      <c r="CT152" s="76"/>
      <c r="CU152" s="76"/>
      <c r="CV152" s="76"/>
      <c r="CW152" s="76"/>
      <c r="CX152" s="76"/>
      <c r="CY152" s="76"/>
      <c r="CZ152" s="76"/>
      <c r="DA152" s="76"/>
      <c r="DB152" s="76"/>
      <c r="DC152" s="76"/>
      <c r="DD152" s="76"/>
      <c r="DE152" s="76"/>
      <c r="DF152" s="76"/>
      <c r="DG152" s="76"/>
      <c r="DH152" s="76"/>
      <c r="DI152" s="76"/>
      <c r="DJ152" s="76"/>
      <c r="DK152" s="76"/>
      <c r="DL152" s="76"/>
      <c r="DM152" s="76"/>
      <c r="DN152" s="76"/>
      <c r="DO152" s="76"/>
      <c r="DP152" s="76"/>
      <c r="DQ152" s="76"/>
      <c r="DR152" s="76"/>
      <c r="DS152" s="76"/>
      <c r="DT152" s="76"/>
      <c r="DU152" s="76"/>
      <c r="DV152" s="76"/>
      <c r="DW152" s="76"/>
      <c r="DX152" s="76"/>
      <c r="DY152" s="76"/>
    </row>
    <row r="153" spans="1:129" s="71" customFormat="1" ht="15.75" x14ac:dyDescent="0.25">
      <c r="A153" s="81" t="s">
        <v>94</v>
      </c>
      <c r="B153" s="82"/>
      <c r="C153" s="86" t="s">
        <v>26</v>
      </c>
      <c r="D153" s="83">
        <v>300</v>
      </c>
      <c r="E153" s="83">
        <f>D153*0.025</f>
        <v>7.5</v>
      </c>
      <c r="F153" s="84">
        <f t="shared" si="10"/>
        <v>52897698.3507502</v>
      </c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  <c r="AH153" s="76"/>
      <c r="AI153" s="76"/>
      <c r="AJ153" s="76"/>
      <c r="AK153" s="76"/>
      <c r="AL153" s="76"/>
      <c r="AM153" s="76"/>
      <c r="AN153" s="76"/>
      <c r="AO153" s="76"/>
      <c r="AP153" s="76"/>
      <c r="AQ153" s="76"/>
      <c r="AR153" s="76"/>
      <c r="AS153" s="76"/>
      <c r="AT153" s="76"/>
      <c r="AU153" s="76"/>
      <c r="AV153" s="76"/>
      <c r="AW153" s="76"/>
      <c r="AX153" s="76"/>
      <c r="AY153" s="76"/>
      <c r="AZ153" s="76"/>
      <c r="BA153" s="76"/>
      <c r="BB153" s="76"/>
      <c r="BC153" s="76"/>
      <c r="BD153" s="76"/>
      <c r="BE153" s="76"/>
      <c r="BF153" s="76"/>
      <c r="BG153" s="76"/>
      <c r="BH153" s="76"/>
      <c r="BI153" s="76"/>
      <c r="BJ153" s="76"/>
      <c r="BK153" s="76"/>
      <c r="BL153" s="76"/>
      <c r="BM153" s="76"/>
      <c r="BN153" s="76"/>
      <c r="BO153" s="76"/>
      <c r="BP153" s="76"/>
      <c r="BQ153" s="76"/>
      <c r="BR153" s="76"/>
      <c r="BS153" s="76"/>
      <c r="BT153" s="76"/>
      <c r="BU153" s="76"/>
      <c r="BV153" s="76"/>
      <c r="BW153" s="76"/>
      <c r="BX153" s="76"/>
      <c r="BY153" s="76"/>
      <c r="BZ153" s="76"/>
      <c r="CA153" s="76"/>
      <c r="CB153" s="76"/>
      <c r="CC153" s="76"/>
      <c r="CD153" s="76"/>
      <c r="CE153" s="76"/>
      <c r="CF153" s="76"/>
      <c r="CG153" s="76"/>
      <c r="CH153" s="76"/>
      <c r="CI153" s="76"/>
      <c r="CJ153" s="76"/>
      <c r="CK153" s="76"/>
      <c r="CL153" s="76"/>
      <c r="CM153" s="76"/>
      <c r="CN153" s="76"/>
      <c r="CO153" s="76"/>
      <c r="CP153" s="76"/>
      <c r="CQ153" s="76"/>
      <c r="CR153" s="76"/>
      <c r="CS153" s="76"/>
      <c r="CT153" s="76"/>
      <c r="CU153" s="76"/>
      <c r="CV153" s="76"/>
      <c r="CW153" s="76"/>
      <c r="CX153" s="76"/>
      <c r="CY153" s="76"/>
      <c r="CZ153" s="76"/>
      <c r="DA153" s="76"/>
      <c r="DB153" s="76"/>
      <c r="DC153" s="76"/>
      <c r="DD153" s="76"/>
      <c r="DE153" s="76"/>
      <c r="DF153" s="76"/>
      <c r="DG153" s="76"/>
      <c r="DH153" s="76"/>
      <c r="DI153" s="76"/>
      <c r="DJ153" s="76"/>
      <c r="DK153" s="76"/>
      <c r="DL153" s="76"/>
      <c r="DM153" s="76"/>
      <c r="DN153" s="76"/>
      <c r="DO153" s="76"/>
      <c r="DP153" s="76"/>
      <c r="DQ153" s="76"/>
      <c r="DR153" s="76"/>
      <c r="DS153" s="76"/>
      <c r="DT153" s="76"/>
      <c r="DU153" s="76"/>
      <c r="DV153" s="76"/>
      <c r="DW153" s="76"/>
      <c r="DX153" s="76"/>
      <c r="DY153" s="76"/>
    </row>
    <row r="154" spans="1:129" s="71" customFormat="1" ht="15.75" x14ac:dyDescent="0.25">
      <c r="A154" s="81" t="s">
        <v>94</v>
      </c>
      <c r="B154" s="82"/>
      <c r="C154" s="86" t="s">
        <v>26</v>
      </c>
      <c r="D154" s="83">
        <v>200</v>
      </c>
      <c r="E154" s="83">
        <f t="shared" ref="E154:E155" si="11">D154*0.025</f>
        <v>5</v>
      </c>
      <c r="F154" s="84">
        <f t="shared" si="10"/>
        <v>52897893.3507502</v>
      </c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  <c r="AH154" s="76"/>
      <c r="AI154" s="76"/>
      <c r="AJ154" s="76"/>
      <c r="AK154" s="76"/>
      <c r="AL154" s="76"/>
      <c r="AM154" s="76"/>
      <c r="AN154" s="76"/>
      <c r="AO154" s="76"/>
      <c r="AP154" s="76"/>
      <c r="AQ154" s="76"/>
      <c r="AR154" s="76"/>
      <c r="AS154" s="76"/>
      <c r="AT154" s="76"/>
      <c r="AU154" s="76"/>
      <c r="AV154" s="76"/>
      <c r="AW154" s="76"/>
      <c r="AX154" s="76"/>
      <c r="AY154" s="76"/>
      <c r="AZ154" s="76"/>
      <c r="BA154" s="76"/>
      <c r="BB154" s="76"/>
      <c r="BC154" s="76"/>
      <c r="BD154" s="76"/>
      <c r="BE154" s="76"/>
      <c r="BF154" s="76"/>
      <c r="BG154" s="76"/>
      <c r="BH154" s="76"/>
      <c r="BI154" s="76"/>
      <c r="BJ154" s="76"/>
      <c r="BK154" s="76"/>
      <c r="BL154" s="76"/>
      <c r="BM154" s="76"/>
      <c r="BN154" s="76"/>
      <c r="BO154" s="76"/>
      <c r="BP154" s="76"/>
      <c r="BQ154" s="76"/>
      <c r="BR154" s="76"/>
      <c r="BS154" s="76"/>
      <c r="BT154" s="76"/>
      <c r="BU154" s="76"/>
      <c r="BV154" s="76"/>
      <c r="BW154" s="76"/>
      <c r="BX154" s="76"/>
      <c r="BY154" s="76"/>
      <c r="BZ154" s="76"/>
      <c r="CA154" s="76"/>
      <c r="CB154" s="76"/>
      <c r="CC154" s="76"/>
      <c r="CD154" s="76"/>
      <c r="CE154" s="76"/>
      <c r="CF154" s="76"/>
      <c r="CG154" s="76"/>
      <c r="CH154" s="76"/>
      <c r="CI154" s="76"/>
      <c r="CJ154" s="76"/>
      <c r="CK154" s="76"/>
      <c r="CL154" s="76"/>
      <c r="CM154" s="76"/>
      <c r="CN154" s="76"/>
      <c r="CO154" s="76"/>
      <c r="CP154" s="76"/>
      <c r="CQ154" s="76"/>
      <c r="CR154" s="76"/>
      <c r="CS154" s="76"/>
      <c r="CT154" s="76"/>
      <c r="CU154" s="76"/>
      <c r="CV154" s="76"/>
      <c r="CW154" s="76"/>
      <c r="CX154" s="76"/>
      <c r="CY154" s="76"/>
      <c r="CZ154" s="76"/>
      <c r="DA154" s="76"/>
      <c r="DB154" s="76"/>
      <c r="DC154" s="76"/>
      <c r="DD154" s="76"/>
      <c r="DE154" s="76"/>
      <c r="DF154" s="76"/>
      <c r="DG154" s="76"/>
      <c r="DH154" s="76"/>
      <c r="DI154" s="76"/>
      <c r="DJ154" s="76"/>
      <c r="DK154" s="76"/>
      <c r="DL154" s="76"/>
      <c r="DM154" s="76"/>
      <c r="DN154" s="76"/>
      <c r="DO154" s="76"/>
      <c r="DP154" s="76"/>
      <c r="DQ154" s="76"/>
      <c r="DR154" s="76"/>
      <c r="DS154" s="76"/>
      <c r="DT154" s="76"/>
      <c r="DU154" s="76"/>
      <c r="DV154" s="76"/>
      <c r="DW154" s="76"/>
      <c r="DX154" s="76"/>
      <c r="DY154" s="76"/>
    </row>
    <row r="155" spans="1:129" s="71" customFormat="1" ht="15.75" x14ac:dyDescent="0.25">
      <c r="A155" s="81" t="s">
        <v>94</v>
      </c>
      <c r="B155" s="82"/>
      <c r="C155" s="86" t="s">
        <v>26</v>
      </c>
      <c r="D155" s="88">
        <v>219</v>
      </c>
      <c r="E155" s="83">
        <f t="shared" si="11"/>
        <v>5.4750000000000005</v>
      </c>
      <c r="F155" s="84">
        <f t="shared" si="10"/>
        <v>52898106.875750199</v>
      </c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  <c r="AH155" s="76"/>
      <c r="AI155" s="76"/>
      <c r="AJ155" s="76"/>
      <c r="AK155" s="76"/>
      <c r="AL155" s="76"/>
      <c r="AM155" s="76"/>
      <c r="AN155" s="76"/>
      <c r="AO155" s="76"/>
      <c r="AP155" s="76"/>
      <c r="AQ155" s="76"/>
      <c r="AR155" s="76"/>
      <c r="AS155" s="76"/>
      <c r="AT155" s="76"/>
      <c r="AU155" s="76"/>
      <c r="AV155" s="76"/>
      <c r="AW155" s="76"/>
      <c r="AX155" s="76"/>
      <c r="AY155" s="76"/>
      <c r="AZ155" s="76"/>
      <c r="BA155" s="76"/>
      <c r="BB155" s="76"/>
      <c r="BC155" s="76"/>
      <c r="BD155" s="76"/>
      <c r="BE155" s="76"/>
      <c r="BF155" s="76"/>
      <c r="BG155" s="76"/>
      <c r="BH155" s="76"/>
      <c r="BI155" s="76"/>
      <c r="BJ155" s="76"/>
      <c r="BK155" s="76"/>
      <c r="BL155" s="76"/>
      <c r="BM155" s="76"/>
      <c r="BN155" s="76"/>
      <c r="BO155" s="76"/>
      <c r="BP155" s="76"/>
      <c r="BQ155" s="76"/>
      <c r="BR155" s="76"/>
      <c r="BS155" s="76"/>
      <c r="BT155" s="76"/>
      <c r="BU155" s="76"/>
      <c r="BV155" s="76"/>
      <c r="BW155" s="76"/>
      <c r="BX155" s="76"/>
      <c r="BY155" s="76"/>
      <c r="BZ155" s="76"/>
      <c r="CA155" s="76"/>
      <c r="CB155" s="76"/>
      <c r="CC155" s="76"/>
      <c r="CD155" s="76"/>
      <c r="CE155" s="76"/>
      <c r="CF155" s="76"/>
      <c r="CG155" s="76"/>
      <c r="CH155" s="76"/>
      <c r="CI155" s="76"/>
      <c r="CJ155" s="76"/>
      <c r="CK155" s="76"/>
      <c r="CL155" s="76"/>
      <c r="CM155" s="76"/>
      <c r="CN155" s="76"/>
      <c r="CO155" s="76"/>
      <c r="CP155" s="76"/>
      <c r="CQ155" s="76"/>
      <c r="CR155" s="76"/>
      <c r="CS155" s="76"/>
      <c r="CT155" s="76"/>
      <c r="CU155" s="76"/>
      <c r="CV155" s="76"/>
      <c r="CW155" s="76"/>
      <c r="CX155" s="76"/>
      <c r="CY155" s="76"/>
      <c r="CZ155" s="76"/>
      <c r="DA155" s="76"/>
      <c r="DB155" s="76"/>
      <c r="DC155" s="76"/>
      <c r="DD155" s="76"/>
      <c r="DE155" s="76"/>
      <c r="DF155" s="76"/>
      <c r="DG155" s="76"/>
      <c r="DH155" s="76"/>
      <c r="DI155" s="76"/>
      <c r="DJ155" s="76"/>
      <c r="DK155" s="76"/>
      <c r="DL155" s="76"/>
      <c r="DM155" s="76"/>
      <c r="DN155" s="76"/>
      <c r="DO155" s="76"/>
      <c r="DP155" s="76"/>
      <c r="DQ155" s="76"/>
      <c r="DR155" s="76"/>
      <c r="DS155" s="76"/>
      <c r="DT155" s="76"/>
      <c r="DU155" s="76"/>
      <c r="DV155" s="76"/>
      <c r="DW155" s="76"/>
      <c r="DX155" s="76"/>
      <c r="DY155" s="76"/>
    </row>
    <row r="156" spans="1:129" s="71" customFormat="1" ht="47.25" x14ac:dyDescent="0.25">
      <c r="A156" s="81" t="s">
        <v>94</v>
      </c>
      <c r="B156" s="82"/>
      <c r="C156" s="36" t="s">
        <v>95</v>
      </c>
      <c r="D156" s="83"/>
      <c r="E156" s="83">
        <v>1429987.12</v>
      </c>
      <c r="F156" s="84">
        <f t="shared" si="10"/>
        <v>51468119.755750202</v>
      </c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  <c r="AH156" s="76"/>
      <c r="AI156" s="76"/>
      <c r="AJ156" s="76"/>
      <c r="AK156" s="76"/>
      <c r="AL156" s="76"/>
      <c r="AM156" s="76"/>
      <c r="AN156" s="76"/>
      <c r="AO156" s="76"/>
      <c r="AP156" s="76"/>
      <c r="AQ156" s="76"/>
      <c r="AR156" s="76"/>
      <c r="AS156" s="76"/>
      <c r="AT156" s="76"/>
      <c r="AU156" s="76"/>
      <c r="AV156" s="76"/>
      <c r="AW156" s="76"/>
      <c r="AX156" s="76"/>
      <c r="AY156" s="76"/>
      <c r="AZ156" s="76"/>
      <c r="BA156" s="76"/>
      <c r="BB156" s="76"/>
      <c r="BC156" s="76"/>
      <c r="BD156" s="76"/>
      <c r="BE156" s="76"/>
      <c r="BF156" s="76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76"/>
      <c r="BR156" s="76"/>
      <c r="BS156" s="76"/>
      <c r="BT156" s="76"/>
      <c r="BU156" s="76"/>
      <c r="BV156" s="76"/>
      <c r="BW156" s="76"/>
      <c r="BX156" s="76"/>
      <c r="BY156" s="76"/>
      <c r="BZ156" s="76"/>
      <c r="CA156" s="76"/>
      <c r="CB156" s="76"/>
      <c r="CC156" s="76"/>
      <c r="CD156" s="76"/>
      <c r="CE156" s="76"/>
      <c r="CF156" s="76"/>
      <c r="CG156" s="76"/>
      <c r="CH156" s="76"/>
      <c r="CI156" s="76"/>
      <c r="CJ156" s="76"/>
      <c r="CK156" s="76"/>
      <c r="CL156" s="76"/>
      <c r="CM156" s="76"/>
      <c r="CN156" s="76"/>
      <c r="CO156" s="76"/>
      <c r="CP156" s="76"/>
      <c r="CQ156" s="76"/>
      <c r="CR156" s="76"/>
      <c r="CS156" s="76"/>
      <c r="CT156" s="76"/>
      <c r="CU156" s="76"/>
      <c r="CV156" s="76"/>
      <c r="CW156" s="76"/>
      <c r="CX156" s="76"/>
      <c r="CY156" s="76"/>
      <c r="CZ156" s="76"/>
      <c r="DA156" s="76"/>
      <c r="DB156" s="76"/>
      <c r="DC156" s="76"/>
      <c r="DD156" s="76"/>
      <c r="DE156" s="76"/>
      <c r="DF156" s="76"/>
      <c r="DG156" s="76"/>
      <c r="DH156" s="76"/>
      <c r="DI156" s="76"/>
      <c r="DJ156" s="76"/>
      <c r="DK156" s="76"/>
      <c r="DL156" s="76"/>
      <c r="DM156" s="76"/>
      <c r="DN156" s="76"/>
      <c r="DO156" s="76"/>
      <c r="DP156" s="76"/>
      <c r="DQ156" s="76"/>
      <c r="DR156" s="76"/>
      <c r="DS156" s="76"/>
      <c r="DT156" s="76"/>
      <c r="DU156" s="76"/>
      <c r="DV156" s="76"/>
      <c r="DW156" s="76"/>
      <c r="DX156" s="76"/>
      <c r="DY156" s="76"/>
    </row>
    <row r="157" spans="1:129" s="71" customFormat="1" ht="15.75" x14ac:dyDescent="0.25">
      <c r="A157" s="81" t="s">
        <v>96</v>
      </c>
      <c r="B157" s="82"/>
      <c r="C157" s="86" t="s">
        <v>27</v>
      </c>
      <c r="D157" s="83">
        <v>25344</v>
      </c>
      <c r="E157" s="83"/>
      <c r="F157" s="84">
        <f t="shared" si="10"/>
        <v>51493463.755750202</v>
      </c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  <c r="AH157" s="76"/>
      <c r="AI157" s="76"/>
      <c r="AJ157" s="76"/>
      <c r="AK157" s="76"/>
      <c r="AL157" s="76"/>
      <c r="AM157" s="76"/>
      <c r="AN157" s="76"/>
      <c r="AO157" s="76"/>
      <c r="AP157" s="76"/>
      <c r="AQ157" s="76"/>
      <c r="AR157" s="76"/>
      <c r="AS157" s="76"/>
      <c r="AT157" s="76"/>
      <c r="AU157" s="76"/>
      <c r="AV157" s="76"/>
      <c r="AW157" s="76"/>
      <c r="AX157" s="76"/>
      <c r="AY157" s="76"/>
      <c r="AZ157" s="76"/>
      <c r="BA157" s="76"/>
      <c r="BB157" s="76"/>
      <c r="BC157" s="76"/>
      <c r="BD157" s="76"/>
      <c r="BE157" s="76"/>
      <c r="BF157" s="76"/>
      <c r="BG157" s="76"/>
      <c r="BH157" s="76"/>
      <c r="BI157" s="76"/>
      <c r="BJ157" s="76"/>
      <c r="BK157" s="76"/>
      <c r="BL157" s="76"/>
      <c r="BM157" s="76"/>
      <c r="BN157" s="76"/>
      <c r="BO157" s="76"/>
      <c r="BP157" s="76"/>
      <c r="BQ157" s="76"/>
      <c r="BR157" s="76"/>
      <c r="BS157" s="76"/>
      <c r="BT157" s="76"/>
      <c r="BU157" s="76"/>
      <c r="BV157" s="76"/>
      <c r="BW157" s="76"/>
      <c r="BX157" s="76"/>
      <c r="BY157" s="76"/>
      <c r="BZ157" s="76"/>
      <c r="CA157" s="76"/>
      <c r="CB157" s="76"/>
      <c r="CC157" s="76"/>
      <c r="CD157" s="76"/>
      <c r="CE157" s="76"/>
      <c r="CF157" s="76"/>
      <c r="CG157" s="76"/>
      <c r="CH157" s="76"/>
      <c r="CI157" s="76"/>
      <c r="CJ157" s="76"/>
      <c r="CK157" s="76"/>
      <c r="CL157" s="76"/>
      <c r="CM157" s="76"/>
      <c r="CN157" s="76"/>
      <c r="CO157" s="76"/>
      <c r="CP157" s="76"/>
      <c r="CQ157" s="76"/>
      <c r="CR157" s="76"/>
      <c r="CS157" s="76"/>
      <c r="CT157" s="76"/>
      <c r="CU157" s="76"/>
      <c r="CV157" s="76"/>
      <c r="CW157" s="76"/>
      <c r="CX157" s="76"/>
      <c r="CY157" s="76"/>
      <c r="CZ157" s="76"/>
      <c r="DA157" s="76"/>
      <c r="DB157" s="76"/>
      <c r="DC157" s="76"/>
      <c r="DD157" s="76"/>
      <c r="DE157" s="76"/>
      <c r="DF157" s="76"/>
      <c r="DG157" s="76"/>
      <c r="DH157" s="76"/>
      <c r="DI157" s="76"/>
      <c r="DJ157" s="76"/>
      <c r="DK157" s="76"/>
      <c r="DL157" s="76"/>
      <c r="DM157" s="76"/>
      <c r="DN157" s="76"/>
      <c r="DO157" s="76"/>
      <c r="DP157" s="76"/>
      <c r="DQ157" s="76"/>
      <c r="DR157" s="76"/>
      <c r="DS157" s="76"/>
      <c r="DT157" s="76"/>
      <c r="DU157" s="76"/>
      <c r="DV157" s="76"/>
      <c r="DW157" s="76"/>
      <c r="DX157" s="76"/>
      <c r="DY157" s="76"/>
    </row>
    <row r="158" spans="1:129" s="71" customFormat="1" ht="15.75" x14ac:dyDescent="0.25">
      <c r="A158" s="81" t="s">
        <v>96</v>
      </c>
      <c r="B158" s="82"/>
      <c r="C158" s="86" t="s">
        <v>27</v>
      </c>
      <c r="D158" s="83">
        <v>450</v>
      </c>
      <c r="E158" s="83">
        <f>D158*0.025</f>
        <v>11.25</v>
      </c>
      <c r="F158" s="84">
        <f t="shared" si="10"/>
        <v>51493902.505750202</v>
      </c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  <c r="AH158" s="76"/>
      <c r="AI158" s="76"/>
      <c r="AJ158" s="76"/>
      <c r="AK158" s="76"/>
      <c r="AL158" s="76"/>
      <c r="AM158" s="76"/>
      <c r="AN158" s="76"/>
      <c r="AO158" s="76"/>
      <c r="AP158" s="76"/>
      <c r="AQ158" s="76"/>
      <c r="AR158" s="76"/>
      <c r="AS158" s="76"/>
      <c r="AT158" s="76"/>
      <c r="AU158" s="76"/>
      <c r="AV158" s="76"/>
      <c r="AW158" s="76"/>
      <c r="AX158" s="76"/>
      <c r="AY158" s="76"/>
      <c r="AZ158" s="76"/>
      <c r="BA158" s="76"/>
      <c r="BB158" s="76"/>
      <c r="BC158" s="76"/>
      <c r="BD158" s="76"/>
      <c r="BE158" s="76"/>
      <c r="BF158" s="76"/>
      <c r="BG158" s="76"/>
      <c r="BH158" s="76"/>
      <c r="BI158" s="76"/>
      <c r="BJ158" s="76"/>
      <c r="BK158" s="76"/>
      <c r="BL158" s="76"/>
      <c r="BM158" s="76"/>
      <c r="BN158" s="76"/>
      <c r="BO158" s="76"/>
      <c r="BP158" s="76"/>
      <c r="BQ158" s="76"/>
      <c r="BR158" s="76"/>
      <c r="BS158" s="76"/>
      <c r="BT158" s="76"/>
      <c r="BU158" s="76"/>
      <c r="BV158" s="76"/>
      <c r="BW158" s="76"/>
      <c r="BX158" s="76"/>
      <c r="BY158" s="76"/>
      <c r="BZ158" s="76"/>
      <c r="CA158" s="76"/>
      <c r="CB158" s="76"/>
      <c r="CC158" s="76"/>
      <c r="CD158" s="76"/>
      <c r="CE158" s="76"/>
      <c r="CF158" s="76"/>
      <c r="CG158" s="76"/>
      <c r="CH158" s="76"/>
      <c r="CI158" s="76"/>
      <c r="CJ158" s="76"/>
      <c r="CK158" s="76"/>
      <c r="CL158" s="76"/>
      <c r="CM158" s="76"/>
      <c r="CN158" s="76"/>
      <c r="CO158" s="76"/>
      <c r="CP158" s="76"/>
      <c r="CQ158" s="76"/>
      <c r="CR158" s="76"/>
      <c r="CS158" s="76"/>
      <c r="CT158" s="76"/>
      <c r="CU158" s="76"/>
      <c r="CV158" s="76"/>
      <c r="CW158" s="76"/>
      <c r="CX158" s="76"/>
      <c r="CY158" s="76"/>
      <c r="CZ158" s="76"/>
      <c r="DA158" s="76"/>
      <c r="DB158" s="76"/>
      <c r="DC158" s="76"/>
      <c r="DD158" s="76"/>
      <c r="DE158" s="76"/>
      <c r="DF158" s="76"/>
      <c r="DG158" s="76"/>
      <c r="DH158" s="76"/>
      <c r="DI158" s="76"/>
      <c r="DJ158" s="76"/>
      <c r="DK158" s="76"/>
      <c r="DL158" s="76"/>
      <c r="DM158" s="76"/>
      <c r="DN158" s="76"/>
      <c r="DO158" s="76"/>
      <c r="DP158" s="76"/>
      <c r="DQ158" s="76"/>
      <c r="DR158" s="76"/>
      <c r="DS158" s="76"/>
      <c r="DT158" s="76"/>
      <c r="DU158" s="76"/>
      <c r="DV158" s="76"/>
      <c r="DW158" s="76"/>
      <c r="DX158" s="76"/>
      <c r="DY158" s="76"/>
    </row>
    <row r="159" spans="1:129" s="71" customFormat="1" ht="15.75" x14ac:dyDescent="0.25">
      <c r="A159" s="81" t="s">
        <v>96</v>
      </c>
      <c r="B159" s="82"/>
      <c r="C159" s="86" t="s">
        <v>27</v>
      </c>
      <c r="D159" s="83">
        <v>650</v>
      </c>
      <c r="E159" s="83">
        <f>D159*0.025</f>
        <v>16.25</v>
      </c>
      <c r="F159" s="84">
        <f t="shared" si="10"/>
        <v>51494536.255750202</v>
      </c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  <c r="AH159" s="76"/>
      <c r="AI159" s="76"/>
      <c r="AJ159" s="76"/>
      <c r="AK159" s="76"/>
      <c r="AL159" s="76"/>
      <c r="AM159" s="76"/>
      <c r="AN159" s="76"/>
      <c r="AO159" s="76"/>
      <c r="AP159" s="76"/>
      <c r="AQ159" s="76"/>
      <c r="AR159" s="76"/>
      <c r="AS159" s="76"/>
      <c r="AT159" s="76"/>
      <c r="AU159" s="76"/>
      <c r="AV159" s="76"/>
      <c r="AW159" s="76"/>
      <c r="AX159" s="76"/>
      <c r="AY159" s="76"/>
      <c r="AZ159" s="76"/>
      <c r="BA159" s="76"/>
      <c r="BB159" s="76"/>
      <c r="BC159" s="76"/>
      <c r="BD159" s="76"/>
      <c r="BE159" s="76"/>
      <c r="BF159" s="76"/>
      <c r="BG159" s="76"/>
      <c r="BH159" s="76"/>
      <c r="BI159" s="76"/>
      <c r="BJ159" s="76"/>
      <c r="BK159" s="76"/>
      <c r="BL159" s="76"/>
      <c r="BM159" s="76"/>
      <c r="BN159" s="76"/>
      <c r="BO159" s="76"/>
      <c r="BP159" s="76"/>
      <c r="BQ159" s="76"/>
      <c r="BR159" s="76"/>
      <c r="BS159" s="76"/>
      <c r="BT159" s="76"/>
      <c r="BU159" s="76"/>
      <c r="BV159" s="76"/>
      <c r="BW159" s="76"/>
      <c r="BX159" s="76"/>
      <c r="BY159" s="76"/>
      <c r="BZ159" s="76"/>
      <c r="CA159" s="76"/>
      <c r="CB159" s="76"/>
      <c r="CC159" s="76"/>
      <c r="CD159" s="76"/>
      <c r="CE159" s="76"/>
      <c r="CF159" s="76"/>
      <c r="CG159" s="76"/>
      <c r="CH159" s="76"/>
      <c r="CI159" s="76"/>
      <c r="CJ159" s="76"/>
      <c r="CK159" s="76"/>
      <c r="CL159" s="76"/>
      <c r="CM159" s="76"/>
      <c r="CN159" s="76"/>
      <c r="CO159" s="76"/>
      <c r="CP159" s="76"/>
      <c r="CQ159" s="76"/>
      <c r="CR159" s="76"/>
      <c r="CS159" s="76"/>
      <c r="CT159" s="76"/>
      <c r="CU159" s="76"/>
      <c r="CV159" s="76"/>
      <c r="CW159" s="76"/>
      <c r="CX159" s="76"/>
      <c r="CY159" s="76"/>
      <c r="CZ159" s="76"/>
      <c r="DA159" s="76"/>
      <c r="DB159" s="76"/>
      <c r="DC159" s="76"/>
      <c r="DD159" s="76"/>
      <c r="DE159" s="76"/>
      <c r="DF159" s="76"/>
      <c r="DG159" s="76"/>
      <c r="DH159" s="76"/>
      <c r="DI159" s="76"/>
      <c r="DJ159" s="76"/>
      <c r="DK159" s="76"/>
      <c r="DL159" s="76"/>
      <c r="DM159" s="76"/>
      <c r="DN159" s="76"/>
      <c r="DO159" s="76"/>
      <c r="DP159" s="76"/>
      <c r="DQ159" s="76"/>
      <c r="DR159" s="76"/>
      <c r="DS159" s="76"/>
      <c r="DT159" s="76"/>
      <c r="DU159" s="76"/>
      <c r="DV159" s="76"/>
      <c r="DW159" s="76"/>
      <c r="DX159" s="76"/>
      <c r="DY159" s="76"/>
    </row>
    <row r="160" spans="1:129" s="71" customFormat="1" ht="15.75" x14ac:dyDescent="0.25">
      <c r="A160" s="81" t="s">
        <v>96</v>
      </c>
      <c r="B160" s="82"/>
      <c r="C160" s="86" t="s">
        <v>27</v>
      </c>
      <c r="D160" s="83">
        <v>1000</v>
      </c>
      <c r="E160" s="83">
        <f>D160*0.025</f>
        <v>25</v>
      </c>
      <c r="F160" s="84">
        <f t="shared" si="10"/>
        <v>51495511.255750202</v>
      </c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  <c r="AH160" s="76"/>
      <c r="AI160" s="76"/>
      <c r="AJ160" s="76"/>
      <c r="AK160" s="76"/>
      <c r="AL160" s="76"/>
      <c r="AM160" s="76"/>
      <c r="AN160" s="76"/>
      <c r="AO160" s="76"/>
      <c r="AP160" s="76"/>
      <c r="AQ160" s="76"/>
      <c r="AR160" s="76"/>
      <c r="AS160" s="76"/>
      <c r="AT160" s="76"/>
      <c r="AU160" s="76"/>
      <c r="AV160" s="76"/>
      <c r="AW160" s="76"/>
      <c r="AX160" s="76"/>
      <c r="AY160" s="76"/>
      <c r="AZ160" s="76"/>
      <c r="BA160" s="76"/>
      <c r="BB160" s="76"/>
      <c r="BC160" s="76"/>
      <c r="BD160" s="76"/>
      <c r="BE160" s="76"/>
      <c r="BF160" s="76"/>
      <c r="BG160" s="76"/>
      <c r="BH160" s="76"/>
      <c r="BI160" s="76"/>
      <c r="BJ160" s="76"/>
      <c r="BK160" s="76"/>
      <c r="BL160" s="76"/>
      <c r="BM160" s="76"/>
      <c r="BN160" s="76"/>
      <c r="BO160" s="76"/>
      <c r="BP160" s="76"/>
      <c r="BQ160" s="76"/>
      <c r="BR160" s="76"/>
      <c r="BS160" s="76"/>
      <c r="BT160" s="76"/>
      <c r="BU160" s="76"/>
      <c r="BV160" s="76"/>
      <c r="BW160" s="76"/>
      <c r="BX160" s="76"/>
      <c r="BY160" s="76"/>
      <c r="BZ160" s="76"/>
      <c r="CA160" s="76"/>
      <c r="CB160" s="76"/>
      <c r="CC160" s="76"/>
      <c r="CD160" s="76"/>
      <c r="CE160" s="76"/>
      <c r="CF160" s="76"/>
      <c r="CG160" s="76"/>
      <c r="CH160" s="76"/>
      <c r="CI160" s="76"/>
      <c r="CJ160" s="76"/>
      <c r="CK160" s="76"/>
      <c r="CL160" s="76"/>
      <c r="CM160" s="76"/>
      <c r="CN160" s="76"/>
      <c r="CO160" s="76"/>
      <c r="CP160" s="76"/>
      <c r="CQ160" s="76"/>
      <c r="CR160" s="76"/>
      <c r="CS160" s="76"/>
      <c r="CT160" s="76"/>
      <c r="CU160" s="76"/>
      <c r="CV160" s="76"/>
      <c r="CW160" s="76"/>
      <c r="CX160" s="76"/>
      <c r="CY160" s="76"/>
      <c r="CZ160" s="76"/>
      <c r="DA160" s="76"/>
      <c r="DB160" s="76"/>
      <c r="DC160" s="76"/>
      <c r="DD160" s="76"/>
      <c r="DE160" s="76"/>
      <c r="DF160" s="76"/>
      <c r="DG160" s="76"/>
      <c r="DH160" s="76"/>
      <c r="DI160" s="76"/>
      <c r="DJ160" s="76"/>
      <c r="DK160" s="76"/>
      <c r="DL160" s="76"/>
      <c r="DM160" s="76"/>
      <c r="DN160" s="76"/>
      <c r="DO160" s="76"/>
      <c r="DP160" s="76"/>
      <c r="DQ160" s="76"/>
      <c r="DR160" s="76"/>
      <c r="DS160" s="76"/>
      <c r="DT160" s="76"/>
      <c r="DU160" s="76"/>
      <c r="DV160" s="76"/>
      <c r="DW160" s="76"/>
      <c r="DX160" s="76"/>
      <c r="DY160" s="76"/>
    </row>
    <row r="161" spans="1:129" s="71" customFormat="1" ht="15.75" x14ac:dyDescent="0.25">
      <c r="A161" s="81" t="s">
        <v>96</v>
      </c>
      <c r="B161" s="82"/>
      <c r="C161" s="86" t="s">
        <v>27</v>
      </c>
      <c r="D161" s="83">
        <v>3000</v>
      </c>
      <c r="E161" s="83">
        <f>D161*0.025</f>
        <v>75</v>
      </c>
      <c r="F161" s="84">
        <f t="shared" si="10"/>
        <v>51498436.255750202</v>
      </c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  <c r="AH161" s="76"/>
      <c r="AI161" s="76"/>
      <c r="AJ161" s="76"/>
      <c r="AK161" s="76"/>
      <c r="AL161" s="76"/>
      <c r="AM161" s="76"/>
      <c r="AN161" s="76"/>
      <c r="AO161" s="76"/>
      <c r="AP161" s="76"/>
      <c r="AQ161" s="76"/>
      <c r="AR161" s="76"/>
      <c r="AS161" s="76"/>
      <c r="AT161" s="76"/>
      <c r="AU161" s="76"/>
      <c r="AV161" s="76"/>
      <c r="AW161" s="76"/>
      <c r="AX161" s="76"/>
      <c r="AY161" s="76"/>
      <c r="AZ161" s="76"/>
      <c r="BA161" s="76"/>
      <c r="BB161" s="76"/>
      <c r="BC161" s="76"/>
      <c r="BD161" s="76"/>
      <c r="BE161" s="76"/>
      <c r="BF161" s="76"/>
      <c r="BG161" s="76"/>
      <c r="BH161" s="76"/>
      <c r="BI161" s="76"/>
      <c r="BJ161" s="76"/>
      <c r="BK161" s="76"/>
      <c r="BL161" s="76"/>
      <c r="BM161" s="76"/>
      <c r="BN161" s="76"/>
      <c r="BO161" s="76"/>
      <c r="BP161" s="76"/>
      <c r="BQ161" s="76"/>
      <c r="BR161" s="76"/>
      <c r="BS161" s="76"/>
      <c r="BT161" s="76"/>
      <c r="BU161" s="76"/>
      <c r="BV161" s="76"/>
      <c r="BW161" s="76"/>
      <c r="BX161" s="76"/>
      <c r="BY161" s="76"/>
      <c r="BZ161" s="76"/>
      <c r="CA161" s="76"/>
      <c r="CB161" s="76"/>
      <c r="CC161" s="76"/>
      <c r="CD161" s="76"/>
      <c r="CE161" s="76"/>
      <c r="CF161" s="76"/>
      <c r="CG161" s="76"/>
      <c r="CH161" s="76"/>
      <c r="CI161" s="76"/>
      <c r="CJ161" s="76"/>
      <c r="CK161" s="76"/>
      <c r="CL161" s="76"/>
      <c r="CM161" s="76"/>
      <c r="CN161" s="76"/>
      <c r="CO161" s="76"/>
      <c r="CP161" s="76"/>
      <c r="CQ161" s="76"/>
      <c r="CR161" s="76"/>
      <c r="CS161" s="76"/>
      <c r="CT161" s="76"/>
      <c r="CU161" s="76"/>
      <c r="CV161" s="76"/>
      <c r="CW161" s="76"/>
      <c r="CX161" s="76"/>
      <c r="CY161" s="76"/>
      <c r="CZ161" s="76"/>
      <c r="DA161" s="76"/>
      <c r="DB161" s="76"/>
      <c r="DC161" s="76"/>
      <c r="DD161" s="76"/>
      <c r="DE161" s="76"/>
      <c r="DF161" s="76"/>
      <c r="DG161" s="76"/>
      <c r="DH161" s="76"/>
      <c r="DI161" s="76"/>
      <c r="DJ161" s="76"/>
      <c r="DK161" s="76"/>
      <c r="DL161" s="76"/>
      <c r="DM161" s="76"/>
      <c r="DN161" s="76"/>
      <c r="DO161" s="76"/>
      <c r="DP161" s="76"/>
      <c r="DQ161" s="76"/>
      <c r="DR161" s="76"/>
      <c r="DS161" s="76"/>
      <c r="DT161" s="76"/>
      <c r="DU161" s="76"/>
      <c r="DV161" s="76"/>
      <c r="DW161" s="76"/>
      <c r="DX161" s="76"/>
      <c r="DY161" s="76"/>
    </row>
    <row r="162" spans="1:129" s="71" customFormat="1" ht="15.75" x14ac:dyDescent="0.25">
      <c r="A162" s="81" t="s">
        <v>96</v>
      </c>
      <c r="B162" s="82"/>
      <c r="C162" s="86" t="s">
        <v>27</v>
      </c>
      <c r="D162" s="83">
        <v>200</v>
      </c>
      <c r="E162" s="83">
        <f>D162*0.025</f>
        <v>5</v>
      </c>
      <c r="F162" s="84">
        <f t="shared" si="10"/>
        <v>51498631.255750202</v>
      </c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  <c r="AH162" s="76"/>
      <c r="AI162" s="76"/>
      <c r="AJ162" s="76"/>
      <c r="AK162" s="76"/>
      <c r="AL162" s="76"/>
      <c r="AM162" s="76"/>
      <c r="AN162" s="76"/>
      <c r="AO162" s="76"/>
      <c r="AP162" s="76"/>
      <c r="AQ162" s="76"/>
      <c r="AR162" s="76"/>
      <c r="AS162" s="76"/>
      <c r="AT162" s="76"/>
      <c r="AU162" s="76"/>
      <c r="AV162" s="76"/>
      <c r="AW162" s="76"/>
      <c r="AX162" s="76"/>
      <c r="AY162" s="76"/>
      <c r="AZ162" s="76"/>
      <c r="BA162" s="76"/>
      <c r="BB162" s="76"/>
      <c r="BC162" s="76"/>
      <c r="BD162" s="76"/>
      <c r="BE162" s="76"/>
      <c r="BF162" s="76"/>
      <c r="BG162" s="76"/>
      <c r="BH162" s="76"/>
      <c r="BI162" s="76"/>
      <c r="BJ162" s="76"/>
      <c r="BK162" s="76"/>
      <c r="BL162" s="76"/>
      <c r="BM162" s="76"/>
      <c r="BN162" s="76"/>
      <c r="BO162" s="76"/>
      <c r="BP162" s="76"/>
      <c r="BQ162" s="76"/>
      <c r="BR162" s="76"/>
      <c r="BS162" s="76"/>
      <c r="BT162" s="76"/>
      <c r="BU162" s="76"/>
      <c r="BV162" s="76"/>
      <c r="BW162" s="76"/>
      <c r="BX162" s="76"/>
      <c r="BY162" s="76"/>
      <c r="BZ162" s="76"/>
      <c r="CA162" s="76"/>
      <c r="CB162" s="76"/>
      <c r="CC162" s="76"/>
      <c r="CD162" s="76"/>
      <c r="CE162" s="76"/>
      <c r="CF162" s="76"/>
      <c r="CG162" s="76"/>
      <c r="CH162" s="76"/>
      <c r="CI162" s="76"/>
      <c r="CJ162" s="76"/>
      <c r="CK162" s="76"/>
      <c r="CL162" s="76"/>
      <c r="CM162" s="76"/>
      <c r="CN162" s="76"/>
      <c r="CO162" s="76"/>
      <c r="CP162" s="76"/>
      <c r="CQ162" s="76"/>
      <c r="CR162" s="76"/>
      <c r="CS162" s="76"/>
      <c r="CT162" s="76"/>
      <c r="CU162" s="76"/>
      <c r="CV162" s="76"/>
      <c r="CW162" s="76"/>
      <c r="CX162" s="76"/>
      <c r="CY162" s="76"/>
      <c r="CZ162" s="76"/>
      <c r="DA162" s="76"/>
      <c r="DB162" s="76"/>
      <c r="DC162" s="76"/>
      <c r="DD162" s="76"/>
      <c r="DE162" s="76"/>
      <c r="DF162" s="76"/>
      <c r="DG162" s="76"/>
      <c r="DH162" s="76"/>
      <c r="DI162" s="76"/>
      <c r="DJ162" s="76"/>
      <c r="DK162" s="76"/>
      <c r="DL162" s="76"/>
      <c r="DM162" s="76"/>
      <c r="DN162" s="76"/>
      <c r="DO162" s="76"/>
      <c r="DP162" s="76"/>
      <c r="DQ162" s="76"/>
      <c r="DR162" s="76"/>
      <c r="DS162" s="76"/>
      <c r="DT162" s="76"/>
      <c r="DU162" s="76"/>
      <c r="DV162" s="76"/>
      <c r="DW162" s="76"/>
      <c r="DX162" s="76"/>
      <c r="DY162" s="76"/>
    </row>
    <row r="163" spans="1:129" s="71" customFormat="1" ht="15.75" x14ac:dyDescent="0.25">
      <c r="A163" s="81" t="s">
        <v>96</v>
      </c>
      <c r="B163" s="89"/>
      <c r="C163" s="86" t="s">
        <v>97</v>
      </c>
      <c r="D163" s="83">
        <v>292039.46000000002</v>
      </c>
      <c r="E163" s="83"/>
      <c r="F163" s="84">
        <f t="shared" si="10"/>
        <v>51790670.715750203</v>
      </c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  <c r="AH163" s="76"/>
      <c r="AI163" s="76"/>
      <c r="AJ163" s="76"/>
      <c r="AK163" s="76"/>
      <c r="AL163" s="76"/>
      <c r="AM163" s="76"/>
      <c r="AN163" s="76"/>
      <c r="AO163" s="76"/>
      <c r="AP163" s="76"/>
      <c r="AQ163" s="76"/>
      <c r="AR163" s="76"/>
      <c r="AS163" s="76"/>
      <c r="AT163" s="76"/>
      <c r="AU163" s="76"/>
      <c r="AV163" s="76"/>
      <c r="AW163" s="76"/>
      <c r="AX163" s="76"/>
      <c r="AY163" s="76"/>
      <c r="AZ163" s="76"/>
      <c r="BA163" s="76"/>
      <c r="BB163" s="76"/>
      <c r="BC163" s="76"/>
      <c r="BD163" s="76"/>
      <c r="BE163" s="76"/>
      <c r="BF163" s="76"/>
      <c r="BG163" s="76"/>
      <c r="BH163" s="76"/>
      <c r="BI163" s="76"/>
      <c r="BJ163" s="76"/>
      <c r="BK163" s="76"/>
      <c r="BL163" s="76"/>
      <c r="BM163" s="76"/>
      <c r="BN163" s="76"/>
      <c r="BO163" s="76"/>
      <c r="BP163" s="76"/>
      <c r="BQ163" s="76"/>
      <c r="BR163" s="76"/>
      <c r="BS163" s="76"/>
      <c r="BT163" s="76"/>
      <c r="BU163" s="76"/>
      <c r="BV163" s="76"/>
      <c r="BW163" s="76"/>
      <c r="BX163" s="76"/>
      <c r="BY163" s="76"/>
      <c r="BZ163" s="76"/>
      <c r="CA163" s="76"/>
      <c r="CB163" s="76"/>
      <c r="CC163" s="76"/>
      <c r="CD163" s="76"/>
      <c r="CE163" s="76"/>
      <c r="CF163" s="76"/>
      <c r="CG163" s="76"/>
      <c r="CH163" s="76"/>
      <c r="CI163" s="76"/>
      <c r="CJ163" s="76"/>
      <c r="CK163" s="76"/>
      <c r="CL163" s="76"/>
      <c r="CM163" s="76"/>
      <c r="CN163" s="76"/>
      <c r="CO163" s="76"/>
      <c r="CP163" s="76"/>
      <c r="CQ163" s="76"/>
      <c r="CR163" s="76"/>
      <c r="CS163" s="76"/>
      <c r="CT163" s="76"/>
      <c r="CU163" s="76"/>
      <c r="CV163" s="76"/>
      <c r="CW163" s="76"/>
      <c r="CX163" s="76"/>
      <c r="CY163" s="76"/>
      <c r="CZ163" s="76"/>
      <c r="DA163" s="76"/>
      <c r="DB163" s="76"/>
      <c r="DC163" s="76"/>
      <c r="DD163" s="76"/>
      <c r="DE163" s="76"/>
      <c r="DF163" s="76"/>
      <c r="DG163" s="76"/>
      <c r="DH163" s="76"/>
      <c r="DI163" s="76"/>
      <c r="DJ163" s="76"/>
      <c r="DK163" s="76"/>
      <c r="DL163" s="76"/>
      <c r="DM163" s="76"/>
      <c r="DN163" s="76"/>
      <c r="DO163" s="76"/>
      <c r="DP163" s="76"/>
      <c r="DQ163" s="76"/>
      <c r="DR163" s="76"/>
      <c r="DS163" s="76"/>
      <c r="DT163" s="76"/>
      <c r="DU163" s="76"/>
      <c r="DV163" s="76"/>
      <c r="DW163" s="76"/>
      <c r="DX163" s="76"/>
      <c r="DY163" s="76"/>
    </row>
    <row r="164" spans="1:129" s="71" customFormat="1" ht="31.5" x14ac:dyDescent="0.25">
      <c r="A164" s="81" t="s">
        <v>96</v>
      </c>
      <c r="B164" s="89"/>
      <c r="C164" s="36" t="s">
        <v>98</v>
      </c>
      <c r="D164" s="83"/>
      <c r="E164" s="83">
        <v>36000</v>
      </c>
      <c r="F164" s="84">
        <f t="shared" si="10"/>
        <v>51754670.715750203</v>
      </c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  <c r="AH164" s="76"/>
      <c r="AI164" s="76"/>
      <c r="AJ164" s="76"/>
      <c r="AK164" s="76"/>
      <c r="AL164" s="76"/>
      <c r="AM164" s="76"/>
      <c r="AN164" s="76"/>
      <c r="AO164" s="76"/>
      <c r="AP164" s="76"/>
      <c r="AQ164" s="76"/>
      <c r="AR164" s="76"/>
      <c r="AS164" s="76"/>
      <c r="AT164" s="76"/>
      <c r="AU164" s="76"/>
      <c r="AV164" s="76"/>
      <c r="AW164" s="76"/>
      <c r="AX164" s="76"/>
      <c r="AY164" s="76"/>
      <c r="AZ164" s="76"/>
      <c r="BA164" s="76"/>
      <c r="BB164" s="76"/>
      <c r="BC164" s="76"/>
      <c r="BD164" s="76"/>
      <c r="BE164" s="76"/>
      <c r="BF164" s="76"/>
      <c r="BG164" s="76"/>
      <c r="BH164" s="76"/>
      <c r="BI164" s="76"/>
      <c r="BJ164" s="76"/>
      <c r="BK164" s="76"/>
      <c r="BL164" s="76"/>
      <c r="BM164" s="76"/>
      <c r="BN164" s="76"/>
      <c r="BO164" s="76"/>
      <c r="BP164" s="76"/>
      <c r="BQ164" s="76"/>
      <c r="BR164" s="76"/>
      <c r="BS164" s="76"/>
      <c r="BT164" s="76"/>
      <c r="BU164" s="76"/>
      <c r="BV164" s="76"/>
      <c r="BW164" s="76"/>
      <c r="BX164" s="76"/>
      <c r="BY164" s="76"/>
      <c r="BZ164" s="76"/>
      <c r="CA164" s="76"/>
      <c r="CB164" s="76"/>
      <c r="CC164" s="76"/>
      <c r="CD164" s="76"/>
      <c r="CE164" s="76"/>
      <c r="CF164" s="76"/>
      <c r="CG164" s="76"/>
      <c r="CH164" s="76"/>
      <c r="CI164" s="76"/>
      <c r="CJ164" s="76"/>
      <c r="CK164" s="76"/>
      <c r="CL164" s="76"/>
      <c r="CM164" s="76"/>
      <c r="CN164" s="76"/>
      <c r="CO164" s="76"/>
      <c r="CP164" s="76"/>
      <c r="CQ164" s="76"/>
      <c r="CR164" s="76"/>
      <c r="CS164" s="76"/>
      <c r="CT164" s="76"/>
      <c r="CU164" s="76"/>
      <c r="CV164" s="76"/>
      <c r="CW164" s="76"/>
      <c r="CX164" s="76"/>
      <c r="CY164" s="76"/>
      <c r="CZ164" s="76"/>
      <c r="DA164" s="76"/>
      <c r="DB164" s="76"/>
      <c r="DC164" s="76"/>
      <c r="DD164" s="76"/>
      <c r="DE164" s="76"/>
      <c r="DF164" s="76"/>
      <c r="DG164" s="76"/>
      <c r="DH164" s="76"/>
      <c r="DI164" s="76"/>
      <c r="DJ164" s="76"/>
      <c r="DK164" s="76"/>
      <c r="DL164" s="76"/>
      <c r="DM164" s="76"/>
      <c r="DN164" s="76"/>
      <c r="DO164" s="76"/>
      <c r="DP164" s="76"/>
      <c r="DQ164" s="76"/>
      <c r="DR164" s="76"/>
      <c r="DS164" s="76"/>
      <c r="DT164" s="76"/>
      <c r="DU164" s="76"/>
      <c r="DV164" s="76"/>
      <c r="DW164" s="76"/>
      <c r="DX164" s="76"/>
      <c r="DY164" s="76"/>
    </row>
    <row r="165" spans="1:129" s="71" customFormat="1" ht="31.5" x14ac:dyDescent="0.25">
      <c r="A165" s="81" t="s">
        <v>96</v>
      </c>
      <c r="B165" s="89"/>
      <c r="C165" s="36" t="s">
        <v>99</v>
      </c>
      <c r="D165" s="83"/>
      <c r="E165" s="83">
        <v>7980</v>
      </c>
      <c r="F165" s="84">
        <f t="shared" si="10"/>
        <v>51746690.715750203</v>
      </c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  <c r="AH165" s="76"/>
      <c r="AI165" s="76"/>
      <c r="AJ165" s="76"/>
      <c r="AK165" s="76"/>
      <c r="AL165" s="76"/>
      <c r="AM165" s="76"/>
      <c r="AN165" s="76"/>
      <c r="AO165" s="76"/>
      <c r="AP165" s="76"/>
      <c r="AQ165" s="76"/>
      <c r="AR165" s="76"/>
      <c r="AS165" s="76"/>
      <c r="AT165" s="76"/>
      <c r="AU165" s="76"/>
      <c r="AV165" s="76"/>
      <c r="AW165" s="76"/>
      <c r="AX165" s="76"/>
      <c r="AY165" s="76"/>
      <c r="AZ165" s="76"/>
      <c r="BA165" s="76"/>
      <c r="BB165" s="76"/>
      <c r="BC165" s="76"/>
      <c r="BD165" s="76"/>
      <c r="BE165" s="76"/>
      <c r="BF165" s="76"/>
      <c r="BG165" s="76"/>
      <c r="BH165" s="76"/>
      <c r="BI165" s="76"/>
      <c r="BJ165" s="76"/>
      <c r="BK165" s="76"/>
      <c r="BL165" s="76"/>
      <c r="BM165" s="76"/>
      <c r="BN165" s="76"/>
      <c r="BO165" s="76"/>
      <c r="BP165" s="76"/>
      <c r="BQ165" s="76"/>
      <c r="BR165" s="76"/>
      <c r="BS165" s="76"/>
      <c r="BT165" s="76"/>
      <c r="BU165" s="76"/>
      <c r="BV165" s="76"/>
      <c r="BW165" s="76"/>
      <c r="BX165" s="76"/>
      <c r="BY165" s="76"/>
      <c r="BZ165" s="76"/>
      <c r="CA165" s="76"/>
      <c r="CB165" s="76"/>
      <c r="CC165" s="76"/>
      <c r="CD165" s="76"/>
      <c r="CE165" s="76"/>
      <c r="CF165" s="76"/>
      <c r="CG165" s="76"/>
      <c r="CH165" s="76"/>
      <c r="CI165" s="76"/>
      <c r="CJ165" s="76"/>
      <c r="CK165" s="76"/>
      <c r="CL165" s="76"/>
      <c r="CM165" s="76"/>
      <c r="CN165" s="76"/>
      <c r="CO165" s="76"/>
      <c r="CP165" s="76"/>
      <c r="CQ165" s="76"/>
      <c r="CR165" s="76"/>
      <c r="CS165" s="76"/>
      <c r="CT165" s="76"/>
      <c r="CU165" s="76"/>
      <c r="CV165" s="76"/>
      <c r="CW165" s="76"/>
      <c r="CX165" s="76"/>
      <c r="CY165" s="76"/>
      <c r="CZ165" s="76"/>
      <c r="DA165" s="76"/>
      <c r="DB165" s="76"/>
      <c r="DC165" s="76"/>
      <c r="DD165" s="76"/>
      <c r="DE165" s="76"/>
      <c r="DF165" s="76"/>
      <c r="DG165" s="76"/>
      <c r="DH165" s="76"/>
      <c r="DI165" s="76"/>
      <c r="DJ165" s="76"/>
      <c r="DK165" s="76"/>
      <c r="DL165" s="76"/>
      <c r="DM165" s="76"/>
      <c r="DN165" s="76"/>
      <c r="DO165" s="76"/>
      <c r="DP165" s="76"/>
      <c r="DQ165" s="76"/>
      <c r="DR165" s="76"/>
      <c r="DS165" s="76"/>
      <c r="DT165" s="76"/>
      <c r="DU165" s="76"/>
      <c r="DV165" s="76"/>
      <c r="DW165" s="76"/>
      <c r="DX165" s="76"/>
      <c r="DY165" s="76"/>
    </row>
    <row r="166" spans="1:129" s="71" customFormat="1" ht="15.75" x14ac:dyDescent="0.25">
      <c r="A166" s="81" t="s">
        <v>100</v>
      </c>
      <c r="B166" s="89"/>
      <c r="C166" s="86" t="s">
        <v>27</v>
      </c>
      <c r="D166" s="83">
        <v>63323</v>
      </c>
      <c r="E166" s="83"/>
      <c r="F166" s="84">
        <f t="shared" si="10"/>
        <v>51810013.715750203</v>
      </c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  <c r="AH166" s="76"/>
      <c r="AI166" s="76"/>
      <c r="AJ166" s="76"/>
      <c r="AK166" s="76"/>
      <c r="AL166" s="76"/>
      <c r="AM166" s="76"/>
      <c r="AN166" s="76"/>
      <c r="AO166" s="76"/>
      <c r="AP166" s="76"/>
      <c r="AQ166" s="76"/>
      <c r="AR166" s="76"/>
      <c r="AS166" s="76"/>
      <c r="AT166" s="76"/>
      <c r="AU166" s="76"/>
      <c r="AV166" s="76"/>
      <c r="AW166" s="76"/>
      <c r="AX166" s="76"/>
      <c r="AY166" s="76"/>
      <c r="AZ166" s="76"/>
      <c r="BA166" s="76"/>
      <c r="BB166" s="76"/>
      <c r="BC166" s="76"/>
      <c r="BD166" s="76"/>
      <c r="BE166" s="76"/>
      <c r="BF166" s="76"/>
      <c r="BG166" s="76"/>
      <c r="BH166" s="76"/>
      <c r="BI166" s="76"/>
      <c r="BJ166" s="76"/>
      <c r="BK166" s="76"/>
      <c r="BL166" s="76"/>
      <c r="BM166" s="76"/>
      <c r="BN166" s="76"/>
      <c r="BO166" s="76"/>
      <c r="BP166" s="76"/>
      <c r="BQ166" s="76"/>
      <c r="BR166" s="76"/>
      <c r="BS166" s="76"/>
      <c r="BT166" s="76"/>
      <c r="BU166" s="76"/>
      <c r="BV166" s="76"/>
      <c r="BW166" s="76"/>
      <c r="BX166" s="76"/>
      <c r="BY166" s="76"/>
      <c r="BZ166" s="76"/>
      <c r="CA166" s="76"/>
      <c r="CB166" s="76"/>
      <c r="CC166" s="76"/>
      <c r="CD166" s="76"/>
      <c r="CE166" s="76"/>
      <c r="CF166" s="76"/>
      <c r="CG166" s="76"/>
      <c r="CH166" s="76"/>
      <c r="CI166" s="76"/>
      <c r="CJ166" s="76"/>
      <c r="CK166" s="76"/>
      <c r="CL166" s="76"/>
      <c r="CM166" s="76"/>
      <c r="CN166" s="76"/>
      <c r="CO166" s="76"/>
      <c r="CP166" s="76"/>
      <c r="CQ166" s="76"/>
      <c r="CR166" s="76"/>
      <c r="CS166" s="76"/>
      <c r="CT166" s="76"/>
      <c r="CU166" s="76"/>
      <c r="CV166" s="76"/>
      <c r="CW166" s="76"/>
      <c r="CX166" s="76"/>
      <c r="CY166" s="76"/>
      <c r="CZ166" s="76"/>
      <c r="DA166" s="76"/>
      <c r="DB166" s="76"/>
      <c r="DC166" s="76"/>
      <c r="DD166" s="76"/>
      <c r="DE166" s="76"/>
      <c r="DF166" s="76"/>
      <c r="DG166" s="76"/>
      <c r="DH166" s="76"/>
      <c r="DI166" s="76"/>
      <c r="DJ166" s="76"/>
      <c r="DK166" s="76"/>
      <c r="DL166" s="76"/>
      <c r="DM166" s="76"/>
      <c r="DN166" s="76"/>
      <c r="DO166" s="76"/>
      <c r="DP166" s="76"/>
      <c r="DQ166" s="76"/>
      <c r="DR166" s="76"/>
      <c r="DS166" s="76"/>
      <c r="DT166" s="76"/>
      <c r="DU166" s="76"/>
      <c r="DV166" s="76"/>
      <c r="DW166" s="76"/>
      <c r="DX166" s="76"/>
      <c r="DY166" s="76"/>
    </row>
    <row r="167" spans="1:129" s="71" customFormat="1" ht="15.75" x14ac:dyDescent="0.25">
      <c r="A167" s="81" t="s">
        <v>100</v>
      </c>
      <c r="B167" s="89"/>
      <c r="C167" s="86" t="s">
        <v>27</v>
      </c>
      <c r="D167" s="83">
        <v>1303.6199999999999</v>
      </c>
      <c r="E167" s="83">
        <f>D167*0.025</f>
        <v>32.590499999999999</v>
      </c>
      <c r="F167" s="84">
        <f t="shared" si="10"/>
        <v>51811284.745250203</v>
      </c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  <c r="AH167" s="76"/>
      <c r="AI167" s="76"/>
      <c r="AJ167" s="76"/>
      <c r="AK167" s="76"/>
      <c r="AL167" s="76"/>
      <c r="AM167" s="76"/>
      <c r="AN167" s="76"/>
      <c r="AO167" s="76"/>
      <c r="AP167" s="76"/>
      <c r="AQ167" s="76"/>
      <c r="AR167" s="76"/>
      <c r="AS167" s="76"/>
      <c r="AT167" s="76"/>
      <c r="AU167" s="76"/>
      <c r="AV167" s="76"/>
      <c r="AW167" s="76"/>
      <c r="AX167" s="76"/>
      <c r="AY167" s="76"/>
      <c r="AZ167" s="76"/>
      <c r="BA167" s="76"/>
      <c r="BB167" s="76"/>
      <c r="BC167" s="76"/>
      <c r="BD167" s="76"/>
      <c r="BE167" s="76"/>
      <c r="BF167" s="76"/>
      <c r="BG167" s="76"/>
      <c r="BH167" s="76"/>
      <c r="BI167" s="76"/>
      <c r="BJ167" s="76"/>
      <c r="BK167" s="76"/>
      <c r="BL167" s="76"/>
      <c r="BM167" s="76"/>
      <c r="BN167" s="76"/>
      <c r="BO167" s="76"/>
      <c r="BP167" s="76"/>
      <c r="BQ167" s="76"/>
      <c r="BR167" s="76"/>
      <c r="BS167" s="76"/>
      <c r="BT167" s="76"/>
      <c r="BU167" s="76"/>
      <c r="BV167" s="76"/>
      <c r="BW167" s="76"/>
      <c r="BX167" s="76"/>
      <c r="BY167" s="76"/>
      <c r="BZ167" s="76"/>
      <c r="CA167" s="76"/>
      <c r="CB167" s="76"/>
      <c r="CC167" s="76"/>
      <c r="CD167" s="76"/>
      <c r="CE167" s="76"/>
      <c r="CF167" s="76"/>
      <c r="CG167" s="76"/>
      <c r="CH167" s="76"/>
      <c r="CI167" s="76"/>
      <c r="CJ167" s="76"/>
      <c r="CK167" s="76"/>
      <c r="CL167" s="76"/>
      <c r="CM167" s="76"/>
      <c r="CN167" s="76"/>
      <c r="CO167" s="76"/>
      <c r="CP167" s="76"/>
      <c r="CQ167" s="76"/>
      <c r="CR167" s="76"/>
      <c r="CS167" s="76"/>
      <c r="CT167" s="76"/>
      <c r="CU167" s="76"/>
      <c r="CV167" s="76"/>
      <c r="CW167" s="76"/>
      <c r="CX167" s="76"/>
      <c r="CY167" s="76"/>
      <c r="CZ167" s="76"/>
      <c r="DA167" s="76"/>
      <c r="DB167" s="76"/>
      <c r="DC167" s="76"/>
      <c r="DD167" s="76"/>
      <c r="DE167" s="76"/>
      <c r="DF167" s="76"/>
      <c r="DG167" s="76"/>
      <c r="DH167" s="76"/>
      <c r="DI167" s="76"/>
      <c r="DJ167" s="76"/>
      <c r="DK167" s="76"/>
      <c r="DL167" s="76"/>
      <c r="DM167" s="76"/>
      <c r="DN167" s="76"/>
      <c r="DO167" s="76"/>
      <c r="DP167" s="76"/>
      <c r="DQ167" s="76"/>
      <c r="DR167" s="76"/>
      <c r="DS167" s="76"/>
      <c r="DT167" s="76"/>
      <c r="DU167" s="76"/>
      <c r="DV167" s="76"/>
      <c r="DW167" s="76"/>
      <c r="DX167" s="76"/>
      <c r="DY167" s="76"/>
    </row>
    <row r="168" spans="1:129" s="71" customFormat="1" ht="15.75" x14ac:dyDescent="0.25">
      <c r="A168" s="81" t="s">
        <v>100</v>
      </c>
      <c r="B168" s="89"/>
      <c r="C168" s="86" t="s">
        <v>27</v>
      </c>
      <c r="D168" s="83">
        <v>5000</v>
      </c>
      <c r="E168" s="83">
        <f t="shared" ref="E168:E171" si="12">D168*0.025</f>
        <v>125</v>
      </c>
      <c r="F168" s="84">
        <f t="shared" si="10"/>
        <v>51816159.745250203</v>
      </c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  <c r="AH168" s="76"/>
      <c r="AI168" s="76"/>
      <c r="AJ168" s="76"/>
      <c r="AK168" s="76"/>
      <c r="AL168" s="76"/>
      <c r="AM168" s="76"/>
      <c r="AN168" s="76"/>
      <c r="AO168" s="76"/>
      <c r="AP168" s="76"/>
      <c r="AQ168" s="76"/>
      <c r="AR168" s="76"/>
      <c r="AS168" s="76"/>
      <c r="AT168" s="76"/>
      <c r="AU168" s="76"/>
      <c r="AV168" s="76"/>
      <c r="AW168" s="76"/>
      <c r="AX168" s="76"/>
      <c r="AY168" s="76"/>
      <c r="AZ168" s="76"/>
      <c r="BA168" s="76"/>
      <c r="BB168" s="76"/>
      <c r="BC168" s="76"/>
      <c r="BD168" s="76"/>
      <c r="BE168" s="76"/>
      <c r="BF168" s="76"/>
      <c r="BG168" s="76"/>
      <c r="BH168" s="76"/>
      <c r="BI168" s="76"/>
      <c r="BJ168" s="76"/>
      <c r="BK168" s="76"/>
      <c r="BL168" s="76"/>
      <c r="BM168" s="76"/>
      <c r="BN168" s="76"/>
      <c r="BO168" s="76"/>
      <c r="BP168" s="76"/>
      <c r="BQ168" s="76"/>
      <c r="BR168" s="76"/>
      <c r="BS168" s="76"/>
      <c r="BT168" s="76"/>
      <c r="BU168" s="76"/>
      <c r="BV168" s="76"/>
      <c r="BW168" s="76"/>
      <c r="BX168" s="76"/>
      <c r="BY168" s="76"/>
      <c r="BZ168" s="76"/>
      <c r="CA168" s="76"/>
      <c r="CB168" s="76"/>
      <c r="CC168" s="76"/>
      <c r="CD168" s="76"/>
      <c r="CE168" s="76"/>
      <c r="CF168" s="76"/>
      <c r="CG168" s="76"/>
      <c r="CH168" s="76"/>
      <c r="CI168" s="76"/>
      <c r="CJ168" s="76"/>
      <c r="CK168" s="76"/>
      <c r="CL168" s="76"/>
      <c r="CM168" s="76"/>
      <c r="CN168" s="76"/>
      <c r="CO168" s="76"/>
      <c r="CP168" s="76"/>
      <c r="CQ168" s="76"/>
      <c r="CR168" s="76"/>
      <c r="CS168" s="76"/>
      <c r="CT168" s="76"/>
      <c r="CU168" s="76"/>
      <c r="CV168" s="76"/>
      <c r="CW168" s="76"/>
      <c r="CX168" s="76"/>
      <c r="CY168" s="76"/>
      <c r="CZ168" s="76"/>
      <c r="DA168" s="76"/>
      <c r="DB168" s="76"/>
      <c r="DC168" s="76"/>
      <c r="DD168" s="76"/>
      <c r="DE168" s="76"/>
      <c r="DF168" s="76"/>
      <c r="DG168" s="76"/>
      <c r="DH168" s="76"/>
      <c r="DI168" s="76"/>
      <c r="DJ168" s="76"/>
      <c r="DK168" s="76"/>
      <c r="DL168" s="76"/>
      <c r="DM168" s="76"/>
      <c r="DN168" s="76"/>
      <c r="DO168" s="76"/>
      <c r="DP168" s="76"/>
      <c r="DQ168" s="76"/>
      <c r="DR168" s="76"/>
      <c r="DS168" s="76"/>
      <c r="DT168" s="76"/>
      <c r="DU168" s="76"/>
      <c r="DV168" s="76"/>
      <c r="DW168" s="76"/>
      <c r="DX168" s="76"/>
      <c r="DY168" s="76"/>
    </row>
    <row r="169" spans="1:129" s="71" customFormat="1" ht="15.75" x14ac:dyDescent="0.25">
      <c r="A169" s="81" t="s">
        <v>100</v>
      </c>
      <c r="B169" s="89"/>
      <c r="C169" s="86" t="s">
        <v>27</v>
      </c>
      <c r="D169" s="83">
        <v>300</v>
      </c>
      <c r="E169" s="83">
        <f t="shared" si="12"/>
        <v>7.5</v>
      </c>
      <c r="F169" s="84">
        <f t="shared" si="10"/>
        <v>51816452.245250203</v>
      </c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  <c r="BN169" s="76"/>
      <c r="BO169" s="76"/>
      <c r="BP169" s="76"/>
      <c r="BQ169" s="76"/>
      <c r="BR169" s="76"/>
      <c r="BS169" s="76"/>
      <c r="BT169" s="76"/>
      <c r="BU169" s="76"/>
      <c r="BV169" s="76"/>
      <c r="BW169" s="76"/>
      <c r="BX169" s="76"/>
      <c r="BY169" s="76"/>
      <c r="BZ169" s="76"/>
      <c r="CA169" s="76"/>
      <c r="CB169" s="76"/>
      <c r="CC169" s="76"/>
      <c r="CD169" s="76"/>
      <c r="CE169" s="76"/>
      <c r="CF169" s="76"/>
      <c r="CG169" s="76"/>
      <c r="CH169" s="76"/>
      <c r="CI169" s="76"/>
      <c r="CJ169" s="76"/>
      <c r="CK169" s="76"/>
      <c r="CL169" s="76"/>
      <c r="CM169" s="76"/>
      <c r="CN169" s="76"/>
      <c r="CO169" s="76"/>
      <c r="CP169" s="76"/>
      <c r="CQ169" s="76"/>
      <c r="CR169" s="76"/>
      <c r="CS169" s="76"/>
      <c r="CT169" s="76"/>
      <c r="CU169" s="76"/>
      <c r="CV169" s="76"/>
      <c r="CW169" s="76"/>
      <c r="CX169" s="76"/>
      <c r="CY169" s="76"/>
      <c r="CZ169" s="76"/>
      <c r="DA169" s="76"/>
      <c r="DB169" s="76"/>
      <c r="DC169" s="76"/>
      <c r="DD169" s="76"/>
      <c r="DE169" s="76"/>
      <c r="DF169" s="76"/>
      <c r="DG169" s="76"/>
      <c r="DH169" s="76"/>
      <c r="DI169" s="76"/>
      <c r="DJ169" s="76"/>
      <c r="DK169" s="76"/>
      <c r="DL169" s="76"/>
      <c r="DM169" s="76"/>
      <c r="DN169" s="76"/>
      <c r="DO169" s="76"/>
      <c r="DP169" s="76"/>
      <c r="DQ169" s="76"/>
      <c r="DR169" s="76"/>
      <c r="DS169" s="76"/>
      <c r="DT169" s="76"/>
      <c r="DU169" s="76"/>
      <c r="DV169" s="76"/>
      <c r="DW169" s="76"/>
      <c r="DX169" s="76"/>
      <c r="DY169" s="76"/>
    </row>
    <row r="170" spans="1:129" s="71" customFormat="1" ht="15.75" x14ac:dyDescent="0.25">
      <c r="A170" s="81" t="s">
        <v>100</v>
      </c>
      <c r="B170" s="89"/>
      <c r="C170" s="86" t="s">
        <v>27</v>
      </c>
      <c r="D170" s="83">
        <v>223.24</v>
      </c>
      <c r="E170" s="83">
        <f t="shared" si="12"/>
        <v>5.5810000000000004</v>
      </c>
      <c r="F170" s="84">
        <f t="shared" si="10"/>
        <v>51816669.904250205</v>
      </c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  <c r="AH170" s="76"/>
      <c r="AI170" s="76"/>
      <c r="AJ170" s="76"/>
      <c r="AK170" s="76"/>
      <c r="AL170" s="76"/>
      <c r="AM170" s="76"/>
      <c r="AN170" s="76"/>
      <c r="AO170" s="76"/>
      <c r="AP170" s="76"/>
      <c r="AQ170" s="76"/>
      <c r="AR170" s="76"/>
      <c r="AS170" s="76"/>
      <c r="AT170" s="76"/>
      <c r="AU170" s="76"/>
      <c r="AV170" s="76"/>
      <c r="AW170" s="76"/>
      <c r="AX170" s="76"/>
      <c r="AY170" s="76"/>
      <c r="AZ170" s="76"/>
      <c r="BA170" s="76"/>
      <c r="BB170" s="76"/>
      <c r="BC170" s="76"/>
      <c r="BD170" s="76"/>
      <c r="BE170" s="76"/>
      <c r="BF170" s="76"/>
      <c r="BG170" s="76"/>
      <c r="BH170" s="76"/>
      <c r="BI170" s="76"/>
      <c r="BJ170" s="76"/>
      <c r="BK170" s="76"/>
      <c r="BL170" s="76"/>
      <c r="BM170" s="76"/>
      <c r="BN170" s="76"/>
      <c r="BO170" s="76"/>
      <c r="BP170" s="76"/>
      <c r="BQ170" s="76"/>
      <c r="BR170" s="76"/>
      <c r="BS170" s="76"/>
      <c r="BT170" s="76"/>
      <c r="BU170" s="76"/>
      <c r="BV170" s="76"/>
      <c r="BW170" s="76"/>
      <c r="BX170" s="76"/>
      <c r="BY170" s="76"/>
      <c r="BZ170" s="76"/>
      <c r="CA170" s="76"/>
      <c r="CB170" s="76"/>
      <c r="CC170" s="76"/>
      <c r="CD170" s="76"/>
      <c r="CE170" s="76"/>
      <c r="CF170" s="76"/>
      <c r="CG170" s="76"/>
      <c r="CH170" s="76"/>
      <c r="CI170" s="76"/>
      <c r="CJ170" s="76"/>
      <c r="CK170" s="76"/>
      <c r="CL170" s="76"/>
      <c r="CM170" s="76"/>
      <c r="CN170" s="76"/>
      <c r="CO170" s="76"/>
      <c r="CP170" s="76"/>
      <c r="CQ170" s="76"/>
      <c r="CR170" s="76"/>
      <c r="CS170" s="76"/>
      <c r="CT170" s="76"/>
      <c r="CU170" s="76"/>
      <c r="CV170" s="76"/>
      <c r="CW170" s="76"/>
      <c r="CX170" s="76"/>
      <c r="CY170" s="76"/>
      <c r="CZ170" s="76"/>
      <c r="DA170" s="76"/>
      <c r="DB170" s="76"/>
      <c r="DC170" s="76"/>
      <c r="DD170" s="76"/>
      <c r="DE170" s="76"/>
      <c r="DF170" s="76"/>
      <c r="DG170" s="76"/>
      <c r="DH170" s="76"/>
      <c r="DI170" s="76"/>
      <c r="DJ170" s="76"/>
      <c r="DK170" s="76"/>
      <c r="DL170" s="76"/>
      <c r="DM170" s="76"/>
      <c r="DN170" s="76"/>
      <c r="DO170" s="76"/>
      <c r="DP170" s="76"/>
      <c r="DQ170" s="76"/>
      <c r="DR170" s="76"/>
      <c r="DS170" s="76"/>
      <c r="DT170" s="76"/>
      <c r="DU170" s="76"/>
      <c r="DV170" s="76"/>
      <c r="DW170" s="76"/>
      <c r="DX170" s="76"/>
      <c r="DY170" s="76"/>
    </row>
    <row r="171" spans="1:129" s="71" customFormat="1" ht="15.75" x14ac:dyDescent="0.25">
      <c r="A171" s="81" t="s">
        <v>100</v>
      </c>
      <c r="B171" s="89"/>
      <c r="C171" s="86" t="s">
        <v>27</v>
      </c>
      <c r="D171" s="83">
        <v>480</v>
      </c>
      <c r="E171" s="83">
        <f t="shared" si="12"/>
        <v>12</v>
      </c>
      <c r="F171" s="84">
        <f t="shared" si="10"/>
        <v>51817137.904250205</v>
      </c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76"/>
      <c r="BR171" s="76"/>
      <c r="BS171" s="76"/>
      <c r="BT171" s="76"/>
      <c r="BU171" s="76"/>
      <c r="BV171" s="76"/>
      <c r="BW171" s="76"/>
      <c r="BX171" s="76"/>
      <c r="BY171" s="76"/>
      <c r="BZ171" s="76"/>
      <c r="CA171" s="76"/>
      <c r="CB171" s="76"/>
      <c r="CC171" s="76"/>
      <c r="CD171" s="76"/>
      <c r="CE171" s="76"/>
      <c r="CF171" s="76"/>
      <c r="CG171" s="76"/>
      <c r="CH171" s="76"/>
      <c r="CI171" s="76"/>
      <c r="CJ171" s="76"/>
      <c r="CK171" s="76"/>
      <c r="CL171" s="76"/>
      <c r="CM171" s="76"/>
      <c r="CN171" s="76"/>
      <c r="CO171" s="76"/>
      <c r="CP171" s="76"/>
      <c r="CQ171" s="76"/>
      <c r="CR171" s="76"/>
      <c r="CS171" s="76"/>
      <c r="CT171" s="76"/>
      <c r="CU171" s="76"/>
      <c r="CV171" s="76"/>
      <c r="CW171" s="76"/>
      <c r="CX171" s="76"/>
      <c r="CY171" s="76"/>
      <c r="CZ171" s="76"/>
      <c r="DA171" s="76"/>
      <c r="DB171" s="76"/>
      <c r="DC171" s="76"/>
      <c r="DD171" s="76"/>
      <c r="DE171" s="76"/>
      <c r="DF171" s="76"/>
      <c r="DG171" s="76"/>
      <c r="DH171" s="76"/>
      <c r="DI171" s="76"/>
      <c r="DJ171" s="76"/>
      <c r="DK171" s="76"/>
      <c r="DL171" s="76"/>
      <c r="DM171" s="76"/>
      <c r="DN171" s="76"/>
      <c r="DO171" s="76"/>
      <c r="DP171" s="76"/>
      <c r="DQ171" s="76"/>
      <c r="DR171" s="76"/>
      <c r="DS171" s="76"/>
      <c r="DT171" s="76"/>
      <c r="DU171" s="76"/>
      <c r="DV171" s="76"/>
      <c r="DW171" s="76"/>
      <c r="DX171" s="76"/>
      <c r="DY171" s="76"/>
    </row>
    <row r="172" spans="1:129" s="71" customFormat="1" ht="15.75" x14ac:dyDescent="0.25">
      <c r="A172" s="81" t="s">
        <v>100</v>
      </c>
      <c r="B172" s="89"/>
      <c r="C172" s="86" t="s">
        <v>101</v>
      </c>
      <c r="D172" s="83">
        <v>25560427.43</v>
      </c>
      <c r="E172" s="83"/>
      <c r="F172" s="84">
        <f t="shared" si="10"/>
        <v>77377565.334250212</v>
      </c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76"/>
      <c r="AI172" s="76"/>
      <c r="AJ172" s="76"/>
      <c r="AK172" s="76"/>
      <c r="AL172" s="76"/>
      <c r="AM172" s="76"/>
      <c r="AN172" s="76"/>
      <c r="AO172" s="76"/>
      <c r="AP172" s="76"/>
      <c r="AQ172" s="76"/>
      <c r="AR172" s="76"/>
      <c r="AS172" s="76"/>
      <c r="AT172" s="76"/>
      <c r="AU172" s="76"/>
      <c r="AV172" s="76"/>
      <c r="AW172" s="76"/>
      <c r="AX172" s="76"/>
      <c r="AY172" s="76"/>
      <c r="AZ172" s="76"/>
      <c r="BA172" s="76"/>
      <c r="BB172" s="76"/>
      <c r="BC172" s="76"/>
      <c r="BD172" s="76"/>
      <c r="BE172" s="76"/>
      <c r="BF172" s="76"/>
      <c r="BG172" s="76"/>
      <c r="BH172" s="76"/>
      <c r="BI172" s="76"/>
      <c r="BJ172" s="76"/>
      <c r="BK172" s="76"/>
      <c r="BL172" s="76"/>
      <c r="BM172" s="76"/>
      <c r="BN172" s="76"/>
      <c r="BO172" s="76"/>
      <c r="BP172" s="76"/>
      <c r="BQ172" s="76"/>
      <c r="BR172" s="76"/>
      <c r="BS172" s="76"/>
      <c r="BT172" s="76"/>
      <c r="BU172" s="76"/>
      <c r="BV172" s="76"/>
      <c r="BW172" s="76"/>
      <c r="BX172" s="76"/>
      <c r="BY172" s="76"/>
      <c r="BZ172" s="76"/>
      <c r="CA172" s="76"/>
      <c r="CB172" s="76"/>
      <c r="CC172" s="76"/>
      <c r="CD172" s="76"/>
      <c r="CE172" s="76"/>
      <c r="CF172" s="76"/>
      <c r="CG172" s="76"/>
      <c r="CH172" s="76"/>
      <c r="CI172" s="76"/>
      <c r="CJ172" s="76"/>
      <c r="CK172" s="76"/>
      <c r="CL172" s="76"/>
      <c r="CM172" s="76"/>
      <c r="CN172" s="76"/>
      <c r="CO172" s="76"/>
      <c r="CP172" s="76"/>
      <c r="CQ172" s="76"/>
      <c r="CR172" s="76"/>
      <c r="CS172" s="76"/>
      <c r="CT172" s="76"/>
      <c r="CU172" s="76"/>
      <c r="CV172" s="76"/>
      <c r="CW172" s="76"/>
      <c r="CX172" s="76"/>
      <c r="CY172" s="76"/>
      <c r="CZ172" s="76"/>
      <c r="DA172" s="76"/>
      <c r="DB172" s="76"/>
      <c r="DC172" s="76"/>
      <c r="DD172" s="76"/>
      <c r="DE172" s="76"/>
      <c r="DF172" s="76"/>
      <c r="DG172" s="76"/>
      <c r="DH172" s="76"/>
      <c r="DI172" s="76"/>
      <c r="DJ172" s="76"/>
      <c r="DK172" s="76"/>
      <c r="DL172" s="76"/>
      <c r="DM172" s="76"/>
      <c r="DN172" s="76"/>
      <c r="DO172" s="76"/>
      <c r="DP172" s="76"/>
      <c r="DQ172" s="76"/>
      <c r="DR172" s="76"/>
      <c r="DS172" s="76"/>
      <c r="DT172" s="76"/>
      <c r="DU172" s="76"/>
      <c r="DV172" s="76"/>
      <c r="DW172" s="76"/>
      <c r="DX172" s="76"/>
      <c r="DY172" s="76"/>
    </row>
    <row r="173" spans="1:129" s="71" customFormat="1" ht="15.75" x14ac:dyDescent="0.25">
      <c r="A173" s="81" t="s">
        <v>100</v>
      </c>
      <c r="B173" s="82"/>
      <c r="C173" s="86" t="s">
        <v>102</v>
      </c>
      <c r="D173" s="83">
        <v>663571.91</v>
      </c>
      <c r="E173" s="83"/>
      <c r="F173" s="84">
        <f t="shared" si="10"/>
        <v>78041137.244250208</v>
      </c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76"/>
      <c r="AI173" s="76"/>
      <c r="AJ173" s="76"/>
      <c r="AK173" s="76"/>
      <c r="AL173" s="76"/>
      <c r="AM173" s="76"/>
      <c r="AN173" s="76"/>
      <c r="AO173" s="76"/>
      <c r="AP173" s="76"/>
      <c r="AQ173" s="76"/>
      <c r="AR173" s="76"/>
      <c r="AS173" s="76"/>
      <c r="AT173" s="76"/>
      <c r="AU173" s="76"/>
      <c r="AV173" s="76"/>
      <c r="AW173" s="76"/>
      <c r="AX173" s="76"/>
      <c r="AY173" s="76"/>
      <c r="AZ173" s="76"/>
      <c r="BA173" s="76"/>
      <c r="BB173" s="76"/>
      <c r="BC173" s="76"/>
      <c r="BD173" s="76"/>
      <c r="BE173" s="76"/>
      <c r="BF173" s="76"/>
      <c r="BG173" s="76"/>
      <c r="BH173" s="76"/>
      <c r="BI173" s="76"/>
      <c r="BJ173" s="76"/>
      <c r="BK173" s="76"/>
      <c r="BL173" s="76"/>
      <c r="BM173" s="76"/>
      <c r="BN173" s="76"/>
      <c r="BO173" s="76"/>
      <c r="BP173" s="76"/>
      <c r="BQ173" s="76"/>
      <c r="BR173" s="76"/>
      <c r="BS173" s="76"/>
      <c r="BT173" s="76"/>
      <c r="BU173" s="76"/>
      <c r="BV173" s="76"/>
      <c r="BW173" s="76"/>
      <c r="BX173" s="76"/>
      <c r="BY173" s="76"/>
      <c r="BZ173" s="76"/>
      <c r="CA173" s="76"/>
      <c r="CB173" s="76"/>
      <c r="CC173" s="76"/>
      <c r="CD173" s="76"/>
      <c r="CE173" s="76"/>
      <c r="CF173" s="76"/>
      <c r="CG173" s="76"/>
      <c r="CH173" s="76"/>
      <c r="CI173" s="76"/>
      <c r="CJ173" s="76"/>
      <c r="CK173" s="76"/>
      <c r="CL173" s="76"/>
      <c r="CM173" s="76"/>
      <c r="CN173" s="76"/>
      <c r="CO173" s="76"/>
      <c r="CP173" s="76"/>
      <c r="CQ173" s="76"/>
      <c r="CR173" s="76"/>
      <c r="CS173" s="76"/>
      <c r="CT173" s="76"/>
      <c r="CU173" s="76"/>
      <c r="CV173" s="76"/>
      <c r="CW173" s="76"/>
      <c r="CX173" s="76"/>
      <c r="CY173" s="76"/>
      <c r="CZ173" s="76"/>
      <c r="DA173" s="76"/>
      <c r="DB173" s="76"/>
      <c r="DC173" s="76"/>
      <c r="DD173" s="76"/>
      <c r="DE173" s="76"/>
      <c r="DF173" s="76"/>
      <c r="DG173" s="76"/>
      <c r="DH173" s="76"/>
      <c r="DI173" s="76"/>
      <c r="DJ173" s="76"/>
      <c r="DK173" s="76"/>
      <c r="DL173" s="76"/>
      <c r="DM173" s="76"/>
      <c r="DN173" s="76"/>
      <c r="DO173" s="76"/>
      <c r="DP173" s="76"/>
      <c r="DQ173" s="76"/>
      <c r="DR173" s="76"/>
      <c r="DS173" s="76"/>
      <c r="DT173" s="76"/>
      <c r="DU173" s="76"/>
      <c r="DV173" s="76"/>
      <c r="DW173" s="76"/>
      <c r="DX173" s="76"/>
      <c r="DY173" s="76"/>
    </row>
    <row r="174" spans="1:129" s="71" customFormat="1" ht="15.75" x14ac:dyDescent="0.25">
      <c r="A174" s="81" t="s">
        <v>100</v>
      </c>
      <c r="B174" s="82"/>
      <c r="C174" s="86" t="s">
        <v>32</v>
      </c>
      <c r="D174" s="83">
        <v>804673.55</v>
      </c>
      <c r="E174" s="83"/>
      <c r="F174" s="84">
        <f t="shared" si="10"/>
        <v>78845810.794250205</v>
      </c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6"/>
      <c r="AP174" s="76"/>
      <c r="AQ174" s="76"/>
      <c r="AR174" s="76"/>
      <c r="AS174" s="76"/>
      <c r="AT174" s="76"/>
      <c r="AU174" s="76"/>
      <c r="AV174" s="76"/>
      <c r="AW174" s="76"/>
      <c r="AX174" s="76"/>
      <c r="AY174" s="76"/>
      <c r="AZ174" s="76"/>
      <c r="BA174" s="76"/>
      <c r="BB174" s="76"/>
      <c r="BC174" s="76"/>
      <c r="BD174" s="76"/>
      <c r="BE174" s="76"/>
      <c r="BF174" s="76"/>
      <c r="BG174" s="76"/>
      <c r="BH174" s="76"/>
      <c r="BI174" s="76"/>
      <c r="BJ174" s="76"/>
      <c r="BK174" s="76"/>
      <c r="BL174" s="76"/>
      <c r="BM174" s="76"/>
      <c r="BN174" s="76"/>
      <c r="BO174" s="76"/>
      <c r="BP174" s="76"/>
      <c r="BQ174" s="76"/>
      <c r="BR174" s="76"/>
      <c r="BS174" s="76"/>
      <c r="BT174" s="76"/>
      <c r="BU174" s="76"/>
      <c r="BV174" s="76"/>
      <c r="BW174" s="76"/>
      <c r="BX174" s="76"/>
      <c r="BY174" s="76"/>
      <c r="BZ174" s="76"/>
      <c r="CA174" s="76"/>
      <c r="CB174" s="76"/>
      <c r="CC174" s="76"/>
      <c r="CD174" s="76"/>
      <c r="CE174" s="76"/>
      <c r="CF174" s="76"/>
      <c r="CG174" s="76"/>
      <c r="CH174" s="76"/>
      <c r="CI174" s="76"/>
      <c r="CJ174" s="76"/>
      <c r="CK174" s="76"/>
      <c r="CL174" s="76"/>
      <c r="CM174" s="76"/>
      <c r="CN174" s="76"/>
      <c r="CO174" s="76"/>
      <c r="CP174" s="76"/>
      <c r="CQ174" s="76"/>
      <c r="CR174" s="76"/>
      <c r="CS174" s="76"/>
      <c r="CT174" s="76"/>
      <c r="CU174" s="76"/>
      <c r="CV174" s="76"/>
      <c r="CW174" s="76"/>
      <c r="CX174" s="76"/>
      <c r="CY174" s="76"/>
      <c r="CZ174" s="76"/>
      <c r="DA174" s="76"/>
      <c r="DB174" s="76"/>
      <c r="DC174" s="76"/>
      <c r="DD174" s="76"/>
      <c r="DE174" s="76"/>
      <c r="DF174" s="76"/>
      <c r="DG174" s="76"/>
      <c r="DH174" s="76"/>
      <c r="DI174" s="76"/>
      <c r="DJ174" s="76"/>
      <c r="DK174" s="76"/>
      <c r="DL174" s="76"/>
      <c r="DM174" s="76"/>
      <c r="DN174" s="76"/>
      <c r="DO174" s="76"/>
      <c r="DP174" s="76"/>
      <c r="DQ174" s="76"/>
      <c r="DR174" s="76"/>
      <c r="DS174" s="76"/>
      <c r="DT174" s="76"/>
      <c r="DU174" s="76"/>
      <c r="DV174" s="76"/>
      <c r="DW174" s="76"/>
      <c r="DX174" s="76"/>
      <c r="DY174" s="76"/>
    </row>
    <row r="175" spans="1:129" s="71" customFormat="1" ht="15.75" x14ac:dyDescent="0.25">
      <c r="A175" s="81" t="s">
        <v>100</v>
      </c>
      <c r="B175" s="82"/>
      <c r="C175" s="86" t="s">
        <v>91</v>
      </c>
      <c r="D175" s="83">
        <v>269234.81</v>
      </c>
      <c r="E175" s="83"/>
      <c r="F175" s="84">
        <f t="shared" si="10"/>
        <v>79115045.604250208</v>
      </c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6"/>
      <c r="AP175" s="76"/>
      <c r="AQ175" s="76"/>
      <c r="AR175" s="76"/>
      <c r="AS175" s="76"/>
      <c r="AT175" s="76"/>
      <c r="AU175" s="76"/>
      <c r="AV175" s="76"/>
      <c r="AW175" s="76"/>
      <c r="AX175" s="76"/>
      <c r="AY175" s="76"/>
      <c r="AZ175" s="76"/>
      <c r="BA175" s="76"/>
      <c r="BB175" s="76"/>
      <c r="BC175" s="76"/>
      <c r="BD175" s="76"/>
      <c r="BE175" s="76"/>
      <c r="BF175" s="76"/>
      <c r="BG175" s="76"/>
      <c r="BH175" s="76"/>
      <c r="BI175" s="76"/>
      <c r="BJ175" s="76"/>
      <c r="BK175" s="76"/>
      <c r="BL175" s="76"/>
      <c r="BM175" s="76"/>
      <c r="BN175" s="76"/>
      <c r="BO175" s="76"/>
      <c r="BP175" s="76"/>
      <c r="BQ175" s="76"/>
      <c r="BR175" s="76"/>
      <c r="BS175" s="76"/>
      <c r="BT175" s="76"/>
      <c r="BU175" s="76"/>
      <c r="BV175" s="76"/>
      <c r="BW175" s="76"/>
      <c r="BX175" s="76"/>
      <c r="BY175" s="76"/>
      <c r="BZ175" s="76"/>
      <c r="CA175" s="76"/>
      <c r="CB175" s="76"/>
      <c r="CC175" s="76"/>
      <c r="CD175" s="76"/>
      <c r="CE175" s="76"/>
      <c r="CF175" s="76"/>
      <c r="CG175" s="76"/>
      <c r="CH175" s="76"/>
      <c r="CI175" s="76"/>
      <c r="CJ175" s="76"/>
      <c r="CK175" s="76"/>
      <c r="CL175" s="76"/>
      <c r="CM175" s="76"/>
      <c r="CN175" s="76"/>
      <c r="CO175" s="76"/>
      <c r="CP175" s="76"/>
      <c r="CQ175" s="76"/>
      <c r="CR175" s="76"/>
      <c r="CS175" s="76"/>
      <c r="CT175" s="76"/>
      <c r="CU175" s="76"/>
      <c r="CV175" s="76"/>
      <c r="CW175" s="76"/>
      <c r="CX175" s="76"/>
      <c r="CY175" s="76"/>
      <c r="CZ175" s="76"/>
      <c r="DA175" s="76"/>
      <c r="DB175" s="76"/>
      <c r="DC175" s="76"/>
      <c r="DD175" s="76"/>
      <c r="DE175" s="76"/>
      <c r="DF175" s="76"/>
      <c r="DG175" s="76"/>
      <c r="DH175" s="76"/>
      <c r="DI175" s="76"/>
      <c r="DJ175" s="76"/>
      <c r="DK175" s="76"/>
      <c r="DL175" s="76"/>
      <c r="DM175" s="76"/>
      <c r="DN175" s="76"/>
      <c r="DO175" s="76"/>
      <c r="DP175" s="76"/>
      <c r="DQ175" s="76"/>
      <c r="DR175" s="76"/>
      <c r="DS175" s="76"/>
      <c r="DT175" s="76"/>
      <c r="DU175" s="76"/>
      <c r="DV175" s="76"/>
      <c r="DW175" s="76"/>
      <c r="DX175" s="76"/>
      <c r="DY175" s="76"/>
    </row>
    <row r="176" spans="1:129" s="71" customFormat="1" ht="15.75" x14ac:dyDescent="0.25">
      <c r="A176" s="81" t="s">
        <v>100</v>
      </c>
      <c r="B176" s="82"/>
      <c r="C176" s="86" t="s">
        <v>103</v>
      </c>
      <c r="D176" s="83">
        <v>253801.86</v>
      </c>
      <c r="E176" s="83"/>
      <c r="F176" s="84">
        <f t="shared" si="10"/>
        <v>79368847.464250207</v>
      </c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  <c r="AH176" s="76"/>
      <c r="AI176" s="76"/>
      <c r="AJ176" s="76"/>
      <c r="AK176" s="76"/>
      <c r="AL176" s="76"/>
      <c r="AM176" s="76"/>
      <c r="AN176" s="76"/>
      <c r="AO176" s="76"/>
      <c r="AP176" s="76"/>
      <c r="AQ176" s="76"/>
      <c r="AR176" s="76"/>
      <c r="AS176" s="76"/>
      <c r="AT176" s="76"/>
      <c r="AU176" s="76"/>
      <c r="AV176" s="76"/>
      <c r="AW176" s="76"/>
      <c r="AX176" s="76"/>
      <c r="AY176" s="76"/>
      <c r="AZ176" s="76"/>
      <c r="BA176" s="76"/>
      <c r="BB176" s="76"/>
      <c r="BC176" s="76"/>
      <c r="BD176" s="76"/>
      <c r="BE176" s="76"/>
      <c r="BF176" s="76"/>
      <c r="BG176" s="76"/>
      <c r="BH176" s="76"/>
      <c r="BI176" s="76"/>
      <c r="BJ176" s="76"/>
      <c r="BK176" s="76"/>
      <c r="BL176" s="76"/>
      <c r="BM176" s="76"/>
      <c r="BN176" s="76"/>
      <c r="BO176" s="76"/>
      <c r="BP176" s="76"/>
      <c r="BQ176" s="76"/>
      <c r="BR176" s="76"/>
      <c r="BS176" s="76"/>
      <c r="BT176" s="76"/>
      <c r="BU176" s="76"/>
      <c r="BV176" s="76"/>
      <c r="BW176" s="76"/>
      <c r="BX176" s="76"/>
      <c r="BY176" s="76"/>
      <c r="BZ176" s="76"/>
      <c r="CA176" s="76"/>
      <c r="CB176" s="76"/>
      <c r="CC176" s="76"/>
      <c r="CD176" s="76"/>
      <c r="CE176" s="76"/>
      <c r="CF176" s="76"/>
      <c r="CG176" s="76"/>
      <c r="CH176" s="76"/>
      <c r="CI176" s="76"/>
      <c r="CJ176" s="76"/>
      <c r="CK176" s="76"/>
      <c r="CL176" s="76"/>
      <c r="CM176" s="76"/>
      <c r="CN176" s="76"/>
      <c r="CO176" s="76"/>
      <c r="CP176" s="76"/>
      <c r="CQ176" s="76"/>
      <c r="CR176" s="76"/>
      <c r="CS176" s="76"/>
      <c r="CT176" s="76"/>
      <c r="CU176" s="76"/>
      <c r="CV176" s="76"/>
      <c r="CW176" s="76"/>
      <c r="CX176" s="76"/>
      <c r="CY176" s="76"/>
      <c r="CZ176" s="76"/>
      <c r="DA176" s="76"/>
      <c r="DB176" s="76"/>
      <c r="DC176" s="76"/>
      <c r="DD176" s="76"/>
      <c r="DE176" s="76"/>
      <c r="DF176" s="76"/>
      <c r="DG176" s="76"/>
      <c r="DH176" s="76"/>
      <c r="DI176" s="76"/>
      <c r="DJ176" s="76"/>
      <c r="DK176" s="76"/>
      <c r="DL176" s="76"/>
      <c r="DM176" s="76"/>
      <c r="DN176" s="76"/>
      <c r="DO176" s="76"/>
      <c r="DP176" s="76"/>
      <c r="DQ176" s="76"/>
      <c r="DR176" s="76"/>
      <c r="DS176" s="76"/>
      <c r="DT176" s="76"/>
      <c r="DU176" s="76"/>
      <c r="DV176" s="76"/>
      <c r="DW176" s="76"/>
      <c r="DX176" s="76"/>
      <c r="DY176" s="76"/>
    </row>
    <row r="177" spans="1:129" s="71" customFormat="1" ht="15.75" x14ac:dyDescent="0.25">
      <c r="A177" s="81" t="s">
        <v>104</v>
      </c>
      <c r="B177" s="82"/>
      <c r="C177" s="86" t="s">
        <v>26</v>
      </c>
      <c r="D177" s="83">
        <v>64253</v>
      </c>
      <c r="E177" s="83"/>
      <c r="F177" s="84">
        <f t="shared" si="10"/>
        <v>79433100.464250207</v>
      </c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  <c r="AH177" s="76"/>
      <c r="AI177" s="76"/>
      <c r="AJ177" s="76"/>
      <c r="AK177" s="76"/>
      <c r="AL177" s="76"/>
      <c r="AM177" s="76"/>
      <c r="AN177" s="76"/>
      <c r="AO177" s="76"/>
      <c r="AP177" s="76"/>
      <c r="AQ177" s="76"/>
      <c r="AR177" s="76"/>
      <c r="AS177" s="76"/>
      <c r="AT177" s="76"/>
      <c r="AU177" s="76"/>
      <c r="AV177" s="76"/>
      <c r="AW177" s="76"/>
      <c r="AX177" s="76"/>
      <c r="AY177" s="76"/>
      <c r="AZ177" s="76"/>
      <c r="BA177" s="76"/>
      <c r="BB177" s="76"/>
      <c r="BC177" s="76"/>
      <c r="BD177" s="76"/>
      <c r="BE177" s="76"/>
      <c r="BF177" s="76"/>
      <c r="BG177" s="76"/>
      <c r="BH177" s="76"/>
      <c r="BI177" s="76"/>
      <c r="BJ177" s="76"/>
      <c r="BK177" s="76"/>
      <c r="BL177" s="76"/>
      <c r="BM177" s="76"/>
      <c r="BN177" s="76"/>
      <c r="BO177" s="76"/>
      <c r="BP177" s="76"/>
      <c r="BQ177" s="76"/>
      <c r="BR177" s="76"/>
      <c r="BS177" s="76"/>
      <c r="BT177" s="76"/>
      <c r="BU177" s="76"/>
      <c r="BV177" s="76"/>
      <c r="BW177" s="76"/>
      <c r="BX177" s="76"/>
      <c r="BY177" s="76"/>
      <c r="BZ177" s="76"/>
      <c r="CA177" s="76"/>
      <c r="CB177" s="76"/>
      <c r="CC177" s="76"/>
      <c r="CD177" s="76"/>
      <c r="CE177" s="76"/>
      <c r="CF177" s="76"/>
      <c r="CG177" s="76"/>
      <c r="CH177" s="76"/>
      <c r="CI177" s="76"/>
      <c r="CJ177" s="76"/>
      <c r="CK177" s="76"/>
      <c r="CL177" s="76"/>
      <c r="CM177" s="76"/>
      <c r="CN177" s="76"/>
      <c r="CO177" s="76"/>
      <c r="CP177" s="76"/>
      <c r="CQ177" s="76"/>
      <c r="CR177" s="76"/>
      <c r="CS177" s="76"/>
      <c r="CT177" s="76"/>
      <c r="CU177" s="76"/>
      <c r="CV177" s="76"/>
      <c r="CW177" s="76"/>
      <c r="CX177" s="76"/>
      <c r="CY177" s="76"/>
      <c r="CZ177" s="76"/>
      <c r="DA177" s="76"/>
      <c r="DB177" s="76"/>
      <c r="DC177" s="76"/>
      <c r="DD177" s="76"/>
      <c r="DE177" s="76"/>
      <c r="DF177" s="76"/>
      <c r="DG177" s="76"/>
      <c r="DH177" s="76"/>
      <c r="DI177" s="76"/>
      <c r="DJ177" s="76"/>
      <c r="DK177" s="76"/>
      <c r="DL177" s="76"/>
      <c r="DM177" s="76"/>
      <c r="DN177" s="76"/>
      <c r="DO177" s="76"/>
      <c r="DP177" s="76"/>
      <c r="DQ177" s="76"/>
      <c r="DR177" s="76"/>
      <c r="DS177" s="76"/>
      <c r="DT177" s="76"/>
      <c r="DU177" s="76"/>
      <c r="DV177" s="76"/>
      <c r="DW177" s="76"/>
      <c r="DX177" s="76"/>
      <c r="DY177" s="76"/>
    </row>
    <row r="178" spans="1:129" s="71" customFormat="1" ht="15.75" x14ac:dyDescent="0.25">
      <c r="A178" s="81" t="s">
        <v>104</v>
      </c>
      <c r="B178" s="82"/>
      <c r="C178" s="86" t="s">
        <v>27</v>
      </c>
      <c r="D178" s="83">
        <v>90</v>
      </c>
      <c r="E178" s="83">
        <f>D178*0.025</f>
        <v>2.25</v>
      </c>
      <c r="F178" s="84">
        <f t="shared" si="10"/>
        <v>79433188.214250207</v>
      </c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  <c r="AH178" s="76"/>
      <c r="AI178" s="76"/>
      <c r="AJ178" s="76"/>
      <c r="AK178" s="76"/>
      <c r="AL178" s="76"/>
      <c r="AM178" s="76"/>
      <c r="AN178" s="76"/>
      <c r="AO178" s="76"/>
      <c r="AP178" s="76"/>
      <c r="AQ178" s="76"/>
      <c r="AR178" s="76"/>
      <c r="AS178" s="76"/>
      <c r="AT178" s="76"/>
      <c r="AU178" s="76"/>
      <c r="AV178" s="76"/>
      <c r="AW178" s="76"/>
      <c r="AX178" s="76"/>
      <c r="AY178" s="76"/>
      <c r="AZ178" s="76"/>
      <c r="BA178" s="76"/>
      <c r="BB178" s="76"/>
      <c r="BC178" s="76"/>
      <c r="BD178" s="76"/>
      <c r="BE178" s="76"/>
      <c r="BF178" s="76"/>
      <c r="BG178" s="76"/>
      <c r="BH178" s="76"/>
      <c r="BI178" s="76"/>
      <c r="BJ178" s="76"/>
      <c r="BK178" s="76"/>
      <c r="BL178" s="76"/>
      <c r="BM178" s="76"/>
      <c r="BN178" s="76"/>
      <c r="BO178" s="76"/>
      <c r="BP178" s="76"/>
      <c r="BQ178" s="76"/>
      <c r="BR178" s="76"/>
      <c r="BS178" s="76"/>
      <c r="BT178" s="76"/>
      <c r="BU178" s="76"/>
      <c r="BV178" s="76"/>
      <c r="BW178" s="76"/>
      <c r="BX178" s="76"/>
      <c r="BY178" s="76"/>
      <c r="BZ178" s="76"/>
      <c r="CA178" s="76"/>
      <c r="CB178" s="76"/>
      <c r="CC178" s="76"/>
      <c r="CD178" s="76"/>
      <c r="CE178" s="76"/>
      <c r="CF178" s="76"/>
      <c r="CG178" s="76"/>
      <c r="CH178" s="76"/>
      <c r="CI178" s="76"/>
      <c r="CJ178" s="76"/>
      <c r="CK178" s="76"/>
      <c r="CL178" s="76"/>
      <c r="CM178" s="76"/>
      <c r="CN178" s="76"/>
      <c r="CO178" s="76"/>
      <c r="CP178" s="76"/>
      <c r="CQ178" s="76"/>
      <c r="CR178" s="76"/>
      <c r="CS178" s="76"/>
      <c r="CT178" s="76"/>
      <c r="CU178" s="76"/>
      <c r="CV178" s="76"/>
      <c r="CW178" s="76"/>
      <c r="CX178" s="76"/>
      <c r="CY178" s="76"/>
      <c r="CZ178" s="76"/>
      <c r="DA178" s="76"/>
      <c r="DB178" s="76"/>
      <c r="DC178" s="76"/>
      <c r="DD178" s="76"/>
      <c r="DE178" s="76"/>
      <c r="DF178" s="76"/>
      <c r="DG178" s="76"/>
      <c r="DH178" s="76"/>
      <c r="DI178" s="76"/>
      <c r="DJ178" s="76"/>
      <c r="DK178" s="76"/>
      <c r="DL178" s="76"/>
      <c r="DM178" s="76"/>
      <c r="DN178" s="76"/>
      <c r="DO178" s="76"/>
      <c r="DP178" s="76"/>
      <c r="DQ178" s="76"/>
      <c r="DR178" s="76"/>
      <c r="DS178" s="76"/>
      <c r="DT178" s="76"/>
      <c r="DU178" s="76"/>
      <c r="DV178" s="76"/>
      <c r="DW178" s="76"/>
      <c r="DX178" s="76"/>
      <c r="DY178" s="76"/>
    </row>
    <row r="179" spans="1:129" s="71" customFormat="1" ht="15.75" x14ac:dyDescent="0.25">
      <c r="A179" s="81" t="s">
        <v>104</v>
      </c>
      <c r="B179" s="82"/>
      <c r="C179" s="86" t="s">
        <v>27</v>
      </c>
      <c r="D179" s="83">
        <v>568.20000000000005</v>
      </c>
      <c r="E179" s="83">
        <f t="shared" ref="E179:E181" si="13">D179*0.025</f>
        <v>14.205000000000002</v>
      </c>
      <c r="F179" s="84">
        <f t="shared" si="10"/>
        <v>79433742.209250212</v>
      </c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  <c r="AH179" s="76"/>
      <c r="AI179" s="76"/>
      <c r="AJ179" s="76"/>
      <c r="AK179" s="76"/>
      <c r="AL179" s="76"/>
      <c r="AM179" s="76"/>
      <c r="AN179" s="76"/>
      <c r="AO179" s="76"/>
      <c r="AP179" s="76"/>
      <c r="AQ179" s="76"/>
      <c r="AR179" s="76"/>
      <c r="AS179" s="76"/>
      <c r="AT179" s="76"/>
      <c r="AU179" s="76"/>
      <c r="AV179" s="76"/>
      <c r="AW179" s="76"/>
      <c r="AX179" s="76"/>
      <c r="AY179" s="76"/>
      <c r="AZ179" s="76"/>
      <c r="BA179" s="76"/>
      <c r="BB179" s="76"/>
      <c r="BC179" s="76"/>
      <c r="BD179" s="76"/>
      <c r="BE179" s="76"/>
      <c r="BF179" s="76"/>
      <c r="BG179" s="76"/>
      <c r="BH179" s="76"/>
      <c r="BI179" s="76"/>
      <c r="BJ179" s="76"/>
      <c r="BK179" s="76"/>
      <c r="BL179" s="76"/>
      <c r="BM179" s="76"/>
      <c r="BN179" s="76"/>
      <c r="BO179" s="76"/>
      <c r="BP179" s="76"/>
      <c r="BQ179" s="76"/>
      <c r="BR179" s="76"/>
      <c r="BS179" s="76"/>
      <c r="BT179" s="76"/>
      <c r="BU179" s="76"/>
      <c r="BV179" s="76"/>
      <c r="BW179" s="76"/>
      <c r="BX179" s="76"/>
      <c r="BY179" s="76"/>
      <c r="BZ179" s="76"/>
      <c r="CA179" s="76"/>
      <c r="CB179" s="76"/>
      <c r="CC179" s="76"/>
      <c r="CD179" s="76"/>
      <c r="CE179" s="76"/>
      <c r="CF179" s="76"/>
      <c r="CG179" s="76"/>
      <c r="CH179" s="76"/>
      <c r="CI179" s="76"/>
      <c r="CJ179" s="76"/>
      <c r="CK179" s="76"/>
      <c r="CL179" s="76"/>
      <c r="CM179" s="76"/>
      <c r="CN179" s="76"/>
      <c r="CO179" s="76"/>
      <c r="CP179" s="76"/>
      <c r="CQ179" s="76"/>
      <c r="CR179" s="76"/>
      <c r="CS179" s="76"/>
      <c r="CT179" s="76"/>
      <c r="CU179" s="76"/>
      <c r="CV179" s="76"/>
      <c r="CW179" s="76"/>
      <c r="CX179" s="76"/>
      <c r="CY179" s="76"/>
      <c r="CZ179" s="76"/>
      <c r="DA179" s="76"/>
      <c r="DB179" s="76"/>
      <c r="DC179" s="76"/>
      <c r="DD179" s="76"/>
      <c r="DE179" s="76"/>
      <c r="DF179" s="76"/>
      <c r="DG179" s="76"/>
      <c r="DH179" s="76"/>
      <c r="DI179" s="76"/>
      <c r="DJ179" s="76"/>
      <c r="DK179" s="76"/>
      <c r="DL179" s="76"/>
      <c r="DM179" s="76"/>
      <c r="DN179" s="76"/>
      <c r="DO179" s="76"/>
      <c r="DP179" s="76"/>
      <c r="DQ179" s="76"/>
      <c r="DR179" s="76"/>
      <c r="DS179" s="76"/>
      <c r="DT179" s="76"/>
      <c r="DU179" s="76"/>
      <c r="DV179" s="76"/>
      <c r="DW179" s="76"/>
      <c r="DX179" s="76"/>
      <c r="DY179" s="76"/>
    </row>
    <row r="180" spans="1:129" s="71" customFormat="1" ht="15.75" x14ac:dyDescent="0.25">
      <c r="A180" s="81" t="s">
        <v>104</v>
      </c>
      <c r="B180" s="82"/>
      <c r="C180" s="86" t="s">
        <v>27</v>
      </c>
      <c r="D180" s="83">
        <v>528.46</v>
      </c>
      <c r="E180" s="83">
        <f t="shared" si="13"/>
        <v>13.211500000000001</v>
      </c>
      <c r="F180" s="84">
        <f t="shared" si="10"/>
        <v>79434257.457750201</v>
      </c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  <c r="AH180" s="76"/>
      <c r="AI180" s="76"/>
      <c r="AJ180" s="76"/>
      <c r="AK180" s="76"/>
      <c r="AL180" s="76"/>
      <c r="AM180" s="76"/>
      <c r="AN180" s="76"/>
      <c r="AO180" s="76"/>
      <c r="AP180" s="76"/>
      <c r="AQ180" s="76"/>
      <c r="AR180" s="76"/>
      <c r="AS180" s="76"/>
      <c r="AT180" s="76"/>
      <c r="AU180" s="76"/>
      <c r="AV180" s="76"/>
      <c r="AW180" s="76"/>
      <c r="AX180" s="76"/>
      <c r="AY180" s="76"/>
      <c r="AZ180" s="76"/>
      <c r="BA180" s="76"/>
      <c r="BB180" s="76"/>
      <c r="BC180" s="76"/>
      <c r="BD180" s="76"/>
      <c r="BE180" s="76"/>
      <c r="BF180" s="76"/>
      <c r="BG180" s="76"/>
      <c r="BH180" s="76"/>
      <c r="BI180" s="76"/>
      <c r="BJ180" s="76"/>
      <c r="BK180" s="76"/>
      <c r="BL180" s="76"/>
      <c r="BM180" s="76"/>
      <c r="BN180" s="76"/>
      <c r="BO180" s="76"/>
      <c r="BP180" s="76"/>
      <c r="BQ180" s="76"/>
      <c r="BR180" s="76"/>
      <c r="BS180" s="76"/>
      <c r="BT180" s="76"/>
      <c r="BU180" s="76"/>
      <c r="BV180" s="76"/>
      <c r="BW180" s="76"/>
      <c r="BX180" s="76"/>
      <c r="BY180" s="76"/>
      <c r="BZ180" s="76"/>
      <c r="CA180" s="76"/>
      <c r="CB180" s="76"/>
      <c r="CC180" s="76"/>
      <c r="CD180" s="76"/>
      <c r="CE180" s="76"/>
      <c r="CF180" s="76"/>
      <c r="CG180" s="76"/>
      <c r="CH180" s="76"/>
      <c r="CI180" s="76"/>
      <c r="CJ180" s="76"/>
      <c r="CK180" s="76"/>
      <c r="CL180" s="76"/>
      <c r="CM180" s="76"/>
      <c r="CN180" s="76"/>
      <c r="CO180" s="76"/>
      <c r="CP180" s="76"/>
      <c r="CQ180" s="76"/>
      <c r="CR180" s="76"/>
      <c r="CS180" s="76"/>
      <c r="CT180" s="76"/>
      <c r="CU180" s="76"/>
      <c r="CV180" s="76"/>
      <c r="CW180" s="76"/>
      <c r="CX180" s="76"/>
      <c r="CY180" s="76"/>
      <c r="CZ180" s="76"/>
      <c r="DA180" s="76"/>
      <c r="DB180" s="76"/>
      <c r="DC180" s="76"/>
      <c r="DD180" s="76"/>
      <c r="DE180" s="76"/>
      <c r="DF180" s="76"/>
      <c r="DG180" s="76"/>
      <c r="DH180" s="76"/>
      <c r="DI180" s="76"/>
      <c r="DJ180" s="76"/>
      <c r="DK180" s="76"/>
      <c r="DL180" s="76"/>
      <c r="DM180" s="76"/>
      <c r="DN180" s="76"/>
      <c r="DO180" s="76"/>
      <c r="DP180" s="76"/>
      <c r="DQ180" s="76"/>
      <c r="DR180" s="76"/>
      <c r="DS180" s="76"/>
      <c r="DT180" s="76"/>
      <c r="DU180" s="76"/>
      <c r="DV180" s="76"/>
      <c r="DW180" s="76"/>
      <c r="DX180" s="76"/>
      <c r="DY180" s="76"/>
    </row>
    <row r="181" spans="1:129" s="71" customFormat="1" ht="15.75" x14ac:dyDescent="0.25">
      <c r="A181" s="81" t="s">
        <v>104</v>
      </c>
      <c r="B181" s="82"/>
      <c r="C181" s="86" t="s">
        <v>27</v>
      </c>
      <c r="D181" s="83">
        <v>6500</v>
      </c>
      <c r="E181" s="83">
        <f t="shared" si="13"/>
        <v>162.5</v>
      </c>
      <c r="F181" s="84">
        <f t="shared" si="10"/>
        <v>79440594.957750201</v>
      </c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  <c r="AH181" s="76"/>
      <c r="AI181" s="76"/>
      <c r="AJ181" s="76"/>
      <c r="AK181" s="76"/>
      <c r="AL181" s="76"/>
      <c r="AM181" s="76"/>
      <c r="AN181" s="76"/>
      <c r="AO181" s="76"/>
      <c r="AP181" s="76"/>
      <c r="AQ181" s="76"/>
      <c r="AR181" s="76"/>
      <c r="AS181" s="76"/>
      <c r="AT181" s="76"/>
      <c r="AU181" s="76"/>
      <c r="AV181" s="76"/>
      <c r="AW181" s="76"/>
      <c r="AX181" s="76"/>
      <c r="AY181" s="76"/>
      <c r="AZ181" s="76"/>
      <c r="BA181" s="76"/>
      <c r="BB181" s="76"/>
      <c r="BC181" s="76"/>
      <c r="BD181" s="76"/>
      <c r="BE181" s="76"/>
      <c r="BF181" s="76"/>
      <c r="BG181" s="76"/>
      <c r="BH181" s="76"/>
      <c r="BI181" s="76"/>
      <c r="BJ181" s="76"/>
      <c r="BK181" s="76"/>
      <c r="BL181" s="76"/>
      <c r="BM181" s="76"/>
      <c r="BN181" s="76"/>
      <c r="BO181" s="76"/>
      <c r="BP181" s="76"/>
      <c r="BQ181" s="76"/>
      <c r="BR181" s="76"/>
      <c r="BS181" s="76"/>
      <c r="BT181" s="76"/>
      <c r="BU181" s="76"/>
      <c r="BV181" s="76"/>
      <c r="BW181" s="76"/>
      <c r="BX181" s="76"/>
      <c r="BY181" s="76"/>
      <c r="BZ181" s="76"/>
      <c r="CA181" s="76"/>
      <c r="CB181" s="76"/>
      <c r="CC181" s="76"/>
      <c r="CD181" s="76"/>
      <c r="CE181" s="76"/>
      <c r="CF181" s="76"/>
      <c r="CG181" s="76"/>
      <c r="CH181" s="76"/>
      <c r="CI181" s="76"/>
      <c r="CJ181" s="76"/>
      <c r="CK181" s="76"/>
      <c r="CL181" s="76"/>
      <c r="CM181" s="76"/>
      <c r="CN181" s="76"/>
      <c r="CO181" s="76"/>
      <c r="CP181" s="76"/>
      <c r="CQ181" s="76"/>
      <c r="CR181" s="76"/>
      <c r="CS181" s="76"/>
      <c r="CT181" s="76"/>
      <c r="CU181" s="76"/>
      <c r="CV181" s="76"/>
      <c r="CW181" s="76"/>
      <c r="CX181" s="76"/>
      <c r="CY181" s="76"/>
      <c r="CZ181" s="76"/>
      <c r="DA181" s="76"/>
      <c r="DB181" s="76"/>
      <c r="DC181" s="76"/>
      <c r="DD181" s="76"/>
      <c r="DE181" s="76"/>
      <c r="DF181" s="76"/>
      <c r="DG181" s="76"/>
      <c r="DH181" s="76"/>
      <c r="DI181" s="76"/>
      <c r="DJ181" s="76"/>
      <c r="DK181" s="76"/>
      <c r="DL181" s="76"/>
      <c r="DM181" s="76"/>
      <c r="DN181" s="76"/>
      <c r="DO181" s="76"/>
      <c r="DP181" s="76"/>
      <c r="DQ181" s="76"/>
      <c r="DR181" s="76"/>
      <c r="DS181" s="76"/>
      <c r="DT181" s="76"/>
      <c r="DU181" s="76"/>
      <c r="DV181" s="76"/>
      <c r="DW181" s="76"/>
      <c r="DX181" s="76"/>
      <c r="DY181" s="76"/>
    </row>
    <row r="182" spans="1:129" s="71" customFormat="1" ht="15.75" x14ac:dyDescent="0.25">
      <c r="A182" s="81" t="s">
        <v>105</v>
      </c>
      <c r="B182" s="82"/>
      <c r="C182" s="86" t="s">
        <v>97</v>
      </c>
      <c r="D182" s="83">
        <v>160227.93</v>
      </c>
      <c r="E182" s="83"/>
      <c r="F182" s="84">
        <f t="shared" si="10"/>
        <v>79600822.887750208</v>
      </c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6"/>
      <c r="AP182" s="76"/>
      <c r="AQ182" s="76"/>
      <c r="AR182" s="76"/>
      <c r="AS182" s="76"/>
      <c r="AT182" s="76"/>
      <c r="AU182" s="76"/>
      <c r="AV182" s="76"/>
      <c r="AW182" s="76"/>
      <c r="AX182" s="76"/>
      <c r="AY182" s="76"/>
      <c r="AZ182" s="76"/>
      <c r="BA182" s="76"/>
      <c r="BB182" s="76"/>
      <c r="BC182" s="76"/>
      <c r="BD182" s="76"/>
      <c r="BE182" s="76"/>
      <c r="BF182" s="76"/>
      <c r="BG182" s="76"/>
      <c r="BH182" s="76"/>
      <c r="BI182" s="76"/>
      <c r="BJ182" s="76"/>
      <c r="BK182" s="76"/>
      <c r="BL182" s="76"/>
      <c r="BM182" s="76"/>
      <c r="BN182" s="76"/>
      <c r="BO182" s="76"/>
      <c r="BP182" s="76"/>
      <c r="BQ182" s="76"/>
      <c r="BR182" s="76"/>
      <c r="BS182" s="76"/>
      <c r="BT182" s="76"/>
      <c r="BU182" s="76"/>
      <c r="BV182" s="76"/>
      <c r="BW182" s="76"/>
      <c r="BX182" s="76"/>
      <c r="BY182" s="76"/>
      <c r="BZ182" s="76"/>
      <c r="CA182" s="76"/>
      <c r="CB182" s="76"/>
      <c r="CC182" s="76"/>
      <c r="CD182" s="76"/>
      <c r="CE182" s="76"/>
      <c r="CF182" s="76"/>
      <c r="CG182" s="76"/>
      <c r="CH182" s="76"/>
      <c r="CI182" s="76"/>
      <c r="CJ182" s="76"/>
      <c r="CK182" s="76"/>
      <c r="CL182" s="76"/>
      <c r="CM182" s="76"/>
      <c r="CN182" s="76"/>
      <c r="CO182" s="76"/>
      <c r="CP182" s="76"/>
      <c r="CQ182" s="76"/>
      <c r="CR182" s="76"/>
      <c r="CS182" s="76"/>
      <c r="CT182" s="76"/>
      <c r="CU182" s="76"/>
      <c r="CV182" s="76"/>
      <c r="CW182" s="76"/>
      <c r="CX182" s="76"/>
      <c r="CY182" s="76"/>
      <c r="CZ182" s="76"/>
      <c r="DA182" s="76"/>
      <c r="DB182" s="76"/>
      <c r="DC182" s="76"/>
      <c r="DD182" s="76"/>
      <c r="DE182" s="76"/>
      <c r="DF182" s="76"/>
      <c r="DG182" s="76"/>
      <c r="DH182" s="76"/>
      <c r="DI182" s="76"/>
      <c r="DJ182" s="76"/>
      <c r="DK182" s="76"/>
      <c r="DL182" s="76"/>
      <c r="DM182" s="76"/>
      <c r="DN182" s="76"/>
      <c r="DO182" s="76"/>
      <c r="DP182" s="76"/>
      <c r="DQ182" s="76"/>
      <c r="DR182" s="76"/>
      <c r="DS182" s="76"/>
      <c r="DT182" s="76"/>
      <c r="DU182" s="76"/>
      <c r="DV182" s="76"/>
      <c r="DW182" s="76"/>
      <c r="DX182" s="76"/>
      <c r="DY182" s="76"/>
    </row>
    <row r="183" spans="1:129" s="71" customFormat="1" ht="15.75" x14ac:dyDescent="0.25">
      <c r="A183" s="81" t="s">
        <v>106</v>
      </c>
      <c r="B183" s="82"/>
      <c r="C183" s="86" t="s">
        <v>26</v>
      </c>
      <c r="D183" s="83">
        <v>28555</v>
      </c>
      <c r="E183" s="83"/>
      <c r="F183" s="84">
        <f t="shared" si="10"/>
        <v>79629377.887750208</v>
      </c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  <c r="AH183" s="76"/>
      <c r="AI183" s="76"/>
      <c r="AJ183" s="76"/>
      <c r="AK183" s="76"/>
      <c r="AL183" s="76"/>
      <c r="AM183" s="76"/>
      <c r="AN183" s="76"/>
      <c r="AO183" s="76"/>
      <c r="AP183" s="76"/>
      <c r="AQ183" s="76"/>
      <c r="AR183" s="76"/>
      <c r="AS183" s="76"/>
      <c r="AT183" s="76"/>
      <c r="AU183" s="76"/>
      <c r="AV183" s="76"/>
      <c r="AW183" s="76"/>
      <c r="AX183" s="76"/>
      <c r="AY183" s="76"/>
      <c r="AZ183" s="76"/>
      <c r="BA183" s="76"/>
      <c r="BB183" s="76"/>
      <c r="BC183" s="76"/>
      <c r="BD183" s="76"/>
      <c r="BE183" s="76"/>
      <c r="BF183" s="76"/>
      <c r="BG183" s="76"/>
      <c r="BH183" s="76"/>
      <c r="BI183" s="76"/>
      <c r="BJ183" s="76"/>
      <c r="BK183" s="76"/>
      <c r="BL183" s="76"/>
      <c r="BM183" s="76"/>
      <c r="BN183" s="76"/>
      <c r="BO183" s="76"/>
      <c r="BP183" s="76"/>
      <c r="BQ183" s="76"/>
      <c r="BR183" s="76"/>
      <c r="BS183" s="76"/>
      <c r="BT183" s="76"/>
      <c r="BU183" s="76"/>
      <c r="BV183" s="76"/>
      <c r="BW183" s="76"/>
      <c r="BX183" s="76"/>
      <c r="BY183" s="76"/>
      <c r="BZ183" s="76"/>
      <c r="CA183" s="76"/>
      <c r="CB183" s="76"/>
      <c r="CC183" s="76"/>
      <c r="CD183" s="76"/>
      <c r="CE183" s="76"/>
      <c r="CF183" s="76"/>
      <c r="CG183" s="76"/>
      <c r="CH183" s="76"/>
      <c r="CI183" s="76"/>
      <c r="CJ183" s="76"/>
      <c r="CK183" s="76"/>
      <c r="CL183" s="76"/>
      <c r="CM183" s="76"/>
      <c r="CN183" s="76"/>
      <c r="CO183" s="76"/>
      <c r="CP183" s="76"/>
      <c r="CQ183" s="76"/>
      <c r="CR183" s="76"/>
      <c r="CS183" s="76"/>
      <c r="CT183" s="76"/>
      <c r="CU183" s="76"/>
      <c r="CV183" s="76"/>
      <c r="CW183" s="76"/>
      <c r="CX183" s="76"/>
      <c r="CY183" s="76"/>
      <c r="CZ183" s="76"/>
      <c r="DA183" s="76"/>
      <c r="DB183" s="76"/>
      <c r="DC183" s="76"/>
      <c r="DD183" s="76"/>
      <c r="DE183" s="76"/>
      <c r="DF183" s="76"/>
      <c r="DG183" s="76"/>
      <c r="DH183" s="76"/>
      <c r="DI183" s="76"/>
      <c r="DJ183" s="76"/>
      <c r="DK183" s="76"/>
      <c r="DL183" s="76"/>
      <c r="DM183" s="76"/>
      <c r="DN183" s="76"/>
      <c r="DO183" s="76"/>
      <c r="DP183" s="76"/>
      <c r="DQ183" s="76"/>
      <c r="DR183" s="76"/>
      <c r="DS183" s="76"/>
      <c r="DT183" s="76"/>
      <c r="DU183" s="76"/>
      <c r="DV183" s="76"/>
      <c r="DW183" s="76"/>
      <c r="DX183" s="76"/>
      <c r="DY183" s="76"/>
    </row>
    <row r="184" spans="1:129" s="71" customFormat="1" ht="15.75" x14ac:dyDescent="0.25">
      <c r="A184" s="81" t="s">
        <v>106</v>
      </c>
      <c r="B184" s="82"/>
      <c r="C184" s="86" t="s">
        <v>27</v>
      </c>
      <c r="D184" s="83">
        <v>2261.4</v>
      </c>
      <c r="E184" s="83">
        <f>D184*0.025</f>
        <v>56.535000000000004</v>
      </c>
      <c r="F184" s="84">
        <f t="shared" si="10"/>
        <v>79631582.752750218</v>
      </c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  <c r="AH184" s="76"/>
      <c r="AI184" s="76"/>
      <c r="AJ184" s="76"/>
      <c r="AK184" s="76"/>
      <c r="AL184" s="76"/>
      <c r="AM184" s="76"/>
      <c r="AN184" s="76"/>
      <c r="AO184" s="76"/>
      <c r="AP184" s="76"/>
      <c r="AQ184" s="76"/>
      <c r="AR184" s="76"/>
      <c r="AS184" s="76"/>
      <c r="AT184" s="76"/>
      <c r="AU184" s="76"/>
      <c r="AV184" s="76"/>
      <c r="AW184" s="76"/>
      <c r="AX184" s="76"/>
      <c r="AY184" s="76"/>
      <c r="AZ184" s="76"/>
      <c r="BA184" s="76"/>
      <c r="BB184" s="76"/>
      <c r="BC184" s="76"/>
      <c r="BD184" s="76"/>
      <c r="BE184" s="76"/>
      <c r="BF184" s="76"/>
      <c r="BG184" s="76"/>
      <c r="BH184" s="76"/>
      <c r="BI184" s="76"/>
      <c r="BJ184" s="76"/>
      <c r="BK184" s="76"/>
      <c r="BL184" s="76"/>
      <c r="BM184" s="76"/>
      <c r="BN184" s="76"/>
      <c r="BO184" s="76"/>
      <c r="BP184" s="76"/>
      <c r="BQ184" s="76"/>
      <c r="BR184" s="76"/>
      <c r="BS184" s="76"/>
      <c r="BT184" s="76"/>
      <c r="BU184" s="76"/>
      <c r="BV184" s="76"/>
      <c r="BW184" s="76"/>
      <c r="BX184" s="76"/>
      <c r="BY184" s="76"/>
      <c r="BZ184" s="76"/>
      <c r="CA184" s="76"/>
      <c r="CB184" s="76"/>
      <c r="CC184" s="76"/>
      <c r="CD184" s="76"/>
      <c r="CE184" s="76"/>
      <c r="CF184" s="76"/>
      <c r="CG184" s="76"/>
      <c r="CH184" s="76"/>
      <c r="CI184" s="76"/>
      <c r="CJ184" s="76"/>
      <c r="CK184" s="76"/>
      <c r="CL184" s="76"/>
      <c r="CM184" s="76"/>
      <c r="CN184" s="76"/>
      <c r="CO184" s="76"/>
      <c r="CP184" s="76"/>
      <c r="CQ184" s="76"/>
      <c r="CR184" s="76"/>
      <c r="CS184" s="76"/>
      <c r="CT184" s="76"/>
      <c r="CU184" s="76"/>
      <c r="CV184" s="76"/>
      <c r="CW184" s="76"/>
      <c r="CX184" s="76"/>
      <c r="CY184" s="76"/>
      <c r="CZ184" s="76"/>
      <c r="DA184" s="76"/>
      <c r="DB184" s="76"/>
      <c r="DC184" s="76"/>
      <c r="DD184" s="76"/>
      <c r="DE184" s="76"/>
      <c r="DF184" s="76"/>
      <c r="DG184" s="76"/>
      <c r="DH184" s="76"/>
      <c r="DI184" s="76"/>
      <c r="DJ184" s="76"/>
      <c r="DK184" s="76"/>
      <c r="DL184" s="76"/>
      <c r="DM184" s="76"/>
      <c r="DN184" s="76"/>
      <c r="DO184" s="76"/>
      <c r="DP184" s="76"/>
      <c r="DQ184" s="76"/>
      <c r="DR184" s="76"/>
      <c r="DS184" s="76"/>
      <c r="DT184" s="76"/>
      <c r="DU184" s="76"/>
      <c r="DV184" s="76"/>
      <c r="DW184" s="76"/>
      <c r="DX184" s="76"/>
      <c r="DY184" s="76"/>
    </row>
    <row r="185" spans="1:129" s="71" customFormat="1" ht="15.75" x14ac:dyDescent="0.25">
      <c r="A185" s="81" t="s">
        <v>106</v>
      </c>
      <c r="B185" s="82"/>
      <c r="C185" s="86" t="s">
        <v>27</v>
      </c>
      <c r="D185" s="83">
        <v>306</v>
      </c>
      <c r="E185" s="83">
        <f t="shared" ref="E185:E186" si="14">D185*0.025</f>
        <v>7.65</v>
      </c>
      <c r="F185" s="84">
        <f t="shared" si="10"/>
        <v>79631881.102750212</v>
      </c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6"/>
      <c r="AP185" s="76"/>
      <c r="AQ185" s="76"/>
      <c r="AR185" s="76"/>
      <c r="AS185" s="76"/>
      <c r="AT185" s="76"/>
      <c r="AU185" s="76"/>
      <c r="AV185" s="76"/>
      <c r="AW185" s="76"/>
      <c r="AX185" s="76"/>
      <c r="AY185" s="76"/>
      <c r="AZ185" s="76"/>
      <c r="BA185" s="76"/>
      <c r="BB185" s="76"/>
      <c r="BC185" s="76"/>
      <c r="BD185" s="76"/>
      <c r="BE185" s="76"/>
      <c r="BF185" s="76"/>
      <c r="BG185" s="76"/>
      <c r="BH185" s="76"/>
      <c r="BI185" s="76"/>
      <c r="BJ185" s="76"/>
      <c r="BK185" s="76"/>
      <c r="BL185" s="76"/>
      <c r="BM185" s="76"/>
      <c r="BN185" s="76"/>
      <c r="BO185" s="76"/>
      <c r="BP185" s="76"/>
      <c r="BQ185" s="76"/>
      <c r="BR185" s="76"/>
      <c r="BS185" s="76"/>
      <c r="BT185" s="76"/>
      <c r="BU185" s="76"/>
      <c r="BV185" s="76"/>
      <c r="BW185" s="76"/>
      <c r="BX185" s="76"/>
      <c r="BY185" s="76"/>
      <c r="BZ185" s="76"/>
      <c r="CA185" s="76"/>
      <c r="CB185" s="76"/>
      <c r="CC185" s="76"/>
      <c r="CD185" s="76"/>
      <c r="CE185" s="76"/>
      <c r="CF185" s="76"/>
      <c r="CG185" s="76"/>
      <c r="CH185" s="76"/>
      <c r="CI185" s="76"/>
      <c r="CJ185" s="76"/>
      <c r="CK185" s="76"/>
      <c r="CL185" s="76"/>
      <c r="CM185" s="76"/>
      <c r="CN185" s="76"/>
      <c r="CO185" s="76"/>
      <c r="CP185" s="76"/>
      <c r="CQ185" s="76"/>
      <c r="CR185" s="76"/>
      <c r="CS185" s="76"/>
      <c r="CT185" s="76"/>
      <c r="CU185" s="76"/>
      <c r="CV185" s="76"/>
      <c r="CW185" s="76"/>
      <c r="CX185" s="76"/>
      <c r="CY185" s="76"/>
      <c r="CZ185" s="76"/>
      <c r="DA185" s="76"/>
      <c r="DB185" s="76"/>
      <c r="DC185" s="76"/>
      <c r="DD185" s="76"/>
      <c r="DE185" s="76"/>
      <c r="DF185" s="76"/>
      <c r="DG185" s="76"/>
      <c r="DH185" s="76"/>
      <c r="DI185" s="76"/>
      <c r="DJ185" s="76"/>
      <c r="DK185" s="76"/>
      <c r="DL185" s="76"/>
      <c r="DM185" s="76"/>
      <c r="DN185" s="76"/>
      <c r="DO185" s="76"/>
      <c r="DP185" s="76"/>
      <c r="DQ185" s="76"/>
      <c r="DR185" s="76"/>
      <c r="DS185" s="76"/>
      <c r="DT185" s="76"/>
      <c r="DU185" s="76"/>
      <c r="DV185" s="76"/>
      <c r="DW185" s="76"/>
      <c r="DX185" s="76"/>
      <c r="DY185" s="76"/>
    </row>
    <row r="186" spans="1:129" s="71" customFormat="1" ht="15.75" x14ac:dyDescent="0.25">
      <c r="A186" s="81" t="s">
        <v>106</v>
      </c>
      <c r="B186" s="82"/>
      <c r="C186" s="86" t="s">
        <v>27</v>
      </c>
      <c r="D186" s="83">
        <v>100</v>
      </c>
      <c r="E186" s="83">
        <f t="shared" si="14"/>
        <v>2.5</v>
      </c>
      <c r="F186" s="84">
        <f t="shared" si="10"/>
        <v>79631978.602750212</v>
      </c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  <c r="AH186" s="76"/>
      <c r="AI186" s="76"/>
      <c r="AJ186" s="76"/>
      <c r="AK186" s="76"/>
      <c r="AL186" s="76"/>
      <c r="AM186" s="76"/>
      <c r="AN186" s="76"/>
      <c r="AO186" s="76"/>
      <c r="AP186" s="76"/>
      <c r="AQ186" s="76"/>
      <c r="AR186" s="76"/>
      <c r="AS186" s="76"/>
      <c r="AT186" s="76"/>
      <c r="AU186" s="76"/>
      <c r="AV186" s="76"/>
      <c r="AW186" s="76"/>
      <c r="AX186" s="76"/>
      <c r="AY186" s="76"/>
      <c r="AZ186" s="76"/>
      <c r="BA186" s="76"/>
      <c r="BB186" s="76"/>
      <c r="BC186" s="76"/>
      <c r="BD186" s="76"/>
      <c r="BE186" s="76"/>
      <c r="BF186" s="76"/>
      <c r="BG186" s="76"/>
      <c r="BH186" s="76"/>
      <c r="BI186" s="76"/>
      <c r="BJ186" s="76"/>
      <c r="BK186" s="76"/>
      <c r="BL186" s="76"/>
      <c r="BM186" s="76"/>
      <c r="BN186" s="76"/>
      <c r="BO186" s="76"/>
      <c r="BP186" s="76"/>
      <c r="BQ186" s="76"/>
      <c r="BR186" s="76"/>
      <c r="BS186" s="76"/>
      <c r="BT186" s="76"/>
      <c r="BU186" s="76"/>
      <c r="BV186" s="76"/>
      <c r="BW186" s="76"/>
      <c r="BX186" s="76"/>
      <c r="BY186" s="76"/>
      <c r="BZ186" s="76"/>
      <c r="CA186" s="76"/>
      <c r="CB186" s="76"/>
      <c r="CC186" s="76"/>
      <c r="CD186" s="76"/>
      <c r="CE186" s="76"/>
      <c r="CF186" s="76"/>
      <c r="CG186" s="76"/>
      <c r="CH186" s="76"/>
      <c r="CI186" s="76"/>
      <c r="CJ186" s="76"/>
      <c r="CK186" s="76"/>
      <c r="CL186" s="76"/>
      <c r="CM186" s="76"/>
      <c r="CN186" s="76"/>
      <c r="CO186" s="76"/>
      <c r="CP186" s="76"/>
      <c r="CQ186" s="76"/>
      <c r="CR186" s="76"/>
      <c r="CS186" s="76"/>
      <c r="CT186" s="76"/>
      <c r="CU186" s="76"/>
      <c r="CV186" s="76"/>
      <c r="CW186" s="76"/>
      <c r="CX186" s="76"/>
      <c r="CY186" s="76"/>
      <c r="CZ186" s="76"/>
      <c r="DA186" s="76"/>
      <c r="DB186" s="76"/>
      <c r="DC186" s="76"/>
      <c r="DD186" s="76"/>
      <c r="DE186" s="76"/>
      <c r="DF186" s="76"/>
      <c r="DG186" s="76"/>
      <c r="DH186" s="76"/>
      <c r="DI186" s="76"/>
      <c r="DJ186" s="76"/>
      <c r="DK186" s="76"/>
      <c r="DL186" s="76"/>
      <c r="DM186" s="76"/>
      <c r="DN186" s="76"/>
      <c r="DO186" s="76"/>
      <c r="DP186" s="76"/>
      <c r="DQ186" s="76"/>
      <c r="DR186" s="76"/>
      <c r="DS186" s="76"/>
      <c r="DT186" s="76"/>
      <c r="DU186" s="76"/>
      <c r="DV186" s="76"/>
      <c r="DW186" s="76"/>
      <c r="DX186" s="76"/>
      <c r="DY186" s="76"/>
    </row>
    <row r="187" spans="1:129" s="71" customFormat="1" ht="15.75" x14ac:dyDescent="0.25">
      <c r="A187" s="81" t="s">
        <v>106</v>
      </c>
      <c r="B187" s="82"/>
      <c r="C187" s="86" t="s">
        <v>107</v>
      </c>
      <c r="D187" s="83"/>
      <c r="E187" s="83">
        <v>528783.5</v>
      </c>
      <c r="F187" s="84">
        <f t="shared" si="10"/>
        <v>79103195.102750212</v>
      </c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  <c r="AH187" s="76"/>
      <c r="AI187" s="76"/>
      <c r="AJ187" s="76"/>
      <c r="AK187" s="76"/>
      <c r="AL187" s="76"/>
      <c r="AM187" s="76"/>
      <c r="AN187" s="76"/>
      <c r="AO187" s="76"/>
      <c r="AP187" s="76"/>
      <c r="AQ187" s="76"/>
      <c r="AR187" s="76"/>
      <c r="AS187" s="76"/>
      <c r="AT187" s="76"/>
      <c r="AU187" s="76"/>
      <c r="AV187" s="76"/>
      <c r="AW187" s="76"/>
      <c r="AX187" s="76"/>
      <c r="AY187" s="76"/>
      <c r="AZ187" s="76"/>
      <c r="BA187" s="76"/>
      <c r="BB187" s="76"/>
      <c r="BC187" s="76"/>
      <c r="BD187" s="76"/>
      <c r="BE187" s="76"/>
      <c r="BF187" s="76"/>
      <c r="BG187" s="76"/>
      <c r="BH187" s="76"/>
      <c r="BI187" s="76"/>
      <c r="BJ187" s="76"/>
      <c r="BK187" s="76"/>
      <c r="BL187" s="76"/>
      <c r="BM187" s="76"/>
      <c r="BN187" s="76"/>
      <c r="BO187" s="76"/>
      <c r="BP187" s="76"/>
      <c r="BQ187" s="76"/>
      <c r="BR187" s="76"/>
      <c r="BS187" s="76"/>
      <c r="BT187" s="76"/>
      <c r="BU187" s="76"/>
      <c r="BV187" s="76"/>
      <c r="BW187" s="76"/>
      <c r="BX187" s="76"/>
      <c r="BY187" s="76"/>
      <c r="BZ187" s="76"/>
      <c r="CA187" s="76"/>
      <c r="CB187" s="76"/>
      <c r="CC187" s="76"/>
      <c r="CD187" s="76"/>
      <c r="CE187" s="76"/>
      <c r="CF187" s="76"/>
      <c r="CG187" s="76"/>
      <c r="CH187" s="76"/>
      <c r="CI187" s="76"/>
      <c r="CJ187" s="76"/>
      <c r="CK187" s="76"/>
      <c r="CL187" s="76"/>
      <c r="CM187" s="76"/>
      <c r="CN187" s="76"/>
      <c r="CO187" s="76"/>
      <c r="CP187" s="76"/>
      <c r="CQ187" s="76"/>
      <c r="CR187" s="76"/>
      <c r="CS187" s="76"/>
      <c r="CT187" s="76"/>
      <c r="CU187" s="76"/>
      <c r="CV187" s="76"/>
      <c r="CW187" s="76"/>
      <c r="CX187" s="76"/>
      <c r="CY187" s="76"/>
      <c r="CZ187" s="76"/>
      <c r="DA187" s="76"/>
      <c r="DB187" s="76"/>
      <c r="DC187" s="76"/>
      <c r="DD187" s="76"/>
      <c r="DE187" s="76"/>
      <c r="DF187" s="76"/>
      <c r="DG187" s="76"/>
      <c r="DH187" s="76"/>
      <c r="DI187" s="76"/>
      <c r="DJ187" s="76"/>
      <c r="DK187" s="76"/>
      <c r="DL187" s="76"/>
      <c r="DM187" s="76"/>
      <c r="DN187" s="76"/>
      <c r="DO187" s="76"/>
      <c r="DP187" s="76"/>
      <c r="DQ187" s="76"/>
      <c r="DR187" s="76"/>
      <c r="DS187" s="76"/>
      <c r="DT187" s="76"/>
      <c r="DU187" s="76"/>
      <c r="DV187" s="76"/>
      <c r="DW187" s="76"/>
      <c r="DX187" s="76"/>
      <c r="DY187" s="76"/>
    </row>
    <row r="188" spans="1:129" s="71" customFormat="1" ht="15.75" x14ac:dyDescent="0.25">
      <c r="A188" s="81" t="s">
        <v>106</v>
      </c>
      <c r="B188" s="82"/>
      <c r="C188" s="86" t="s">
        <v>108</v>
      </c>
      <c r="D188" s="83">
        <v>505366</v>
      </c>
      <c r="E188" s="83"/>
      <c r="F188" s="84">
        <f t="shared" si="10"/>
        <v>79608561.102750212</v>
      </c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  <c r="AR188" s="76"/>
      <c r="AS188" s="76"/>
      <c r="AT188" s="76"/>
      <c r="AU188" s="76"/>
      <c r="AV188" s="76"/>
      <c r="AW188" s="76"/>
      <c r="AX188" s="76"/>
      <c r="AY188" s="76"/>
      <c r="AZ188" s="76"/>
      <c r="BA188" s="76"/>
      <c r="BB188" s="76"/>
      <c r="BC188" s="76"/>
      <c r="BD188" s="76"/>
      <c r="BE188" s="76"/>
      <c r="BF188" s="76"/>
      <c r="BG188" s="76"/>
      <c r="BH188" s="76"/>
      <c r="BI188" s="76"/>
      <c r="BJ188" s="76"/>
      <c r="BK188" s="76"/>
      <c r="BL188" s="76"/>
      <c r="BM188" s="76"/>
      <c r="BN188" s="76"/>
      <c r="BO188" s="76"/>
      <c r="BP188" s="76"/>
      <c r="BQ188" s="76"/>
      <c r="BR188" s="76"/>
      <c r="BS188" s="76"/>
      <c r="BT188" s="76"/>
      <c r="BU188" s="76"/>
      <c r="BV188" s="76"/>
      <c r="BW188" s="76"/>
      <c r="BX188" s="76"/>
      <c r="BY188" s="76"/>
      <c r="BZ188" s="76"/>
      <c r="CA188" s="76"/>
      <c r="CB188" s="76"/>
      <c r="CC188" s="76"/>
      <c r="CD188" s="76"/>
      <c r="CE188" s="76"/>
      <c r="CF188" s="76"/>
      <c r="CG188" s="76"/>
      <c r="CH188" s="76"/>
      <c r="CI188" s="76"/>
      <c r="CJ188" s="76"/>
      <c r="CK188" s="76"/>
      <c r="CL188" s="76"/>
      <c r="CM188" s="76"/>
      <c r="CN188" s="76"/>
      <c r="CO188" s="76"/>
      <c r="CP188" s="76"/>
      <c r="CQ188" s="76"/>
      <c r="CR188" s="76"/>
      <c r="CS188" s="76"/>
      <c r="CT188" s="76"/>
      <c r="CU188" s="76"/>
      <c r="CV188" s="76"/>
      <c r="CW188" s="76"/>
      <c r="CX188" s="76"/>
      <c r="CY188" s="76"/>
      <c r="CZ188" s="76"/>
      <c r="DA188" s="76"/>
      <c r="DB188" s="76"/>
      <c r="DC188" s="76"/>
      <c r="DD188" s="76"/>
      <c r="DE188" s="76"/>
      <c r="DF188" s="76"/>
      <c r="DG188" s="76"/>
      <c r="DH188" s="76"/>
      <c r="DI188" s="76"/>
      <c r="DJ188" s="76"/>
      <c r="DK188" s="76"/>
      <c r="DL188" s="76"/>
      <c r="DM188" s="76"/>
      <c r="DN188" s="76"/>
      <c r="DO188" s="76"/>
      <c r="DP188" s="76"/>
      <c r="DQ188" s="76"/>
      <c r="DR188" s="76"/>
      <c r="DS188" s="76"/>
      <c r="DT188" s="76"/>
      <c r="DU188" s="76"/>
      <c r="DV188" s="76"/>
      <c r="DW188" s="76"/>
      <c r="DX188" s="76"/>
      <c r="DY188" s="76"/>
    </row>
    <row r="189" spans="1:129" s="71" customFormat="1" ht="15.75" x14ac:dyDescent="0.25">
      <c r="A189" s="81" t="s">
        <v>106</v>
      </c>
      <c r="B189" s="82"/>
      <c r="C189" s="86" t="s">
        <v>109</v>
      </c>
      <c r="D189" s="83">
        <v>1371969.36</v>
      </c>
      <c r="E189" s="83"/>
      <c r="F189" s="84">
        <f t="shared" si="10"/>
        <v>80980530.462750211</v>
      </c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  <c r="AR189" s="76"/>
      <c r="AS189" s="76"/>
      <c r="AT189" s="76"/>
      <c r="AU189" s="76"/>
      <c r="AV189" s="76"/>
      <c r="AW189" s="76"/>
      <c r="AX189" s="76"/>
      <c r="AY189" s="76"/>
      <c r="AZ189" s="76"/>
      <c r="BA189" s="76"/>
      <c r="BB189" s="76"/>
      <c r="BC189" s="76"/>
      <c r="BD189" s="76"/>
      <c r="BE189" s="76"/>
      <c r="BF189" s="76"/>
      <c r="BG189" s="76"/>
      <c r="BH189" s="76"/>
      <c r="BI189" s="76"/>
      <c r="BJ189" s="76"/>
      <c r="BK189" s="76"/>
      <c r="BL189" s="76"/>
      <c r="BM189" s="76"/>
      <c r="BN189" s="76"/>
      <c r="BO189" s="76"/>
      <c r="BP189" s="76"/>
      <c r="BQ189" s="76"/>
      <c r="BR189" s="76"/>
      <c r="BS189" s="76"/>
      <c r="BT189" s="76"/>
      <c r="BU189" s="76"/>
      <c r="BV189" s="76"/>
      <c r="BW189" s="76"/>
      <c r="BX189" s="76"/>
      <c r="BY189" s="76"/>
      <c r="BZ189" s="76"/>
      <c r="CA189" s="76"/>
      <c r="CB189" s="76"/>
      <c r="CC189" s="76"/>
      <c r="CD189" s="76"/>
      <c r="CE189" s="76"/>
      <c r="CF189" s="76"/>
      <c r="CG189" s="76"/>
      <c r="CH189" s="76"/>
      <c r="CI189" s="76"/>
      <c r="CJ189" s="76"/>
      <c r="CK189" s="76"/>
      <c r="CL189" s="76"/>
      <c r="CM189" s="76"/>
      <c r="CN189" s="76"/>
      <c r="CO189" s="76"/>
      <c r="CP189" s="76"/>
      <c r="CQ189" s="76"/>
      <c r="CR189" s="76"/>
      <c r="CS189" s="76"/>
      <c r="CT189" s="76"/>
      <c r="CU189" s="76"/>
      <c r="CV189" s="76"/>
      <c r="CW189" s="76"/>
      <c r="CX189" s="76"/>
      <c r="CY189" s="76"/>
      <c r="CZ189" s="76"/>
      <c r="DA189" s="76"/>
      <c r="DB189" s="76"/>
      <c r="DC189" s="76"/>
      <c r="DD189" s="76"/>
      <c r="DE189" s="76"/>
      <c r="DF189" s="76"/>
      <c r="DG189" s="76"/>
      <c r="DH189" s="76"/>
      <c r="DI189" s="76"/>
      <c r="DJ189" s="76"/>
      <c r="DK189" s="76"/>
      <c r="DL189" s="76"/>
      <c r="DM189" s="76"/>
      <c r="DN189" s="76"/>
      <c r="DO189" s="76"/>
      <c r="DP189" s="76"/>
      <c r="DQ189" s="76"/>
      <c r="DR189" s="76"/>
      <c r="DS189" s="76"/>
      <c r="DT189" s="76"/>
      <c r="DU189" s="76"/>
      <c r="DV189" s="76"/>
      <c r="DW189" s="76"/>
      <c r="DX189" s="76"/>
      <c r="DY189" s="76"/>
    </row>
    <row r="190" spans="1:129" s="71" customFormat="1" ht="15.75" x14ac:dyDescent="0.25">
      <c r="A190" s="81" t="s">
        <v>110</v>
      </c>
      <c r="B190" s="82"/>
      <c r="C190" s="86" t="s">
        <v>26</v>
      </c>
      <c r="D190" s="83">
        <v>32945</v>
      </c>
      <c r="E190" s="83"/>
      <c r="F190" s="84">
        <f t="shared" si="10"/>
        <v>81013475.462750211</v>
      </c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  <c r="AR190" s="76"/>
      <c r="AS190" s="76"/>
      <c r="AT190" s="76"/>
      <c r="AU190" s="76"/>
      <c r="AV190" s="76"/>
      <c r="AW190" s="76"/>
      <c r="AX190" s="76"/>
      <c r="AY190" s="76"/>
      <c r="AZ190" s="76"/>
      <c r="BA190" s="76"/>
      <c r="BB190" s="76"/>
      <c r="BC190" s="76"/>
      <c r="BD190" s="76"/>
      <c r="BE190" s="76"/>
      <c r="BF190" s="76"/>
      <c r="BG190" s="76"/>
      <c r="BH190" s="76"/>
      <c r="BI190" s="76"/>
      <c r="BJ190" s="76"/>
      <c r="BK190" s="76"/>
      <c r="BL190" s="76"/>
      <c r="BM190" s="76"/>
      <c r="BN190" s="76"/>
      <c r="BO190" s="76"/>
      <c r="BP190" s="76"/>
      <c r="BQ190" s="76"/>
      <c r="BR190" s="76"/>
      <c r="BS190" s="76"/>
      <c r="BT190" s="76"/>
      <c r="BU190" s="76"/>
      <c r="BV190" s="76"/>
      <c r="BW190" s="76"/>
      <c r="BX190" s="76"/>
      <c r="BY190" s="76"/>
      <c r="BZ190" s="76"/>
      <c r="CA190" s="76"/>
      <c r="CB190" s="76"/>
      <c r="CC190" s="76"/>
      <c r="CD190" s="76"/>
      <c r="CE190" s="76"/>
      <c r="CF190" s="76"/>
      <c r="CG190" s="76"/>
      <c r="CH190" s="76"/>
      <c r="CI190" s="76"/>
      <c r="CJ190" s="76"/>
      <c r="CK190" s="76"/>
      <c r="CL190" s="76"/>
      <c r="CM190" s="76"/>
      <c r="CN190" s="76"/>
      <c r="CO190" s="76"/>
      <c r="CP190" s="76"/>
      <c r="CQ190" s="76"/>
      <c r="CR190" s="76"/>
      <c r="CS190" s="76"/>
      <c r="CT190" s="76"/>
      <c r="CU190" s="76"/>
      <c r="CV190" s="76"/>
      <c r="CW190" s="76"/>
      <c r="CX190" s="76"/>
      <c r="CY190" s="76"/>
      <c r="CZ190" s="76"/>
      <c r="DA190" s="76"/>
      <c r="DB190" s="76"/>
      <c r="DC190" s="76"/>
      <c r="DD190" s="76"/>
      <c r="DE190" s="76"/>
      <c r="DF190" s="76"/>
      <c r="DG190" s="76"/>
      <c r="DH190" s="76"/>
      <c r="DI190" s="76"/>
      <c r="DJ190" s="76"/>
      <c r="DK190" s="76"/>
      <c r="DL190" s="76"/>
      <c r="DM190" s="76"/>
      <c r="DN190" s="76"/>
      <c r="DO190" s="76"/>
      <c r="DP190" s="76"/>
      <c r="DQ190" s="76"/>
      <c r="DR190" s="76"/>
      <c r="DS190" s="76"/>
      <c r="DT190" s="76"/>
      <c r="DU190" s="76"/>
      <c r="DV190" s="76"/>
      <c r="DW190" s="76"/>
      <c r="DX190" s="76"/>
      <c r="DY190" s="76"/>
    </row>
    <row r="191" spans="1:129" s="71" customFormat="1" ht="15.75" x14ac:dyDescent="0.25">
      <c r="A191" s="81" t="s">
        <v>110</v>
      </c>
      <c r="B191" s="82"/>
      <c r="C191" s="86" t="s">
        <v>27</v>
      </c>
      <c r="D191" s="83">
        <v>1258.3399999999999</v>
      </c>
      <c r="E191" s="83">
        <f>D191*0.025</f>
        <v>31.458500000000001</v>
      </c>
      <c r="F191" s="84">
        <f t="shared" si="10"/>
        <v>81014702.344250217</v>
      </c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  <c r="AR191" s="76"/>
      <c r="AS191" s="76"/>
      <c r="AT191" s="76"/>
      <c r="AU191" s="76"/>
      <c r="AV191" s="76"/>
      <c r="AW191" s="76"/>
      <c r="AX191" s="76"/>
      <c r="AY191" s="76"/>
      <c r="AZ191" s="76"/>
      <c r="BA191" s="76"/>
      <c r="BB191" s="76"/>
      <c r="BC191" s="76"/>
      <c r="BD191" s="76"/>
      <c r="BE191" s="76"/>
      <c r="BF191" s="76"/>
      <c r="BG191" s="76"/>
      <c r="BH191" s="76"/>
      <c r="BI191" s="76"/>
      <c r="BJ191" s="76"/>
      <c r="BK191" s="76"/>
      <c r="BL191" s="76"/>
      <c r="BM191" s="76"/>
      <c r="BN191" s="76"/>
      <c r="BO191" s="76"/>
      <c r="BP191" s="76"/>
      <c r="BQ191" s="76"/>
      <c r="BR191" s="76"/>
      <c r="BS191" s="76"/>
      <c r="BT191" s="76"/>
      <c r="BU191" s="76"/>
      <c r="BV191" s="76"/>
      <c r="BW191" s="76"/>
      <c r="BX191" s="76"/>
      <c r="BY191" s="76"/>
      <c r="BZ191" s="76"/>
      <c r="CA191" s="76"/>
      <c r="CB191" s="76"/>
      <c r="CC191" s="76"/>
      <c r="CD191" s="76"/>
      <c r="CE191" s="76"/>
      <c r="CF191" s="76"/>
      <c r="CG191" s="76"/>
      <c r="CH191" s="76"/>
      <c r="CI191" s="76"/>
      <c r="CJ191" s="76"/>
      <c r="CK191" s="76"/>
      <c r="CL191" s="76"/>
      <c r="CM191" s="76"/>
      <c r="CN191" s="76"/>
      <c r="CO191" s="76"/>
      <c r="CP191" s="76"/>
      <c r="CQ191" s="76"/>
      <c r="CR191" s="76"/>
      <c r="CS191" s="76"/>
      <c r="CT191" s="76"/>
      <c r="CU191" s="76"/>
      <c r="CV191" s="76"/>
      <c r="CW191" s="76"/>
      <c r="CX191" s="76"/>
      <c r="CY191" s="76"/>
      <c r="CZ191" s="76"/>
      <c r="DA191" s="76"/>
      <c r="DB191" s="76"/>
      <c r="DC191" s="76"/>
      <c r="DD191" s="76"/>
      <c r="DE191" s="76"/>
      <c r="DF191" s="76"/>
      <c r="DG191" s="76"/>
      <c r="DH191" s="76"/>
      <c r="DI191" s="76"/>
      <c r="DJ191" s="76"/>
      <c r="DK191" s="76"/>
      <c r="DL191" s="76"/>
      <c r="DM191" s="76"/>
      <c r="DN191" s="76"/>
      <c r="DO191" s="76"/>
      <c r="DP191" s="76"/>
      <c r="DQ191" s="76"/>
      <c r="DR191" s="76"/>
      <c r="DS191" s="76"/>
      <c r="DT191" s="76"/>
      <c r="DU191" s="76"/>
      <c r="DV191" s="76"/>
      <c r="DW191" s="76"/>
      <c r="DX191" s="76"/>
      <c r="DY191" s="76"/>
    </row>
    <row r="192" spans="1:129" s="71" customFormat="1" ht="15.75" x14ac:dyDescent="0.25">
      <c r="A192" s="81" t="s">
        <v>110</v>
      </c>
      <c r="B192" s="82"/>
      <c r="C192" s="86" t="s">
        <v>27</v>
      </c>
      <c r="D192" s="83">
        <v>13132.16</v>
      </c>
      <c r="E192" s="83">
        <f t="shared" ref="E192:E194" si="15">D192*0.025</f>
        <v>328.30400000000003</v>
      </c>
      <c r="F192" s="84">
        <f t="shared" si="10"/>
        <v>81027506.200250208</v>
      </c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  <c r="AR192" s="76"/>
      <c r="AS192" s="76"/>
      <c r="AT192" s="76"/>
      <c r="AU192" s="76"/>
      <c r="AV192" s="76"/>
      <c r="AW192" s="76"/>
      <c r="AX192" s="76"/>
      <c r="AY192" s="76"/>
      <c r="AZ192" s="76"/>
      <c r="BA192" s="76"/>
      <c r="BB192" s="76"/>
      <c r="BC192" s="76"/>
      <c r="BD192" s="76"/>
      <c r="BE192" s="76"/>
      <c r="BF192" s="76"/>
      <c r="BG192" s="76"/>
      <c r="BH192" s="76"/>
      <c r="BI192" s="76"/>
      <c r="BJ192" s="76"/>
      <c r="BK192" s="76"/>
      <c r="BL192" s="76"/>
      <c r="BM192" s="76"/>
      <c r="BN192" s="76"/>
      <c r="BO192" s="76"/>
      <c r="BP192" s="76"/>
      <c r="BQ192" s="76"/>
      <c r="BR192" s="76"/>
      <c r="BS192" s="76"/>
      <c r="BT192" s="76"/>
      <c r="BU192" s="76"/>
      <c r="BV192" s="76"/>
      <c r="BW192" s="76"/>
      <c r="BX192" s="76"/>
      <c r="BY192" s="76"/>
      <c r="BZ192" s="76"/>
      <c r="CA192" s="76"/>
      <c r="CB192" s="76"/>
      <c r="CC192" s="76"/>
      <c r="CD192" s="76"/>
      <c r="CE192" s="76"/>
      <c r="CF192" s="76"/>
      <c r="CG192" s="76"/>
      <c r="CH192" s="76"/>
      <c r="CI192" s="76"/>
      <c r="CJ192" s="76"/>
      <c r="CK192" s="76"/>
      <c r="CL192" s="76"/>
      <c r="CM192" s="76"/>
      <c r="CN192" s="76"/>
      <c r="CO192" s="76"/>
      <c r="CP192" s="76"/>
      <c r="CQ192" s="76"/>
      <c r="CR192" s="76"/>
      <c r="CS192" s="76"/>
      <c r="CT192" s="76"/>
      <c r="CU192" s="76"/>
      <c r="CV192" s="76"/>
      <c r="CW192" s="76"/>
      <c r="CX192" s="76"/>
      <c r="CY192" s="76"/>
      <c r="CZ192" s="76"/>
      <c r="DA192" s="76"/>
      <c r="DB192" s="76"/>
      <c r="DC192" s="76"/>
      <c r="DD192" s="76"/>
      <c r="DE192" s="76"/>
      <c r="DF192" s="76"/>
      <c r="DG192" s="76"/>
      <c r="DH192" s="76"/>
      <c r="DI192" s="76"/>
      <c r="DJ192" s="76"/>
      <c r="DK192" s="76"/>
      <c r="DL192" s="76"/>
      <c r="DM192" s="76"/>
      <c r="DN192" s="76"/>
      <c r="DO192" s="76"/>
      <c r="DP192" s="76"/>
      <c r="DQ192" s="76"/>
      <c r="DR192" s="76"/>
      <c r="DS192" s="76"/>
      <c r="DT192" s="76"/>
      <c r="DU192" s="76"/>
      <c r="DV192" s="76"/>
      <c r="DW192" s="76"/>
      <c r="DX192" s="76"/>
      <c r="DY192" s="76"/>
    </row>
    <row r="193" spans="1:129" s="71" customFormat="1" ht="15.75" x14ac:dyDescent="0.25">
      <c r="A193" s="81" t="s">
        <v>110</v>
      </c>
      <c r="B193" s="82"/>
      <c r="C193" s="86" t="s">
        <v>27</v>
      </c>
      <c r="D193" s="83">
        <v>103.5</v>
      </c>
      <c r="E193" s="83">
        <f t="shared" si="15"/>
        <v>2.5875000000000004</v>
      </c>
      <c r="F193" s="84">
        <f t="shared" si="10"/>
        <v>81027607.112750202</v>
      </c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  <c r="AR193" s="76"/>
      <c r="AS193" s="76"/>
      <c r="AT193" s="76"/>
      <c r="AU193" s="76"/>
      <c r="AV193" s="76"/>
      <c r="AW193" s="76"/>
      <c r="AX193" s="76"/>
      <c r="AY193" s="76"/>
      <c r="AZ193" s="76"/>
      <c r="BA193" s="76"/>
      <c r="BB193" s="76"/>
      <c r="BC193" s="76"/>
      <c r="BD193" s="76"/>
      <c r="BE193" s="76"/>
      <c r="BF193" s="76"/>
      <c r="BG193" s="76"/>
      <c r="BH193" s="76"/>
      <c r="BI193" s="76"/>
      <c r="BJ193" s="76"/>
      <c r="BK193" s="76"/>
      <c r="BL193" s="76"/>
      <c r="BM193" s="76"/>
      <c r="BN193" s="76"/>
      <c r="BO193" s="76"/>
      <c r="BP193" s="76"/>
      <c r="BQ193" s="76"/>
      <c r="BR193" s="76"/>
      <c r="BS193" s="76"/>
      <c r="BT193" s="76"/>
      <c r="BU193" s="76"/>
      <c r="BV193" s="76"/>
      <c r="BW193" s="76"/>
      <c r="BX193" s="76"/>
      <c r="BY193" s="76"/>
      <c r="BZ193" s="76"/>
      <c r="CA193" s="76"/>
      <c r="CB193" s="76"/>
      <c r="CC193" s="76"/>
      <c r="CD193" s="76"/>
      <c r="CE193" s="76"/>
      <c r="CF193" s="76"/>
      <c r="CG193" s="76"/>
      <c r="CH193" s="76"/>
      <c r="CI193" s="76"/>
      <c r="CJ193" s="76"/>
      <c r="CK193" s="76"/>
      <c r="CL193" s="76"/>
      <c r="CM193" s="76"/>
      <c r="CN193" s="76"/>
      <c r="CO193" s="76"/>
      <c r="CP193" s="76"/>
      <c r="CQ193" s="76"/>
      <c r="CR193" s="76"/>
      <c r="CS193" s="76"/>
      <c r="CT193" s="76"/>
      <c r="CU193" s="76"/>
      <c r="CV193" s="76"/>
      <c r="CW193" s="76"/>
      <c r="CX193" s="76"/>
      <c r="CY193" s="76"/>
      <c r="CZ193" s="76"/>
      <c r="DA193" s="76"/>
      <c r="DB193" s="76"/>
      <c r="DC193" s="76"/>
      <c r="DD193" s="76"/>
      <c r="DE193" s="76"/>
      <c r="DF193" s="76"/>
      <c r="DG193" s="76"/>
      <c r="DH193" s="76"/>
      <c r="DI193" s="76"/>
      <c r="DJ193" s="76"/>
      <c r="DK193" s="76"/>
      <c r="DL193" s="76"/>
      <c r="DM193" s="76"/>
      <c r="DN193" s="76"/>
      <c r="DO193" s="76"/>
      <c r="DP193" s="76"/>
      <c r="DQ193" s="76"/>
      <c r="DR193" s="76"/>
      <c r="DS193" s="76"/>
      <c r="DT193" s="76"/>
      <c r="DU193" s="76"/>
      <c r="DV193" s="76"/>
      <c r="DW193" s="76"/>
      <c r="DX193" s="76"/>
      <c r="DY193" s="76"/>
    </row>
    <row r="194" spans="1:129" s="71" customFormat="1" ht="15.75" x14ac:dyDescent="0.25">
      <c r="A194" s="81" t="s">
        <v>110</v>
      </c>
      <c r="B194" s="82"/>
      <c r="C194" s="86" t="s">
        <v>27</v>
      </c>
      <c r="D194" s="83">
        <v>1241</v>
      </c>
      <c r="E194" s="83">
        <f t="shared" si="15"/>
        <v>31.025000000000002</v>
      </c>
      <c r="F194" s="84">
        <f t="shared" si="10"/>
        <v>81028817.087750196</v>
      </c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  <c r="AR194" s="76"/>
      <c r="AS194" s="76"/>
      <c r="AT194" s="76"/>
      <c r="AU194" s="76"/>
      <c r="AV194" s="76"/>
      <c r="AW194" s="76"/>
      <c r="AX194" s="76"/>
      <c r="AY194" s="76"/>
      <c r="AZ194" s="76"/>
      <c r="BA194" s="76"/>
      <c r="BB194" s="76"/>
      <c r="BC194" s="76"/>
      <c r="BD194" s="76"/>
      <c r="BE194" s="76"/>
      <c r="BF194" s="76"/>
      <c r="BG194" s="76"/>
      <c r="BH194" s="76"/>
      <c r="BI194" s="76"/>
      <c r="BJ194" s="76"/>
      <c r="BK194" s="76"/>
      <c r="BL194" s="76"/>
      <c r="BM194" s="76"/>
      <c r="BN194" s="76"/>
      <c r="BO194" s="76"/>
      <c r="BP194" s="76"/>
      <c r="BQ194" s="76"/>
      <c r="BR194" s="76"/>
      <c r="BS194" s="76"/>
      <c r="BT194" s="76"/>
      <c r="BU194" s="76"/>
      <c r="BV194" s="76"/>
      <c r="BW194" s="76"/>
      <c r="BX194" s="76"/>
      <c r="BY194" s="76"/>
      <c r="BZ194" s="76"/>
      <c r="CA194" s="76"/>
      <c r="CB194" s="76"/>
      <c r="CC194" s="76"/>
      <c r="CD194" s="76"/>
      <c r="CE194" s="76"/>
      <c r="CF194" s="76"/>
      <c r="CG194" s="76"/>
      <c r="CH194" s="76"/>
      <c r="CI194" s="76"/>
      <c r="CJ194" s="76"/>
      <c r="CK194" s="76"/>
      <c r="CL194" s="76"/>
      <c r="CM194" s="76"/>
      <c r="CN194" s="76"/>
      <c r="CO194" s="76"/>
      <c r="CP194" s="76"/>
      <c r="CQ194" s="76"/>
      <c r="CR194" s="76"/>
      <c r="CS194" s="76"/>
      <c r="CT194" s="76"/>
      <c r="CU194" s="76"/>
      <c r="CV194" s="76"/>
      <c r="CW194" s="76"/>
      <c r="CX194" s="76"/>
      <c r="CY194" s="76"/>
      <c r="CZ194" s="76"/>
      <c r="DA194" s="76"/>
      <c r="DB194" s="76"/>
      <c r="DC194" s="76"/>
      <c r="DD194" s="76"/>
      <c r="DE194" s="76"/>
      <c r="DF194" s="76"/>
      <c r="DG194" s="76"/>
      <c r="DH194" s="76"/>
      <c r="DI194" s="76"/>
      <c r="DJ194" s="76"/>
      <c r="DK194" s="76"/>
      <c r="DL194" s="76"/>
      <c r="DM194" s="76"/>
      <c r="DN194" s="76"/>
      <c r="DO194" s="76"/>
      <c r="DP194" s="76"/>
      <c r="DQ194" s="76"/>
      <c r="DR194" s="76"/>
      <c r="DS194" s="76"/>
      <c r="DT194" s="76"/>
      <c r="DU194" s="76"/>
      <c r="DV194" s="76"/>
      <c r="DW194" s="76"/>
      <c r="DX194" s="76"/>
      <c r="DY194" s="76"/>
    </row>
    <row r="195" spans="1:129" s="71" customFormat="1" ht="15.75" x14ac:dyDescent="0.25">
      <c r="A195" s="81" t="s">
        <v>110</v>
      </c>
      <c r="B195" s="82"/>
      <c r="C195" s="86" t="s">
        <v>111</v>
      </c>
      <c r="D195" s="83">
        <v>346208.01</v>
      </c>
      <c r="E195" s="83"/>
      <c r="F195" s="84">
        <f t="shared" si="10"/>
        <v>81375025.097750202</v>
      </c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  <c r="AR195" s="76"/>
      <c r="AS195" s="76"/>
      <c r="AT195" s="76"/>
      <c r="AU195" s="76"/>
      <c r="AV195" s="76"/>
      <c r="AW195" s="76"/>
      <c r="AX195" s="76"/>
      <c r="AY195" s="76"/>
      <c r="AZ195" s="76"/>
      <c r="BA195" s="76"/>
      <c r="BB195" s="76"/>
      <c r="BC195" s="76"/>
      <c r="BD195" s="76"/>
      <c r="BE195" s="76"/>
      <c r="BF195" s="76"/>
      <c r="BG195" s="76"/>
      <c r="BH195" s="76"/>
      <c r="BI195" s="76"/>
      <c r="BJ195" s="76"/>
      <c r="BK195" s="76"/>
      <c r="BL195" s="76"/>
      <c r="BM195" s="76"/>
      <c r="BN195" s="76"/>
      <c r="BO195" s="76"/>
      <c r="BP195" s="76"/>
      <c r="BQ195" s="76"/>
      <c r="BR195" s="76"/>
      <c r="BS195" s="76"/>
      <c r="BT195" s="76"/>
      <c r="BU195" s="76"/>
      <c r="BV195" s="76"/>
      <c r="BW195" s="76"/>
      <c r="BX195" s="76"/>
      <c r="BY195" s="76"/>
      <c r="BZ195" s="76"/>
      <c r="CA195" s="76"/>
      <c r="CB195" s="76"/>
      <c r="CC195" s="76"/>
      <c r="CD195" s="76"/>
      <c r="CE195" s="76"/>
      <c r="CF195" s="76"/>
      <c r="CG195" s="76"/>
      <c r="CH195" s="76"/>
      <c r="CI195" s="76"/>
      <c r="CJ195" s="76"/>
      <c r="CK195" s="76"/>
      <c r="CL195" s="76"/>
      <c r="CM195" s="76"/>
      <c r="CN195" s="76"/>
      <c r="CO195" s="76"/>
      <c r="CP195" s="76"/>
      <c r="CQ195" s="76"/>
      <c r="CR195" s="76"/>
      <c r="CS195" s="76"/>
      <c r="CT195" s="76"/>
      <c r="CU195" s="76"/>
      <c r="CV195" s="76"/>
      <c r="CW195" s="76"/>
      <c r="CX195" s="76"/>
      <c r="CY195" s="76"/>
      <c r="CZ195" s="76"/>
      <c r="DA195" s="76"/>
      <c r="DB195" s="76"/>
      <c r="DC195" s="76"/>
      <c r="DD195" s="76"/>
      <c r="DE195" s="76"/>
      <c r="DF195" s="76"/>
      <c r="DG195" s="76"/>
      <c r="DH195" s="76"/>
      <c r="DI195" s="76"/>
      <c r="DJ195" s="76"/>
      <c r="DK195" s="76"/>
      <c r="DL195" s="76"/>
      <c r="DM195" s="76"/>
      <c r="DN195" s="76"/>
      <c r="DO195" s="76"/>
      <c r="DP195" s="76"/>
      <c r="DQ195" s="76"/>
      <c r="DR195" s="76"/>
      <c r="DS195" s="76"/>
      <c r="DT195" s="76"/>
      <c r="DU195" s="76"/>
      <c r="DV195" s="76"/>
      <c r="DW195" s="76"/>
      <c r="DX195" s="76"/>
      <c r="DY195" s="76"/>
    </row>
    <row r="196" spans="1:129" s="71" customFormat="1" ht="15.75" x14ac:dyDescent="0.25">
      <c r="A196" s="81" t="s">
        <v>110</v>
      </c>
      <c r="B196" s="82"/>
      <c r="C196" s="86" t="s">
        <v>32</v>
      </c>
      <c r="D196" s="83">
        <v>108210.4</v>
      </c>
      <c r="E196" s="83"/>
      <c r="F196" s="84">
        <f t="shared" si="10"/>
        <v>81483235.497750208</v>
      </c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  <c r="AR196" s="76"/>
      <c r="AS196" s="76"/>
      <c r="AT196" s="76"/>
      <c r="AU196" s="76"/>
      <c r="AV196" s="76"/>
      <c r="AW196" s="76"/>
      <c r="AX196" s="76"/>
      <c r="AY196" s="76"/>
      <c r="AZ196" s="76"/>
      <c r="BA196" s="76"/>
      <c r="BB196" s="76"/>
      <c r="BC196" s="76"/>
      <c r="BD196" s="76"/>
      <c r="BE196" s="76"/>
      <c r="BF196" s="76"/>
      <c r="BG196" s="76"/>
      <c r="BH196" s="76"/>
      <c r="BI196" s="76"/>
      <c r="BJ196" s="76"/>
      <c r="BK196" s="76"/>
      <c r="BL196" s="76"/>
      <c r="BM196" s="76"/>
      <c r="BN196" s="76"/>
      <c r="BO196" s="76"/>
      <c r="BP196" s="76"/>
      <c r="BQ196" s="76"/>
      <c r="BR196" s="76"/>
      <c r="BS196" s="76"/>
      <c r="BT196" s="76"/>
      <c r="BU196" s="76"/>
      <c r="BV196" s="76"/>
      <c r="BW196" s="76"/>
      <c r="BX196" s="76"/>
      <c r="BY196" s="76"/>
      <c r="BZ196" s="76"/>
      <c r="CA196" s="76"/>
      <c r="CB196" s="76"/>
      <c r="CC196" s="76"/>
      <c r="CD196" s="76"/>
      <c r="CE196" s="76"/>
      <c r="CF196" s="76"/>
      <c r="CG196" s="76"/>
      <c r="CH196" s="76"/>
      <c r="CI196" s="76"/>
      <c r="CJ196" s="76"/>
      <c r="CK196" s="76"/>
      <c r="CL196" s="76"/>
      <c r="CM196" s="76"/>
      <c r="CN196" s="76"/>
      <c r="CO196" s="76"/>
      <c r="CP196" s="76"/>
      <c r="CQ196" s="76"/>
      <c r="CR196" s="76"/>
      <c r="CS196" s="76"/>
      <c r="CT196" s="76"/>
      <c r="CU196" s="76"/>
      <c r="CV196" s="76"/>
      <c r="CW196" s="76"/>
      <c r="CX196" s="76"/>
      <c r="CY196" s="76"/>
      <c r="CZ196" s="76"/>
      <c r="DA196" s="76"/>
      <c r="DB196" s="76"/>
      <c r="DC196" s="76"/>
      <c r="DD196" s="76"/>
      <c r="DE196" s="76"/>
      <c r="DF196" s="76"/>
      <c r="DG196" s="76"/>
      <c r="DH196" s="76"/>
      <c r="DI196" s="76"/>
      <c r="DJ196" s="76"/>
      <c r="DK196" s="76"/>
      <c r="DL196" s="76"/>
      <c r="DM196" s="76"/>
      <c r="DN196" s="76"/>
      <c r="DO196" s="76"/>
      <c r="DP196" s="76"/>
      <c r="DQ196" s="76"/>
      <c r="DR196" s="76"/>
      <c r="DS196" s="76"/>
      <c r="DT196" s="76"/>
      <c r="DU196" s="76"/>
      <c r="DV196" s="76"/>
      <c r="DW196" s="76"/>
      <c r="DX196" s="76"/>
      <c r="DY196" s="76"/>
    </row>
    <row r="197" spans="1:129" s="71" customFormat="1" ht="15.75" x14ac:dyDescent="0.25">
      <c r="A197" s="81" t="s">
        <v>110</v>
      </c>
      <c r="B197" s="82"/>
      <c r="C197" s="86" t="s">
        <v>32</v>
      </c>
      <c r="D197" s="83">
        <v>73979.5</v>
      </c>
      <c r="E197" s="83"/>
      <c r="F197" s="84">
        <f t="shared" si="10"/>
        <v>81557214.997750208</v>
      </c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  <c r="AR197" s="76"/>
      <c r="AS197" s="76"/>
      <c r="AT197" s="76"/>
      <c r="AU197" s="76"/>
      <c r="AV197" s="76"/>
      <c r="AW197" s="76"/>
      <c r="AX197" s="76"/>
      <c r="AY197" s="76"/>
      <c r="AZ197" s="76"/>
      <c r="BA197" s="76"/>
      <c r="BB197" s="76"/>
      <c r="BC197" s="76"/>
      <c r="BD197" s="76"/>
      <c r="BE197" s="76"/>
      <c r="BF197" s="76"/>
      <c r="BG197" s="76"/>
      <c r="BH197" s="76"/>
      <c r="BI197" s="76"/>
      <c r="BJ197" s="76"/>
      <c r="BK197" s="76"/>
      <c r="BL197" s="76"/>
      <c r="BM197" s="76"/>
      <c r="BN197" s="76"/>
      <c r="BO197" s="76"/>
      <c r="BP197" s="76"/>
      <c r="BQ197" s="76"/>
      <c r="BR197" s="76"/>
      <c r="BS197" s="76"/>
      <c r="BT197" s="76"/>
      <c r="BU197" s="76"/>
      <c r="BV197" s="76"/>
      <c r="BW197" s="76"/>
      <c r="BX197" s="76"/>
      <c r="BY197" s="76"/>
      <c r="BZ197" s="76"/>
      <c r="CA197" s="76"/>
      <c r="CB197" s="76"/>
      <c r="CC197" s="76"/>
      <c r="CD197" s="76"/>
      <c r="CE197" s="76"/>
      <c r="CF197" s="76"/>
      <c r="CG197" s="76"/>
      <c r="CH197" s="76"/>
      <c r="CI197" s="76"/>
      <c r="CJ197" s="76"/>
      <c r="CK197" s="76"/>
      <c r="CL197" s="76"/>
      <c r="CM197" s="76"/>
      <c r="CN197" s="76"/>
      <c r="CO197" s="76"/>
      <c r="CP197" s="76"/>
      <c r="CQ197" s="76"/>
      <c r="CR197" s="76"/>
      <c r="CS197" s="76"/>
      <c r="CT197" s="76"/>
      <c r="CU197" s="76"/>
      <c r="CV197" s="76"/>
      <c r="CW197" s="76"/>
      <c r="CX197" s="76"/>
      <c r="CY197" s="76"/>
      <c r="CZ197" s="76"/>
      <c r="DA197" s="76"/>
      <c r="DB197" s="76"/>
      <c r="DC197" s="76"/>
      <c r="DD197" s="76"/>
      <c r="DE197" s="76"/>
      <c r="DF197" s="76"/>
      <c r="DG197" s="76"/>
      <c r="DH197" s="76"/>
      <c r="DI197" s="76"/>
      <c r="DJ197" s="76"/>
      <c r="DK197" s="76"/>
      <c r="DL197" s="76"/>
      <c r="DM197" s="76"/>
      <c r="DN197" s="76"/>
      <c r="DO197" s="76"/>
      <c r="DP197" s="76"/>
      <c r="DQ197" s="76"/>
      <c r="DR197" s="76"/>
      <c r="DS197" s="76"/>
      <c r="DT197" s="76"/>
      <c r="DU197" s="76"/>
      <c r="DV197" s="76"/>
      <c r="DW197" s="76"/>
      <c r="DX197" s="76"/>
      <c r="DY197" s="76"/>
    </row>
    <row r="198" spans="1:129" s="71" customFormat="1" ht="31.5" x14ac:dyDescent="0.25">
      <c r="A198" s="81" t="s">
        <v>110</v>
      </c>
      <c r="B198" s="82"/>
      <c r="C198" s="36" t="s">
        <v>112</v>
      </c>
      <c r="D198" s="83"/>
      <c r="E198" s="83">
        <v>1435486.46</v>
      </c>
      <c r="F198" s="84">
        <f t="shared" si="10"/>
        <v>80121728.537750214</v>
      </c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  <c r="AR198" s="76"/>
      <c r="AS198" s="76"/>
      <c r="AT198" s="76"/>
      <c r="AU198" s="76"/>
      <c r="AV198" s="76"/>
      <c r="AW198" s="76"/>
      <c r="AX198" s="76"/>
      <c r="AY198" s="76"/>
      <c r="AZ198" s="76"/>
      <c r="BA198" s="76"/>
      <c r="BB198" s="76"/>
      <c r="BC198" s="76"/>
      <c r="BD198" s="76"/>
      <c r="BE198" s="76"/>
      <c r="BF198" s="76"/>
      <c r="BG198" s="76"/>
      <c r="BH198" s="76"/>
      <c r="BI198" s="76"/>
      <c r="BJ198" s="76"/>
      <c r="BK198" s="76"/>
      <c r="BL198" s="76"/>
      <c r="BM198" s="76"/>
      <c r="BN198" s="76"/>
      <c r="BO198" s="76"/>
      <c r="BP198" s="76"/>
      <c r="BQ198" s="76"/>
      <c r="BR198" s="76"/>
      <c r="BS198" s="76"/>
      <c r="BT198" s="76"/>
      <c r="BU198" s="76"/>
      <c r="BV198" s="76"/>
      <c r="BW198" s="76"/>
      <c r="BX198" s="76"/>
      <c r="BY198" s="76"/>
      <c r="BZ198" s="76"/>
      <c r="CA198" s="76"/>
      <c r="CB198" s="76"/>
      <c r="CC198" s="76"/>
      <c r="CD198" s="76"/>
      <c r="CE198" s="76"/>
      <c r="CF198" s="76"/>
      <c r="CG198" s="76"/>
      <c r="CH198" s="76"/>
      <c r="CI198" s="76"/>
      <c r="CJ198" s="76"/>
      <c r="CK198" s="76"/>
      <c r="CL198" s="76"/>
      <c r="CM198" s="76"/>
      <c r="CN198" s="76"/>
      <c r="CO198" s="76"/>
      <c r="CP198" s="76"/>
      <c r="CQ198" s="76"/>
      <c r="CR198" s="76"/>
      <c r="CS198" s="76"/>
      <c r="CT198" s="76"/>
      <c r="CU198" s="76"/>
      <c r="CV198" s="76"/>
      <c r="CW198" s="76"/>
      <c r="CX198" s="76"/>
      <c r="CY198" s="76"/>
      <c r="CZ198" s="76"/>
      <c r="DA198" s="76"/>
      <c r="DB198" s="76"/>
      <c r="DC198" s="76"/>
      <c r="DD198" s="76"/>
      <c r="DE198" s="76"/>
      <c r="DF198" s="76"/>
      <c r="DG198" s="76"/>
      <c r="DH198" s="76"/>
      <c r="DI198" s="76"/>
      <c r="DJ198" s="76"/>
      <c r="DK198" s="76"/>
      <c r="DL198" s="76"/>
      <c r="DM198" s="76"/>
      <c r="DN198" s="76"/>
      <c r="DO198" s="76"/>
      <c r="DP198" s="76"/>
      <c r="DQ198" s="76"/>
      <c r="DR198" s="76"/>
      <c r="DS198" s="76"/>
      <c r="DT198" s="76"/>
      <c r="DU198" s="76"/>
      <c r="DV198" s="76"/>
      <c r="DW198" s="76"/>
      <c r="DX198" s="76"/>
      <c r="DY198" s="76"/>
    </row>
    <row r="199" spans="1:129" s="71" customFormat="1" ht="15.75" x14ac:dyDescent="0.25">
      <c r="A199" s="81" t="s">
        <v>113</v>
      </c>
      <c r="B199" s="82"/>
      <c r="C199" s="86" t="s">
        <v>26</v>
      </c>
      <c r="D199" s="83">
        <v>33019</v>
      </c>
      <c r="E199" s="83"/>
      <c r="F199" s="84">
        <f t="shared" si="10"/>
        <v>80154747.537750214</v>
      </c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  <c r="AR199" s="76"/>
      <c r="AS199" s="76"/>
      <c r="AT199" s="76"/>
      <c r="AU199" s="76"/>
      <c r="AV199" s="76"/>
      <c r="AW199" s="76"/>
      <c r="AX199" s="76"/>
      <c r="AY199" s="76"/>
      <c r="AZ199" s="76"/>
      <c r="BA199" s="76"/>
      <c r="BB199" s="76"/>
      <c r="BC199" s="76"/>
      <c r="BD199" s="76"/>
      <c r="BE199" s="76"/>
      <c r="BF199" s="76"/>
      <c r="BG199" s="76"/>
      <c r="BH199" s="76"/>
      <c r="BI199" s="76"/>
      <c r="BJ199" s="76"/>
      <c r="BK199" s="76"/>
      <c r="BL199" s="76"/>
      <c r="BM199" s="76"/>
      <c r="BN199" s="76"/>
      <c r="BO199" s="76"/>
      <c r="BP199" s="76"/>
      <c r="BQ199" s="76"/>
      <c r="BR199" s="76"/>
      <c r="BS199" s="76"/>
      <c r="BT199" s="76"/>
      <c r="BU199" s="76"/>
      <c r="BV199" s="76"/>
      <c r="BW199" s="76"/>
      <c r="BX199" s="76"/>
      <c r="BY199" s="76"/>
      <c r="BZ199" s="76"/>
      <c r="CA199" s="76"/>
      <c r="CB199" s="76"/>
      <c r="CC199" s="76"/>
      <c r="CD199" s="76"/>
      <c r="CE199" s="76"/>
      <c r="CF199" s="76"/>
      <c r="CG199" s="76"/>
      <c r="CH199" s="76"/>
      <c r="CI199" s="76"/>
      <c r="CJ199" s="76"/>
      <c r="CK199" s="76"/>
      <c r="CL199" s="76"/>
      <c r="CM199" s="76"/>
      <c r="CN199" s="76"/>
      <c r="CO199" s="76"/>
      <c r="CP199" s="76"/>
      <c r="CQ199" s="76"/>
      <c r="CR199" s="76"/>
      <c r="CS199" s="76"/>
      <c r="CT199" s="76"/>
      <c r="CU199" s="76"/>
      <c r="CV199" s="76"/>
      <c r="CW199" s="76"/>
      <c r="CX199" s="76"/>
      <c r="CY199" s="76"/>
      <c r="CZ199" s="76"/>
      <c r="DA199" s="76"/>
      <c r="DB199" s="76"/>
      <c r="DC199" s="76"/>
      <c r="DD199" s="76"/>
      <c r="DE199" s="76"/>
      <c r="DF199" s="76"/>
      <c r="DG199" s="76"/>
      <c r="DH199" s="76"/>
      <c r="DI199" s="76"/>
      <c r="DJ199" s="76"/>
      <c r="DK199" s="76"/>
      <c r="DL199" s="76"/>
      <c r="DM199" s="76"/>
      <c r="DN199" s="76"/>
      <c r="DO199" s="76"/>
      <c r="DP199" s="76"/>
      <c r="DQ199" s="76"/>
      <c r="DR199" s="76"/>
      <c r="DS199" s="76"/>
      <c r="DT199" s="76"/>
      <c r="DU199" s="76"/>
      <c r="DV199" s="76"/>
      <c r="DW199" s="76"/>
      <c r="DX199" s="76"/>
      <c r="DY199" s="76"/>
    </row>
    <row r="200" spans="1:129" s="71" customFormat="1" ht="15.75" x14ac:dyDescent="0.25">
      <c r="A200" s="81" t="s">
        <v>113</v>
      </c>
      <c r="B200" s="82"/>
      <c r="C200" s="86" t="s">
        <v>27</v>
      </c>
      <c r="D200" s="83">
        <v>541.4</v>
      </c>
      <c r="E200" s="83">
        <f>D200*0.025</f>
        <v>13.535</v>
      </c>
      <c r="F200" s="84">
        <f t="shared" si="10"/>
        <v>80155275.402750224</v>
      </c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  <c r="AR200" s="76"/>
      <c r="AS200" s="76"/>
      <c r="AT200" s="76"/>
      <c r="AU200" s="76"/>
      <c r="AV200" s="76"/>
      <c r="AW200" s="76"/>
      <c r="AX200" s="76"/>
      <c r="AY200" s="76"/>
      <c r="AZ200" s="76"/>
      <c r="BA200" s="76"/>
      <c r="BB200" s="76"/>
      <c r="BC200" s="76"/>
      <c r="BD200" s="76"/>
      <c r="BE200" s="76"/>
      <c r="BF200" s="76"/>
      <c r="BG200" s="76"/>
      <c r="BH200" s="76"/>
      <c r="BI200" s="76"/>
      <c r="BJ200" s="76"/>
      <c r="BK200" s="76"/>
      <c r="BL200" s="76"/>
      <c r="BM200" s="76"/>
      <c r="BN200" s="76"/>
      <c r="BO200" s="76"/>
      <c r="BP200" s="76"/>
      <c r="BQ200" s="76"/>
      <c r="BR200" s="76"/>
      <c r="BS200" s="76"/>
      <c r="BT200" s="76"/>
      <c r="BU200" s="76"/>
      <c r="BV200" s="76"/>
      <c r="BW200" s="76"/>
      <c r="BX200" s="76"/>
      <c r="BY200" s="76"/>
      <c r="BZ200" s="76"/>
      <c r="CA200" s="76"/>
      <c r="CB200" s="76"/>
      <c r="CC200" s="76"/>
      <c r="CD200" s="76"/>
      <c r="CE200" s="76"/>
      <c r="CF200" s="76"/>
      <c r="CG200" s="76"/>
      <c r="CH200" s="76"/>
      <c r="CI200" s="76"/>
      <c r="CJ200" s="76"/>
      <c r="CK200" s="76"/>
      <c r="CL200" s="76"/>
      <c r="CM200" s="76"/>
      <c r="CN200" s="76"/>
      <c r="CO200" s="76"/>
      <c r="CP200" s="76"/>
      <c r="CQ200" s="76"/>
      <c r="CR200" s="76"/>
      <c r="CS200" s="76"/>
      <c r="CT200" s="76"/>
      <c r="CU200" s="76"/>
      <c r="CV200" s="76"/>
      <c r="CW200" s="76"/>
      <c r="CX200" s="76"/>
      <c r="CY200" s="76"/>
      <c r="CZ200" s="76"/>
      <c r="DA200" s="76"/>
      <c r="DB200" s="76"/>
      <c r="DC200" s="76"/>
      <c r="DD200" s="76"/>
      <c r="DE200" s="76"/>
      <c r="DF200" s="76"/>
      <c r="DG200" s="76"/>
      <c r="DH200" s="76"/>
      <c r="DI200" s="76"/>
      <c r="DJ200" s="76"/>
      <c r="DK200" s="76"/>
      <c r="DL200" s="76"/>
      <c r="DM200" s="76"/>
      <c r="DN200" s="76"/>
      <c r="DO200" s="76"/>
      <c r="DP200" s="76"/>
      <c r="DQ200" s="76"/>
      <c r="DR200" s="76"/>
      <c r="DS200" s="76"/>
      <c r="DT200" s="76"/>
      <c r="DU200" s="76"/>
      <c r="DV200" s="76"/>
      <c r="DW200" s="76"/>
      <c r="DX200" s="76"/>
      <c r="DY200" s="76"/>
    </row>
    <row r="201" spans="1:129" s="71" customFormat="1" ht="15.75" x14ac:dyDescent="0.25">
      <c r="A201" s="81" t="s">
        <v>113</v>
      </c>
      <c r="B201" s="82"/>
      <c r="C201" s="86" t="s">
        <v>27</v>
      </c>
      <c r="D201" s="83">
        <v>1535.44</v>
      </c>
      <c r="E201" s="83">
        <f t="shared" ref="E201:E204" si="16">D201*0.025</f>
        <v>38.386000000000003</v>
      </c>
      <c r="F201" s="84">
        <f t="shared" si="10"/>
        <v>80156772.456750214</v>
      </c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  <c r="AR201" s="76"/>
      <c r="AS201" s="76"/>
      <c r="AT201" s="76"/>
      <c r="AU201" s="76"/>
      <c r="AV201" s="76"/>
      <c r="AW201" s="76"/>
      <c r="AX201" s="76"/>
      <c r="AY201" s="76"/>
      <c r="AZ201" s="76"/>
      <c r="BA201" s="76"/>
      <c r="BB201" s="76"/>
      <c r="BC201" s="76"/>
      <c r="BD201" s="76"/>
      <c r="BE201" s="76"/>
      <c r="BF201" s="76"/>
      <c r="BG201" s="76"/>
      <c r="BH201" s="76"/>
      <c r="BI201" s="76"/>
      <c r="BJ201" s="76"/>
      <c r="BK201" s="76"/>
      <c r="BL201" s="76"/>
      <c r="BM201" s="76"/>
      <c r="BN201" s="76"/>
      <c r="BO201" s="76"/>
      <c r="BP201" s="76"/>
      <c r="BQ201" s="76"/>
      <c r="BR201" s="76"/>
      <c r="BS201" s="76"/>
      <c r="BT201" s="76"/>
      <c r="BU201" s="76"/>
      <c r="BV201" s="76"/>
      <c r="BW201" s="76"/>
      <c r="BX201" s="76"/>
      <c r="BY201" s="76"/>
      <c r="BZ201" s="76"/>
      <c r="CA201" s="76"/>
      <c r="CB201" s="76"/>
      <c r="CC201" s="76"/>
      <c r="CD201" s="76"/>
      <c r="CE201" s="76"/>
      <c r="CF201" s="76"/>
      <c r="CG201" s="76"/>
      <c r="CH201" s="76"/>
      <c r="CI201" s="76"/>
      <c r="CJ201" s="76"/>
      <c r="CK201" s="76"/>
      <c r="CL201" s="76"/>
      <c r="CM201" s="76"/>
      <c r="CN201" s="76"/>
      <c r="CO201" s="76"/>
      <c r="CP201" s="76"/>
      <c r="CQ201" s="76"/>
      <c r="CR201" s="76"/>
      <c r="CS201" s="76"/>
      <c r="CT201" s="76"/>
      <c r="CU201" s="76"/>
      <c r="CV201" s="76"/>
      <c r="CW201" s="76"/>
      <c r="CX201" s="76"/>
      <c r="CY201" s="76"/>
      <c r="CZ201" s="76"/>
      <c r="DA201" s="76"/>
      <c r="DB201" s="76"/>
      <c r="DC201" s="76"/>
      <c r="DD201" s="76"/>
      <c r="DE201" s="76"/>
      <c r="DF201" s="76"/>
      <c r="DG201" s="76"/>
      <c r="DH201" s="76"/>
      <c r="DI201" s="76"/>
      <c r="DJ201" s="76"/>
      <c r="DK201" s="76"/>
      <c r="DL201" s="76"/>
      <c r="DM201" s="76"/>
      <c r="DN201" s="76"/>
      <c r="DO201" s="76"/>
      <c r="DP201" s="76"/>
      <c r="DQ201" s="76"/>
      <c r="DR201" s="76"/>
      <c r="DS201" s="76"/>
      <c r="DT201" s="76"/>
      <c r="DU201" s="76"/>
      <c r="DV201" s="76"/>
      <c r="DW201" s="76"/>
      <c r="DX201" s="76"/>
      <c r="DY201" s="76"/>
    </row>
    <row r="202" spans="1:129" s="71" customFormat="1" ht="15.75" x14ac:dyDescent="0.25">
      <c r="A202" s="81" t="s">
        <v>113</v>
      </c>
      <c r="B202" s="82"/>
      <c r="C202" s="86" t="s">
        <v>27</v>
      </c>
      <c r="D202" s="83">
        <v>1684</v>
      </c>
      <c r="E202" s="83">
        <f t="shared" si="16"/>
        <v>42.1</v>
      </c>
      <c r="F202" s="84">
        <f t="shared" si="10"/>
        <v>80158414.35675022</v>
      </c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  <c r="AR202" s="76"/>
      <c r="AS202" s="76"/>
      <c r="AT202" s="76"/>
      <c r="AU202" s="76"/>
      <c r="AV202" s="76"/>
      <c r="AW202" s="76"/>
      <c r="AX202" s="76"/>
      <c r="AY202" s="76"/>
      <c r="AZ202" s="76"/>
      <c r="BA202" s="76"/>
      <c r="BB202" s="76"/>
      <c r="BC202" s="76"/>
      <c r="BD202" s="76"/>
      <c r="BE202" s="76"/>
      <c r="BF202" s="76"/>
      <c r="BG202" s="76"/>
      <c r="BH202" s="76"/>
      <c r="BI202" s="76"/>
      <c r="BJ202" s="76"/>
      <c r="BK202" s="76"/>
      <c r="BL202" s="76"/>
      <c r="BM202" s="76"/>
      <c r="BN202" s="76"/>
      <c r="BO202" s="76"/>
      <c r="BP202" s="76"/>
      <c r="BQ202" s="76"/>
      <c r="BR202" s="76"/>
      <c r="BS202" s="76"/>
      <c r="BT202" s="76"/>
      <c r="BU202" s="76"/>
      <c r="BV202" s="76"/>
      <c r="BW202" s="76"/>
      <c r="BX202" s="76"/>
      <c r="BY202" s="76"/>
      <c r="BZ202" s="76"/>
      <c r="CA202" s="76"/>
      <c r="CB202" s="76"/>
      <c r="CC202" s="76"/>
      <c r="CD202" s="76"/>
      <c r="CE202" s="76"/>
      <c r="CF202" s="76"/>
      <c r="CG202" s="76"/>
      <c r="CH202" s="76"/>
      <c r="CI202" s="76"/>
      <c r="CJ202" s="76"/>
      <c r="CK202" s="76"/>
      <c r="CL202" s="76"/>
      <c r="CM202" s="76"/>
      <c r="CN202" s="76"/>
      <c r="CO202" s="76"/>
      <c r="CP202" s="76"/>
      <c r="CQ202" s="76"/>
      <c r="CR202" s="76"/>
      <c r="CS202" s="76"/>
      <c r="CT202" s="76"/>
      <c r="CU202" s="76"/>
      <c r="CV202" s="76"/>
      <c r="CW202" s="76"/>
      <c r="CX202" s="76"/>
      <c r="CY202" s="76"/>
      <c r="CZ202" s="76"/>
      <c r="DA202" s="76"/>
      <c r="DB202" s="76"/>
      <c r="DC202" s="76"/>
      <c r="DD202" s="76"/>
      <c r="DE202" s="76"/>
      <c r="DF202" s="76"/>
      <c r="DG202" s="76"/>
      <c r="DH202" s="76"/>
      <c r="DI202" s="76"/>
      <c r="DJ202" s="76"/>
      <c r="DK202" s="76"/>
      <c r="DL202" s="76"/>
      <c r="DM202" s="76"/>
      <c r="DN202" s="76"/>
      <c r="DO202" s="76"/>
      <c r="DP202" s="76"/>
      <c r="DQ202" s="76"/>
      <c r="DR202" s="76"/>
      <c r="DS202" s="76"/>
      <c r="DT202" s="76"/>
      <c r="DU202" s="76"/>
      <c r="DV202" s="76"/>
      <c r="DW202" s="76"/>
      <c r="DX202" s="76"/>
      <c r="DY202" s="76"/>
    </row>
    <row r="203" spans="1:129" s="71" customFormat="1" ht="15.75" x14ac:dyDescent="0.25">
      <c r="A203" s="81" t="s">
        <v>113</v>
      </c>
      <c r="B203" s="82"/>
      <c r="C203" s="86" t="s">
        <v>27</v>
      </c>
      <c r="D203" s="83">
        <v>1981.96</v>
      </c>
      <c r="E203" s="83">
        <f t="shared" si="16"/>
        <v>49.549000000000007</v>
      </c>
      <c r="F203" s="84">
        <f t="shared" si="10"/>
        <v>80160346.767750219</v>
      </c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  <c r="AR203" s="76"/>
      <c r="AS203" s="76"/>
      <c r="AT203" s="76"/>
      <c r="AU203" s="76"/>
      <c r="AV203" s="76"/>
      <c r="AW203" s="76"/>
      <c r="AX203" s="76"/>
      <c r="AY203" s="76"/>
      <c r="AZ203" s="76"/>
      <c r="BA203" s="76"/>
      <c r="BB203" s="76"/>
      <c r="BC203" s="76"/>
      <c r="BD203" s="76"/>
      <c r="BE203" s="76"/>
      <c r="BF203" s="76"/>
      <c r="BG203" s="76"/>
      <c r="BH203" s="76"/>
      <c r="BI203" s="76"/>
      <c r="BJ203" s="76"/>
      <c r="BK203" s="76"/>
      <c r="BL203" s="76"/>
      <c r="BM203" s="76"/>
      <c r="BN203" s="76"/>
      <c r="BO203" s="76"/>
      <c r="BP203" s="76"/>
      <c r="BQ203" s="76"/>
      <c r="BR203" s="76"/>
      <c r="BS203" s="76"/>
      <c r="BT203" s="76"/>
      <c r="BU203" s="76"/>
      <c r="BV203" s="76"/>
      <c r="BW203" s="76"/>
      <c r="BX203" s="76"/>
      <c r="BY203" s="76"/>
      <c r="BZ203" s="76"/>
      <c r="CA203" s="76"/>
      <c r="CB203" s="76"/>
      <c r="CC203" s="76"/>
      <c r="CD203" s="76"/>
      <c r="CE203" s="76"/>
      <c r="CF203" s="76"/>
      <c r="CG203" s="76"/>
      <c r="CH203" s="76"/>
      <c r="CI203" s="76"/>
      <c r="CJ203" s="76"/>
      <c r="CK203" s="76"/>
      <c r="CL203" s="76"/>
      <c r="CM203" s="76"/>
      <c r="CN203" s="76"/>
      <c r="CO203" s="76"/>
      <c r="CP203" s="76"/>
      <c r="CQ203" s="76"/>
      <c r="CR203" s="76"/>
      <c r="CS203" s="76"/>
      <c r="CT203" s="76"/>
      <c r="CU203" s="76"/>
      <c r="CV203" s="76"/>
      <c r="CW203" s="76"/>
      <c r="CX203" s="76"/>
      <c r="CY203" s="76"/>
      <c r="CZ203" s="76"/>
      <c r="DA203" s="76"/>
      <c r="DB203" s="76"/>
      <c r="DC203" s="76"/>
      <c r="DD203" s="76"/>
      <c r="DE203" s="76"/>
      <c r="DF203" s="76"/>
      <c r="DG203" s="76"/>
      <c r="DH203" s="76"/>
      <c r="DI203" s="76"/>
      <c r="DJ203" s="76"/>
      <c r="DK203" s="76"/>
      <c r="DL203" s="76"/>
      <c r="DM203" s="76"/>
      <c r="DN203" s="76"/>
      <c r="DO203" s="76"/>
      <c r="DP203" s="76"/>
      <c r="DQ203" s="76"/>
      <c r="DR203" s="76"/>
      <c r="DS203" s="76"/>
      <c r="DT203" s="76"/>
      <c r="DU203" s="76"/>
      <c r="DV203" s="76"/>
      <c r="DW203" s="76"/>
      <c r="DX203" s="76"/>
      <c r="DY203" s="76"/>
    </row>
    <row r="204" spans="1:129" s="71" customFormat="1" ht="15.75" x14ac:dyDescent="0.25">
      <c r="A204" s="81" t="s">
        <v>113</v>
      </c>
      <c r="B204" s="82"/>
      <c r="C204" s="86" t="s">
        <v>27</v>
      </c>
      <c r="D204" s="83">
        <v>363</v>
      </c>
      <c r="E204" s="83">
        <f t="shared" si="16"/>
        <v>9.0750000000000011</v>
      </c>
      <c r="F204" s="84">
        <f t="shared" si="10"/>
        <v>80160700.692750216</v>
      </c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  <c r="AR204" s="76"/>
      <c r="AS204" s="76"/>
      <c r="AT204" s="76"/>
      <c r="AU204" s="76"/>
      <c r="AV204" s="76"/>
      <c r="AW204" s="76"/>
      <c r="AX204" s="76"/>
      <c r="AY204" s="76"/>
      <c r="AZ204" s="76"/>
      <c r="BA204" s="76"/>
      <c r="BB204" s="76"/>
      <c r="BC204" s="76"/>
      <c r="BD204" s="76"/>
      <c r="BE204" s="76"/>
      <c r="BF204" s="76"/>
      <c r="BG204" s="76"/>
      <c r="BH204" s="76"/>
      <c r="BI204" s="76"/>
      <c r="BJ204" s="76"/>
      <c r="BK204" s="76"/>
      <c r="BL204" s="76"/>
      <c r="BM204" s="76"/>
      <c r="BN204" s="76"/>
      <c r="BO204" s="76"/>
      <c r="BP204" s="76"/>
      <c r="BQ204" s="76"/>
      <c r="BR204" s="76"/>
      <c r="BS204" s="76"/>
      <c r="BT204" s="76"/>
      <c r="BU204" s="76"/>
      <c r="BV204" s="76"/>
      <c r="BW204" s="76"/>
      <c r="BX204" s="76"/>
      <c r="BY204" s="76"/>
      <c r="BZ204" s="76"/>
      <c r="CA204" s="76"/>
      <c r="CB204" s="76"/>
      <c r="CC204" s="76"/>
      <c r="CD204" s="76"/>
      <c r="CE204" s="76"/>
      <c r="CF204" s="76"/>
      <c r="CG204" s="76"/>
      <c r="CH204" s="76"/>
      <c r="CI204" s="76"/>
      <c r="CJ204" s="76"/>
      <c r="CK204" s="76"/>
      <c r="CL204" s="76"/>
      <c r="CM204" s="76"/>
      <c r="CN204" s="76"/>
      <c r="CO204" s="76"/>
      <c r="CP204" s="76"/>
      <c r="CQ204" s="76"/>
      <c r="CR204" s="76"/>
      <c r="CS204" s="76"/>
      <c r="CT204" s="76"/>
      <c r="CU204" s="76"/>
      <c r="CV204" s="76"/>
      <c r="CW204" s="76"/>
      <c r="CX204" s="76"/>
      <c r="CY204" s="76"/>
      <c r="CZ204" s="76"/>
      <c r="DA204" s="76"/>
      <c r="DB204" s="76"/>
      <c r="DC204" s="76"/>
      <c r="DD204" s="76"/>
      <c r="DE204" s="76"/>
      <c r="DF204" s="76"/>
      <c r="DG204" s="76"/>
      <c r="DH204" s="76"/>
      <c r="DI204" s="76"/>
      <c r="DJ204" s="76"/>
      <c r="DK204" s="76"/>
      <c r="DL204" s="76"/>
      <c r="DM204" s="76"/>
      <c r="DN204" s="76"/>
      <c r="DO204" s="76"/>
      <c r="DP204" s="76"/>
      <c r="DQ204" s="76"/>
      <c r="DR204" s="76"/>
      <c r="DS204" s="76"/>
      <c r="DT204" s="76"/>
      <c r="DU204" s="76"/>
      <c r="DV204" s="76"/>
      <c r="DW204" s="76"/>
      <c r="DX204" s="76"/>
      <c r="DY204" s="76"/>
    </row>
    <row r="205" spans="1:129" s="71" customFormat="1" ht="15.75" x14ac:dyDescent="0.25">
      <c r="A205" s="81" t="s">
        <v>113</v>
      </c>
      <c r="B205" s="82"/>
      <c r="C205" s="86" t="s">
        <v>114</v>
      </c>
      <c r="D205" s="83"/>
      <c r="E205" s="83">
        <v>134140</v>
      </c>
      <c r="F205" s="84">
        <f t="shared" ref="F205:F211" si="17">F204+D205-E205</f>
        <v>80026560.692750216</v>
      </c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  <c r="AR205" s="76"/>
      <c r="AS205" s="76"/>
      <c r="AT205" s="76"/>
      <c r="AU205" s="76"/>
      <c r="AV205" s="76"/>
      <c r="AW205" s="76"/>
      <c r="AX205" s="76"/>
      <c r="AY205" s="76"/>
      <c r="AZ205" s="76"/>
      <c r="BA205" s="76"/>
      <c r="BB205" s="76"/>
      <c r="BC205" s="76"/>
      <c r="BD205" s="76"/>
      <c r="BE205" s="76"/>
      <c r="BF205" s="76"/>
      <c r="BG205" s="76"/>
      <c r="BH205" s="76"/>
      <c r="BI205" s="76"/>
      <c r="BJ205" s="76"/>
      <c r="BK205" s="76"/>
      <c r="BL205" s="76"/>
      <c r="BM205" s="76"/>
      <c r="BN205" s="76"/>
      <c r="BO205" s="76"/>
      <c r="BP205" s="76"/>
      <c r="BQ205" s="76"/>
      <c r="BR205" s="76"/>
      <c r="BS205" s="76"/>
      <c r="BT205" s="76"/>
      <c r="BU205" s="76"/>
      <c r="BV205" s="76"/>
      <c r="BW205" s="76"/>
      <c r="BX205" s="76"/>
      <c r="BY205" s="76"/>
      <c r="BZ205" s="76"/>
      <c r="CA205" s="76"/>
      <c r="CB205" s="76"/>
      <c r="CC205" s="76"/>
      <c r="CD205" s="76"/>
      <c r="CE205" s="76"/>
      <c r="CF205" s="76"/>
      <c r="CG205" s="76"/>
      <c r="CH205" s="76"/>
      <c r="CI205" s="76"/>
      <c r="CJ205" s="76"/>
      <c r="CK205" s="76"/>
      <c r="CL205" s="76"/>
      <c r="CM205" s="76"/>
      <c r="CN205" s="76"/>
      <c r="CO205" s="76"/>
      <c r="CP205" s="76"/>
      <c r="CQ205" s="76"/>
      <c r="CR205" s="76"/>
      <c r="CS205" s="76"/>
      <c r="CT205" s="76"/>
      <c r="CU205" s="76"/>
      <c r="CV205" s="76"/>
      <c r="CW205" s="76"/>
      <c r="CX205" s="76"/>
      <c r="CY205" s="76"/>
      <c r="CZ205" s="76"/>
      <c r="DA205" s="76"/>
      <c r="DB205" s="76"/>
      <c r="DC205" s="76"/>
      <c r="DD205" s="76"/>
      <c r="DE205" s="76"/>
      <c r="DF205" s="76"/>
      <c r="DG205" s="76"/>
      <c r="DH205" s="76"/>
      <c r="DI205" s="76"/>
      <c r="DJ205" s="76"/>
      <c r="DK205" s="76"/>
      <c r="DL205" s="76"/>
      <c r="DM205" s="76"/>
      <c r="DN205" s="76"/>
      <c r="DO205" s="76"/>
      <c r="DP205" s="76"/>
      <c r="DQ205" s="76"/>
      <c r="DR205" s="76"/>
      <c r="DS205" s="76"/>
      <c r="DT205" s="76"/>
      <c r="DU205" s="76"/>
      <c r="DV205" s="76"/>
      <c r="DW205" s="76"/>
      <c r="DX205" s="76"/>
      <c r="DY205" s="76"/>
    </row>
    <row r="206" spans="1:129" s="71" customFormat="1" ht="31.5" x14ac:dyDescent="0.25">
      <c r="A206" s="81" t="s">
        <v>113</v>
      </c>
      <c r="B206" s="82"/>
      <c r="C206" s="36" t="s">
        <v>115</v>
      </c>
      <c r="D206" s="83"/>
      <c r="E206" s="83">
        <v>119580.4</v>
      </c>
      <c r="F206" s="84">
        <f t="shared" si="17"/>
        <v>79906980.29275021</v>
      </c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  <c r="AR206" s="76"/>
      <c r="AS206" s="76"/>
      <c r="AT206" s="76"/>
      <c r="AU206" s="76"/>
      <c r="AV206" s="76"/>
      <c r="AW206" s="76"/>
      <c r="AX206" s="76"/>
      <c r="AY206" s="76"/>
      <c r="AZ206" s="76"/>
      <c r="BA206" s="76"/>
      <c r="BB206" s="76"/>
      <c r="BC206" s="76"/>
      <c r="BD206" s="76"/>
      <c r="BE206" s="76"/>
      <c r="BF206" s="76"/>
      <c r="BG206" s="76"/>
      <c r="BH206" s="76"/>
      <c r="BI206" s="76"/>
      <c r="BJ206" s="76"/>
      <c r="BK206" s="76"/>
      <c r="BL206" s="76"/>
      <c r="BM206" s="76"/>
      <c r="BN206" s="76"/>
      <c r="BO206" s="76"/>
      <c r="BP206" s="76"/>
      <c r="BQ206" s="76"/>
      <c r="BR206" s="76"/>
      <c r="BS206" s="76"/>
      <c r="BT206" s="76"/>
      <c r="BU206" s="76"/>
      <c r="BV206" s="76"/>
      <c r="BW206" s="76"/>
      <c r="BX206" s="76"/>
      <c r="BY206" s="76"/>
      <c r="BZ206" s="76"/>
      <c r="CA206" s="76"/>
      <c r="CB206" s="76"/>
      <c r="CC206" s="76"/>
      <c r="CD206" s="76"/>
      <c r="CE206" s="76"/>
      <c r="CF206" s="76"/>
      <c r="CG206" s="76"/>
      <c r="CH206" s="76"/>
      <c r="CI206" s="76"/>
      <c r="CJ206" s="76"/>
      <c r="CK206" s="76"/>
      <c r="CL206" s="76"/>
      <c r="CM206" s="76"/>
      <c r="CN206" s="76"/>
      <c r="CO206" s="76"/>
      <c r="CP206" s="76"/>
      <c r="CQ206" s="76"/>
      <c r="CR206" s="76"/>
      <c r="CS206" s="76"/>
      <c r="CT206" s="76"/>
      <c r="CU206" s="76"/>
      <c r="CV206" s="76"/>
      <c r="CW206" s="76"/>
      <c r="CX206" s="76"/>
      <c r="CY206" s="76"/>
      <c r="CZ206" s="76"/>
      <c r="DA206" s="76"/>
      <c r="DB206" s="76"/>
      <c r="DC206" s="76"/>
      <c r="DD206" s="76"/>
      <c r="DE206" s="76"/>
      <c r="DF206" s="76"/>
      <c r="DG206" s="76"/>
      <c r="DH206" s="76"/>
      <c r="DI206" s="76"/>
      <c r="DJ206" s="76"/>
      <c r="DK206" s="76"/>
      <c r="DL206" s="76"/>
      <c r="DM206" s="76"/>
      <c r="DN206" s="76"/>
      <c r="DO206" s="76"/>
      <c r="DP206" s="76"/>
      <c r="DQ206" s="76"/>
      <c r="DR206" s="76"/>
      <c r="DS206" s="76"/>
      <c r="DT206" s="76"/>
      <c r="DU206" s="76"/>
      <c r="DV206" s="76"/>
      <c r="DW206" s="76"/>
      <c r="DX206" s="76"/>
      <c r="DY206" s="76"/>
    </row>
    <row r="207" spans="1:129" s="71" customFormat="1" ht="31.5" x14ac:dyDescent="0.25">
      <c r="A207" s="81" t="s">
        <v>113</v>
      </c>
      <c r="B207" s="82"/>
      <c r="C207" s="36" t="s">
        <v>116</v>
      </c>
      <c r="D207" s="83"/>
      <c r="E207" s="83">
        <v>200321.57</v>
      </c>
      <c r="F207" s="84">
        <f t="shared" si="17"/>
        <v>79706658.722750217</v>
      </c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  <c r="AR207" s="76"/>
      <c r="AS207" s="76"/>
      <c r="AT207" s="76"/>
      <c r="AU207" s="76"/>
      <c r="AV207" s="76"/>
      <c r="AW207" s="76"/>
      <c r="AX207" s="76"/>
      <c r="AY207" s="76"/>
      <c r="AZ207" s="76"/>
      <c r="BA207" s="76"/>
      <c r="BB207" s="76"/>
      <c r="BC207" s="76"/>
      <c r="BD207" s="76"/>
      <c r="BE207" s="76"/>
      <c r="BF207" s="76"/>
      <c r="BG207" s="76"/>
      <c r="BH207" s="76"/>
      <c r="BI207" s="76"/>
      <c r="BJ207" s="76"/>
      <c r="BK207" s="76"/>
      <c r="BL207" s="76"/>
      <c r="BM207" s="76"/>
      <c r="BN207" s="76"/>
      <c r="BO207" s="76"/>
      <c r="BP207" s="76"/>
      <c r="BQ207" s="76"/>
      <c r="BR207" s="76"/>
      <c r="BS207" s="76"/>
      <c r="BT207" s="76"/>
      <c r="BU207" s="76"/>
      <c r="BV207" s="76"/>
      <c r="BW207" s="76"/>
      <c r="BX207" s="76"/>
      <c r="BY207" s="76"/>
      <c r="BZ207" s="76"/>
      <c r="CA207" s="76"/>
      <c r="CB207" s="76"/>
      <c r="CC207" s="76"/>
      <c r="CD207" s="76"/>
      <c r="CE207" s="76"/>
      <c r="CF207" s="76"/>
      <c r="CG207" s="76"/>
      <c r="CH207" s="76"/>
      <c r="CI207" s="76"/>
      <c r="CJ207" s="76"/>
      <c r="CK207" s="76"/>
      <c r="CL207" s="76"/>
      <c r="CM207" s="76"/>
      <c r="CN207" s="76"/>
      <c r="CO207" s="76"/>
      <c r="CP207" s="76"/>
      <c r="CQ207" s="76"/>
      <c r="CR207" s="76"/>
      <c r="CS207" s="76"/>
      <c r="CT207" s="76"/>
      <c r="CU207" s="76"/>
      <c r="CV207" s="76"/>
      <c r="CW207" s="76"/>
      <c r="CX207" s="76"/>
      <c r="CY207" s="76"/>
      <c r="CZ207" s="76"/>
      <c r="DA207" s="76"/>
      <c r="DB207" s="76"/>
      <c r="DC207" s="76"/>
      <c r="DD207" s="76"/>
      <c r="DE207" s="76"/>
      <c r="DF207" s="76"/>
      <c r="DG207" s="76"/>
      <c r="DH207" s="76"/>
      <c r="DI207" s="76"/>
      <c r="DJ207" s="76"/>
      <c r="DK207" s="76"/>
      <c r="DL207" s="76"/>
      <c r="DM207" s="76"/>
      <c r="DN207" s="76"/>
      <c r="DO207" s="76"/>
      <c r="DP207" s="76"/>
      <c r="DQ207" s="76"/>
      <c r="DR207" s="76"/>
      <c r="DS207" s="76"/>
      <c r="DT207" s="76"/>
      <c r="DU207" s="76"/>
      <c r="DV207" s="76"/>
      <c r="DW207" s="76"/>
      <c r="DX207" s="76"/>
      <c r="DY207" s="76"/>
    </row>
    <row r="208" spans="1:129" s="71" customFormat="1" ht="31.5" x14ac:dyDescent="0.25">
      <c r="A208" s="81" t="s">
        <v>113</v>
      </c>
      <c r="B208" s="82"/>
      <c r="C208" s="36" t="s">
        <v>117</v>
      </c>
      <c r="D208" s="83"/>
      <c r="E208" s="83">
        <v>38171.1</v>
      </c>
      <c r="F208" s="84">
        <f t="shared" si="17"/>
        <v>79668487.622750223</v>
      </c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  <c r="AR208" s="76"/>
      <c r="AS208" s="76"/>
      <c r="AT208" s="76"/>
      <c r="AU208" s="76"/>
      <c r="AV208" s="76"/>
      <c r="AW208" s="76"/>
      <c r="AX208" s="76"/>
      <c r="AY208" s="76"/>
      <c r="AZ208" s="76"/>
      <c r="BA208" s="76"/>
      <c r="BB208" s="76"/>
      <c r="BC208" s="76"/>
      <c r="BD208" s="76"/>
      <c r="BE208" s="76"/>
      <c r="BF208" s="76"/>
      <c r="BG208" s="76"/>
      <c r="BH208" s="76"/>
      <c r="BI208" s="76"/>
      <c r="BJ208" s="76"/>
      <c r="BK208" s="76"/>
      <c r="BL208" s="76"/>
      <c r="BM208" s="76"/>
      <c r="BN208" s="76"/>
      <c r="BO208" s="76"/>
      <c r="BP208" s="76"/>
      <c r="BQ208" s="76"/>
      <c r="BR208" s="76"/>
      <c r="BS208" s="76"/>
      <c r="BT208" s="76"/>
      <c r="BU208" s="76"/>
      <c r="BV208" s="76"/>
      <c r="BW208" s="76"/>
      <c r="BX208" s="76"/>
      <c r="BY208" s="76"/>
      <c r="BZ208" s="76"/>
      <c r="CA208" s="76"/>
      <c r="CB208" s="76"/>
      <c r="CC208" s="76"/>
      <c r="CD208" s="76"/>
      <c r="CE208" s="76"/>
      <c r="CF208" s="76"/>
      <c r="CG208" s="76"/>
      <c r="CH208" s="76"/>
      <c r="CI208" s="76"/>
      <c r="CJ208" s="76"/>
      <c r="CK208" s="76"/>
      <c r="CL208" s="76"/>
      <c r="CM208" s="76"/>
      <c r="CN208" s="76"/>
      <c r="CO208" s="76"/>
      <c r="CP208" s="76"/>
      <c r="CQ208" s="76"/>
      <c r="CR208" s="76"/>
      <c r="CS208" s="76"/>
      <c r="CT208" s="76"/>
      <c r="CU208" s="76"/>
      <c r="CV208" s="76"/>
      <c r="CW208" s="76"/>
      <c r="CX208" s="76"/>
      <c r="CY208" s="76"/>
      <c r="CZ208" s="76"/>
      <c r="DA208" s="76"/>
      <c r="DB208" s="76"/>
      <c r="DC208" s="76"/>
      <c r="DD208" s="76"/>
      <c r="DE208" s="76"/>
      <c r="DF208" s="76"/>
      <c r="DG208" s="76"/>
      <c r="DH208" s="76"/>
      <c r="DI208" s="76"/>
      <c r="DJ208" s="76"/>
      <c r="DK208" s="76"/>
      <c r="DL208" s="76"/>
      <c r="DM208" s="76"/>
      <c r="DN208" s="76"/>
      <c r="DO208" s="76"/>
      <c r="DP208" s="76"/>
      <c r="DQ208" s="76"/>
      <c r="DR208" s="76"/>
      <c r="DS208" s="76"/>
      <c r="DT208" s="76"/>
      <c r="DU208" s="76"/>
      <c r="DV208" s="76"/>
      <c r="DW208" s="76"/>
      <c r="DX208" s="76"/>
      <c r="DY208" s="76"/>
    </row>
    <row r="209" spans="1:129" s="71" customFormat="1" ht="15.75" x14ac:dyDescent="0.25">
      <c r="A209" s="81" t="s">
        <v>113</v>
      </c>
      <c r="B209" s="82"/>
      <c r="C209" s="90" t="s">
        <v>118</v>
      </c>
      <c r="D209" s="83">
        <v>14436</v>
      </c>
      <c r="E209" s="90"/>
      <c r="F209" s="84">
        <f t="shared" si="17"/>
        <v>79682923.622750223</v>
      </c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  <c r="AH209" s="76"/>
      <c r="AI209" s="76"/>
      <c r="AJ209" s="76"/>
      <c r="AK209" s="76"/>
      <c r="AL209" s="76"/>
      <c r="AM209" s="76"/>
      <c r="AN209" s="76"/>
      <c r="AO209" s="76"/>
      <c r="AP209" s="76"/>
      <c r="AQ209" s="76"/>
      <c r="AR209" s="76"/>
      <c r="AS209" s="76"/>
      <c r="AT209" s="76"/>
      <c r="AU209" s="76"/>
      <c r="AV209" s="76"/>
      <c r="AW209" s="76"/>
      <c r="AX209" s="76"/>
      <c r="AY209" s="76"/>
      <c r="AZ209" s="76"/>
      <c r="BA209" s="76"/>
      <c r="BB209" s="76"/>
      <c r="BC209" s="76"/>
      <c r="BD209" s="76"/>
      <c r="BE209" s="76"/>
      <c r="BF209" s="76"/>
      <c r="BG209" s="76"/>
      <c r="BH209" s="76"/>
      <c r="BI209" s="76"/>
      <c r="BJ209" s="76"/>
      <c r="BK209" s="76"/>
      <c r="BL209" s="76"/>
      <c r="BM209" s="76"/>
      <c r="BN209" s="76"/>
      <c r="BO209" s="76"/>
      <c r="BP209" s="76"/>
      <c r="BQ209" s="76"/>
      <c r="BR209" s="76"/>
      <c r="BS209" s="76"/>
      <c r="BT209" s="76"/>
      <c r="BU209" s="76"/>
      <c r="BV209" s="76"/>
      <c r="BW209" s="76"/>
      <c r="BX209" s="76"/>
      <c r="BY209" s="76"/>
      <c r="BZ209" s="76"/>
      <c r="CA209" s="76"/>
      <c r="CB209" s="76"/>
      <c r="CC209" s="76"/>
      <c r="CD209" s="76"/>
      <c r="CE209" s="76"/>
      <c r="CF209" s="76"/>
      <c r="CG209" s="76"/>
      <c r="CH209" s="76"/>
      <c r="CI209" s="76"/>
      <c r="CJ209" s="76"/>
      <c r="CK209" s="76"/>
      <c r="CL209" s="76"/>
      <c r="CM209" s="76"/>
      <c r="CN209" s="76"/>
      <c r="CO209" s="76"/>
      <c r="CP209" s="76"/>
      <c r="CQ209" s="76"/>
      <c r="CR209" s="76"/>
      <c r="CS209" s="76"/>
      <c r="CT209" s="76"/>
      <c r="CU209" s="76"/>
      <c r="CV209" s="76"/>
      <c r="CW209" s="76"/>
      <c r="CX209" s="76"/>
      <c r="CY209" s="76"/>
      <c r="CZ209" s="76"/>
      <c r="DA209" s="76"/>
      <c r="DB209" s="76"/>
      <c r="DC209" s="76"/>
      <c r="DD209" s="76"/>
      <c r="DE209" s="76"/>
      <c r="DF209" s="76"/>
      <c r="DG209" s="76"/>
      <c r="DH209" s="76"/>
      <c r="DI209" s="76"/>
      <c r="DJ209" s="76"/>
      <c r="DK209" s="76"/>
      <c r="DL209" s="76"/>
      <c r="DM209" s="76"/>
      <c r="DN209" s="76"/>
      <c r="DO209" s="76"/>
      <c r="DP209" s="76"/>
      <c r="DQ209" s="76"/>
      <c r="DR209" s="76"/>
      <c r="DS209" s="76"/>
      <c r="DT209" s="76"/>
      <c r="DU209" s="76"/>
      <c r="DV209" s="76"/>
      <c r="DW209" s="76"/>
      <c r="DX209" s="76"/>
      <c r="DY209" s="76"/>
    </row>
    <row r="210" spans="1:129" s="71" customFormat="1" ht="15.75" x14ac:dyDescent="0.25">
      <c r="A210" s="81" t="s">
        <v>113</v>
      </c>
      <c r="B210" s="82"/>
      <c r="C210" s="90" t="s">
        <v>118</v>
      </c>
      <c r="D210" s="83">
        <v>75246.100000000006</v>
      </c>
      <c r="E210" s="90"/>
      <c r="F210" s="84">
        <f t="shared" si="17"/>
        <v>79758169.722750217</v>
      </c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  <c r="AH210" s="76"/>
      <c r="AI210" s="76"/>
      <c r="AJ210" s="76"/>
      <c r="AK210" s="76"/>
      <c r="AL210" s="76"/>
      <c r="AM210" s="76"/>
      <c r="AN210" s="76"/>
      <c r="AO210" s="76"/>
      <c r="AP210" s="76"/>
      <c r="AQ210" s="76"/>
      <c r="AR210" s="76"/>
      <c r="AS210" s="76"/>
      <c r="AT210" s="76"/>
      <c r="AU210" s="76"/>
      <c r="AV210" s="76"/>
      <c r="AW210" s="76"/>
      <c r="AX210" s="76"/>
      <c r="AY210" s="76"/>
      <c r="AZ210" s="76"/>
      <c r="BA210" s="76"/>
      <c r="BB210" s="76"/>
      <c r="BC210" s="76"/>
      <c r="BD210" s="76"/>
      <c r="BE210" s="76"/>
      <c r="BF210" s="76"/>
      <c r="BG210" s="76"/>
      <c r="BH210" s="76"/>
      <c r="BI210" s="76"/>
      <c r="BJ210" s="76"/>
      <c r="BK210" s="76"/>
      <c r="BL210" s="76"/>
      <c r="BM210" s="76"/>
      <c r="BN210" s="76"/>
      <c r="BO210" s="76"/>
      <c r="BP210" s="76"/>
      <c r="BQ210" s="76"/>
      <c r="BR210" s="76"/>
      <c r="BS210" s="76"/>
      <c r="BT210" s="76"/>
      <c r="BU210" s="76"/>
      <c r="BV210" s="76"/>
      <c r="BW210" s="76"/>
      <c r="BX210" s="76"/>
      <c r="BY210" s="76"/>
      <c r="BZ210" s="76"/>
      <c r="CA210" s="76"/>
      <c r="CB210" s="76"/>
      <c r="CC210" s="76"/>
      <c r="CD210" s="76"/>
      <c r="CE210" s="76"/>
      <c r="CF210" s="76"/>
      <c r="CG210" s="76"/>
      <c r="CH210" s="76"/>
      <c r="CI210" s="76"/>
      <c r="CJ210" s="76"/>
      <c r="CK210" s="76"/>
      <c r="CL210" s="76"/>
      <c r="CM210" s="76"/>
      <c r="CN210" s="76"/>
      <c r="CO210" s="76"/>
      <c r="CP210" s="76"/>
      <c r="CQ210" s="76"/>
      <c r="CR210" s="76"/>
      <c r="CS210" s="76"/>
      <c r="CT210" s="76"/>
      <c r="CU210" s="76"/>
      <c r="CV210" s="76"/>
      <c r="CW210" s="76"/>
      <c r="CX210" s="76"/>
      <c r="CY210" s="76"/>
      <c r="CZ210" s="76"/>
      <c r="DA210" s="76"/>
      <c r="DB210" s="76"/>
      <c r="DC210" s="76"/>
      <c r="DD210" s="76"/>
      <c r="DE210" s="76"/>
      <c r="DF210" s="76"/>
      <c r="DG210" s="76"/>
      <c r="DH210" s="76"/>
      <c r="DI210" s="76"/>
      <c r="DJ210" s="76"/>
      <c r="DK210" s="76"/>
      <c r="DL210" s="76"/>
      <c r="DM210" s="76"/>
      <c r="DN210" s="76"/>
      <c r="DO210" s="76"/>
      <c r="DP210" s="76"/>
      <c r="DQ210" s="76"/>
      <c r="DR210" s="76"/>
      <c r="DS210" s="76"/>
      <c r="DT210" s="76"/>
      <c r="DU210" s="76"/>
      <c r="DV210" s="76"/>
      <c r="DW210" s="76"/>
      <c r="DX210" s="76"/>
      <c r="DY210" s="76"/>
    </row>
    <row r="211" spans="1:129" s="71" customFormat="1" ht="15.75" x14ac:dyDescent="0.25">
      <c r="A211" s="81" t="s">
        <v>113</v>
      </c>
      <c r="B211" s="82"/>
      <c r="C211" s="90" t="s">
        <v>118</v>
      </c>
      <c r="D211" s="83">
        <v>50000</v>
      </c>
      <c r="E211" s="90"/>
      <c r="F211" s="91">
        <f t="shared" si="17"/>
        <v>79808169.722750217</v>
      </c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N211" s="76"/>
      <c r="AO211" s="76"/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  <c r="BH211" s="76"/>
      <c r="BI211" s="76"/>
      <c r="BJ211" s="76"/>
      <c r="BK211" s="76"/>
      <c r="BL211" s="76"/>
      <c r="BM211" s="76"/>
      <c r="BN211" s="76"/>
      <c r="BO211" s="76"/>
      <c r="BP211" s="76"/>
      <c r="BQ211" s="76"/>
      <c r="BR211" s="76"/>
      <c r="BS211" s="76"/>
      <c r="BT211" s="76"/>
      <c r="BU211" s="76"/>
      <c r="BV211" s="76"/>
      <c r="BW211" s="76"/>
      <c r="BX211" s="76"/>
      <c r="BY211" s="76"/>
      <c r="BZ211" s="76"/>
      <c r="CA211" s="76"/>
      <c r="CB211" s="76"/>
      <c r="CC211" s="76"/>
      <c r="CD211" s="76"/>
      <c r="CE211" s="76"/>
      <c r="CF211" s="76"/>
      <c r="CG211" s="76"/>
      <c r="CH211" s="76"/>
      <c r="CI211" s="76"/>
      <c r="CJ211" s="76"/>
      <c r="CK211" s="76"/>
      <c r="CL211" s="76"/>
      <c r="CM211" s="76"/>
      <c r="CN211" s="76"/>
      <c r="CO211" s="76"/>
      <c r="CP211" s="76"/>
      <c r="CQ211" s="76"/>
      <c r="CR211" s="76"/>
      <c r="CS211" s="76"/>
      <c r="CT211" s="76"/>
      <c r="CU211" s="76"/>
      <c r="CV211" s="76"/>
      <c r="CW211" s="76"/>
      <c r="CX211" s="76"/>
      <c r="CY211" s="76"/>
      <c r="CZ211" s="76"/>
      <c r="DA211" s="76"/>
      <c r="DB211" s="76"/>
      <c r="DC211" s="76"/>
      <c r="DD211" s="76"/>
      <c r="DE211" s="76"/>
      <c r="DF211" s="76"/>
      <c r="DG211" s="76"/>
      <c r="DH211" s="76"/>
      <c r="DI211" s="76"/>
      <c r="DJ211" s="76"/>
      <c r="DK211" s="76"/>
      <c r="DL211" s="76"/>
      <c r="DM211" s="76"/>
      <c r="DN211" s="76"/>
      <c r="DO211" s="76"/>
      <c r="DP211" s="76"/>
      <c r="DQ211" s="76"/>
      <c r="DR211" s="76"/>
      <c r="DS211" s="76"/>
      <c r="DT211" s="76"/>
      <c r="DU211" s="76"/>
      <c r="DV211" s="76"/>
      <c r="DW211" s="76"/>
      <c r="DX211" s="76"/>
      <c r="DY211" s="76"/>
    </row>
    <row r="212" spans="1:129" s="71" customFormat="1" thickBot="1" x14ac:dyDescent="0.3">
      <c r="A212" s="92"/>
      <c r="B212" s="93"/>
      <c r="C212" s="94"/>
      <c r="D212" s="95">
        <f>SUM(D11:D211)</f>
        <v>74239358.670000002</v>
      </c>
      <c r="E212" s="95">
        <f>SUM(E11:E211)</f>
        <v>58672303.65299999</v>
      </c>
      <c r="F212" s="9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  <c r="AH212" s="76"/>
      <c r="AI212" s="76"/>
      <c r="AJ212" s="76"/>
      <c r="AK212" s="76"/>
      <c r="AL212" s="76"/>
      <c r="AM212" s="76"/>
      <c r="AN212" s="76"/>
      <c r="AO212" s="76"/>
      <c r="AP212" s="76"/>
      <c r="AQ212" s="76"/>
      <c r="AR212" s="76"/>
      <c r="AS212" s="76"/>
      <c r="AT212" s="76"/>
      <c r="AU212" s="76"/>
      <c r="AV212" s="76"/>
      <c r="AW212" s="76"/>
      <c r="AX212" s="76"/>
      <c r="AY212" s="76"/>
      <c r="AZ212" s="76"/>
      <c r="BA212" s="76"/>
      <c r="BB212" s="76"/>
      <c r="BC212" s="76"/>
      <c r="BD212" s="76"/>
      <c r="BE212" s="76"/>
      <c r="BF212" s="76"/>
      <c r="BG212" s="76"/>
      <c r="BH212" s="76"/>
      <c r="BI212" s="76"/>
      <c r="BJ212" s="76"/>
      <c r="BK212" s="76"/>
      <c r="BL212" s="76"/>
      <c r="BM212" s="76"/>
      <c r="BN212" s="76"/>
      <c r="BO212" s="76"/>
      <c r="BP212" s="76"/>
      <c r="BQ212" s="76"/>
      <c r="BR212" s="76"/>
      <c r="BS212" s="76"/>
      <c r="BT212" s="76"/>
      <c r="BU212" s="76"/>
      <c r="BV212" s="76"/>
      <c r="BW212" s="76"/>
      <c r="BX212" s="76"/>
      <c r="BY212" s="76"/>
      <c r="BZ212" s="76"/>
      <c r="CA212" s="76"/>
      <c r="CB212" s="76"/>
      <c r="CC212" s="76"/>
      <c r="CD212" s="76"/>
      <c r="CE212" s="76"/>
      <c r="CF212" s="76"/>
      <c r="CG212" s="76"/>
      <c r="CH212" s="76"/>
      <c r="CI212" s="76"/>
      <c r="CJ212" s="76"/>
      <c r="CK212" s="76"/>
      <c r="CL212" s="76"/>
      <c r="CM212" s="76"/>
      <c r="CN212" s="76"/>
      <c r="CO212" s="76"/>
      <c r="CP212" s="76"/>
      <c r="CQ212" s="76"/>
      <c r="CR212" s="76"/>
      <c r="CS212" s="76"/>
      <c r="CT212" s="76"/>
      <c r="CU212" s="76"/>
      <c r="CV212" s="76"/>
      <c r="CW212" s="76"/>
      <c r="CX212" s="76"/>
      <c r="CY212" s="76"/>
      <c r="CZ212" s="76"/>
      <c r="DA212" s="76"/>
      <c r="DB212" s="76"/>
      <c r="DC212" s="76"/>
      <c r="DD212" s="76"/>
      <c r="DE212" s="76"/>
      <c r="DF212" s="76"/>
      <c r="DG212" s="76"/>
      <c r="DH212" s="76"/>
      <c r="DI212" s="76"/>
      <c r="DJ212" s="76"/>
      <c r="DK212" s="76"/>
      <c r="DL212" s="76"/>
      <c r="DM212" s="76"/>
      <c r="DN212" s="76"/>
      <c r="DO212" s="76"/>
      <c r="DP212" s="76"/>
      <c r="DQ212" s="76"/>
      <c r="DR212" s="76"/>
      <c r="DS212" s="76"/>
      <c r="DT212" s="76"/>
      <c r="DU212" s="76"/>
      <c r="DV212" s="76"/>
      <c r="DW212" s="76"/>
      <c r="DX212" s="76"/>
      <c r="DY212" s="76"/>
    </row>
    <row r="213" spans="1:129" s="71" customFormat="1" thickTop="1" x14ac:dyDescent="0.25">
      <c r="A213" s="92"/>
      <c r="B213" s="93"/>
      <c r="C213" s="94"/>
      <c r="D213" s="97"/>
      <c r="E213" s="97"/>
      <c r="F213" s="9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  <c r="AH213" s="76"/>
      <c r="AI213" s="76"/>
      <c r="AJ213" s="76"/>
      <c r="AK213" s="76"/>
      <c r="AL213" s="76"/>
      <c r="AM213" s="76"/>
      <c r="AN213" s="76"/>
      <c r="AO213" s="76"/>
      <c r="AP213" s="76"/>
      <c r="AQ213" s="76"/>
      <c r="AR213" s="76"/>
      <c r="AS213" s="76"/>
      <c r="AT213" s="76"/>
      <c r="AU213" s="76"/>
      <c r="AV213" s="76"/>
      <c r="AW213" s="76"/>
      <c r="AX213" s="76"/>
      <c r="AY213" s="76"/>
      <c r="AZ213" s="76"/>
      <c r="BA213" s="76"/>
      <c r="BB213" s="76"/>
      <c r="BC213" s="76"/>
      <c r="BD213" s="76"/>
      <c r="BE213" s="76"/>
      <c r="BF213" s="76"/>
      <c r="BG213" s="76"/>
      <c r="BH213" s="76"/>
      <c r="BI213" s="76"/>
      <c r="BJ213" s="76"/>
      <c r="BK213" s="76"/>
      <c r="BL213" s="76"/>
      <c r="BM213" s="76"/>
      <c r="BN213" s="76"/>
      <c r="BO213" s="76"/>
      <c r="BP213" s="76"/>
      <c r="BQ213" s="76"/>
      <c r="BR213" s="76"/>
      <c r="BS213" s="76"/>
      <c r="BT213" s="76"/>
      <c r="BU213" s="76"/>
      <c r="BV213" s="76"/>
      <c r="BW213" s="76"/>
      <c r="BX213" s="76"/>
      <c r="BY213" s="76"/>
      <c r="BZ213" s="76"/>
      <c r="CA213" s="76"/>
      <c r="CB213" s="76"/>
      <c r="CC213" s="76"/>
      <c r="CD213" s="76"/>
      <c r="CE213" s="76"/>
      <c r="CF213" s="76"/>
      <c r="CG213" s="76"/>
      <c r="CH213" s="76"/>
      <c r="CI213" s="76"/>
      <c r="CJ213" s="76"/>
      <c r="CK213" s="76"/>
      <c r="CL213" s="76"/>
      <c r="CM213" s="76"/>
      <c r="CN213" s="76"/>
      <c r="CO213" s="76"/>
      <c r="CP213" s="76"/>
      <c r="CQ213" s="76"/>
      <c r="CR213" s="76"/>
      <c r="CS213" s="76"/>
      <c r="CT213" s="76"/>
      <c r="CU213" s="76"/>
      <c r="CV213" s="76"/>
      <c r="CW213" s="76"/>
      <c r="CX213" s="76"/>
      <c r="CY213" s="76"/>
      <c r="CZ213" s="76"/>
      <c r="DA213" s="76"/>
      <c r="DB213" s="76"/>
      <c r="DC213" s="76"/>
      <c r="DD213" s="76"/>
      <c r="DE213" s="76"/>
      <c r="DF213" s="76"/>
      <c r="DG213" s="76"/>
      <c r="DH213" s="76"/>
      <c r="DI213" s="76"/>
      <c r="DJ213" s="76"/>
      <c r="DK213" s="76"/>
      <c r="DL213" s="76"/>
      <c r="DM213" s="76"/>
      <c r="DN213" s="76"/>
      <c r="DO213" s="76"/>
      <c r="DP213" s="76"/>
      <c r="DQ213" s="76"/>
      <c r="DR213" s="76"/>
      <c r="DS213" s="76"/>
      <c r="DT213" s="76"/>
      <c r="DU213" s="76"/>
      <c r="DV213" s="76"/>
      <c r="DW213" s="76"/>
      <c r="DX213" s="76"/>
      <c r="DY213" s="76"/>
    </row>
    <row r="214" spans="1:129" s="71" customFormat="1" ht="15.75" x14ac:dyDescent="0.25">
      <c r="A214" s="92"/>
      <c r="B214" s="93"/>
      <c r="C214" s="94"/>
      <c r="D214" s="97"/>
      <c r="E214" s="97"/>
      <c r="F214" s="9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  <c r="AH214" s="76"/>
      <c r="AI214" s="76"/>
      <c r="AJ214" s="76"/>
      <c r="AK214" s="76"/>
      <c r="AL214" s="76"/>
      <c r="AM214" s="76"/>
      <c r="AN214" s="76"/>
      <c r="AO214" s="76"/>
      <c r="AP214" s="76"/>
      <c r="AQ214" s="76"/>
      <c r="AR214" s="76"/>
      <c r="AS214" s="76"/>
      <c r="AT214" s="76"/>
      <c r="AU214" s="76"/>
      <c r="AV214" s="76"/>
      <c r="AW214" s="76"/>
      <c r="AX214" s="76"/>
      <c r="AY214" s="76"/>
      <c r="AZ214" s="76"/>
      <c r="BA214" s="76"/>
      <c r="BB214" s="76"/>
      <c r="BC214" s="76"/>
      <c r="BD214" s="76"/>
      <c r="BE214" s="76"/>
      <c r="BF214" s="76"/>
      <c r="BG214" s="76"/>
      <c r="BH214" s="76"/>
      <c r="BI214" s="76"/>
      <c r="BJ214" s="76"/>
      <c r="BK214" s="76"/>
      <c r="BL214" s="76"/>
      <c r="BM214" s="76"/>
      <c r="BN214" s="76"/>
      <c r="BO214" s="76"/>
      <c r="BP214" s="76"/>
      <c r="BQ214" s="76"/>
      <c r="BR214" s="76"/>
      <c r="BS214" s="76"/>
      <c r="BT214" s="76"/>
      <c r="BU214" s="76"/>
      <c r="BV214" s="76"/>
      <c r="BW214" s="76"/>
      <c r="BX214" s="76"/>
      <c r="BY214" s="76"/>
      <c r="BZ214" s="76"/>
      <c r="CA214" s="76"/>
      <c r="CB214" s="76"/>
      <c r="CC214" s="76"/>
      <c r="CD214" s="76"/>
      <c r="CE214" s="76"/>
      <c r="CF214" s="76"/>
      <c r="CG214" s="76"/>
      <c r="CH214" s="76"/>
      <c r="CI214" s="76"/>
      <c r="CJ214" s="76"/>
      <c r="CK214" s="76"/>
      <c r="CL214" s="76"/>
      <c r="CM214" s="76"/>
      <c r="CN214" s="76"/>
      <c r="CO214" s="76"/>
      <c r="CP214" s="76"/>
      <c r="CQ214" s="76"/>
      <c r="CR214" s="76"/>
      <c r="CS214" s="76"/>
      <c r="CT214" s="76"/>
      <c r="CU214" s="76"/>
      <c r="CV214" s="76"/>
      <c r="CW214" s="76"/>
      <c r="CX214" s="76"/>
      <c r="CY214" s="76"/>
      <c r="CZ214" s="76"/>
      <c r="DA214" s="76"/>
      <c r="DB214" s="76"/>
      <c r="DC214" s="76"/>
      <c r="DD214" s="76"/>
      <c r="DE214" s="76"/>
      <c r="DF214" s="76"/>
      <c r="DG214" s="76"/>
      <c r="DH214" s="76"/>
      <c r="DI214" s="76"/>
      <c r="DJ214" s="76"/>
      <c r="DK214" s="76"/>
      <c r="DL214" s="76"/>
      <c r="DM214" s="76"/>
      <c r="DN214" s="76"/>
      <c r="DO214" s="76"/>
      <c r="DP214" s="76"/>
      <c r="DQ214" s="76"/>
      <c r="DR214" s="76"/>
      <c r="DS214" s="76"/>
      <c r="DT214" s="76"/>
      <c r="DU214" s="76"/>
      <c r="DV214" s="76"/>
      <c r="DW214" s="76"/>
      <c r="DX214" s="76"/>
      <c r="DY214" s="76"/>
    </row>
    <row r="215" spans="1:129" s="71" customFormat="1" ht="15.75" x14ac:dyDescent="0.25">
      <c r="A215" s="92"/>
      <c r="B215" s="93"/>
      <c r="C215" s="94"/>
      <c r="D215" s="97"/>
      <c r="E215" s="97"/>
      <c r="F215" s="9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  <c r="AH215" s="76"/>
      <c r="AI215" s="76"/>
      <c r="AJ215" s="76"/>
      <c r="AK215" s="76"/>
      <c r="AL215" s="76"/>
      <c r="AM215" s="76"/>
      <c r="AN215" s="76"/>
      <c r="AO215" s="76"/>
      <c r="AP215" s="76"/>
      <c r="AQ215" s="76"/>
      <c r="AR215" s="76"/>
      <c r="AS215" s="76"/>
      <c r="AT215" s="76"/>
      <c r="AU215" s="76"/>
      <c r="AV215" s="76"/>
      <c r="AW215" s="76"/>
      <c r="AX215" s="76"/>
      <c r="AY215" s="76"/>
      <c r="AZ215" s="76"/>
      <c r="BA215" s="76"/>
      <c r="BB215" s="76"/>
      <c r="BC215" s="76"/>
      <c r="BD215" s="76"/>
      <c r="BE215" s="76"/>
      <c r="BF215" s="76"/>
      <c r="BG215" s="76"/>
      <c r="BH215" s="76"/>
      <c r="BI215" s="76"/>
      <c r="BJ215" s="76"/>
      <c r="BK215" s="76"/>
      <c r="BL215" s="76"/>
      <c r="BM215" s="76"/>
      <c r="BN215" s="76"/>
      <c r="BO215" s="76"/>
      <c r="BP215" s="76"/>
      <c r="BQ215" s="76"/>
      <c r="BR215" s="76"/>
      <c r="BS215" s="76"/>
      <c r="BT215" s="76"/>
      <c r="BU215" s="76"/>
      <c r="BV215" s="76"/>
      <c r="BW215" s="76"/>
      <c r="BX215" s="76"/>
      <c r="BY215" s="76"/>
      <c r="BZ215" s="76"/>
      <c r="CA215" s="76"/>
      <c r="CB215" s="76"/>
      <c r="CC215" s="76"/>
      <c r="CD215" s="76"/>
      <c r="CE215" s="76"/>
      <c r="CF215" s="76"/>
      <c r="CG215" s="76"/>
      <c r="CH215" s="76"/>
      <c r="CI215" s="76"/>
      <c r="CJ215" s="76"/>
      <c r="CK215" s="76"/>
      <c r="CL215" s="76"/>
      <c r="CM215" s="76"/>
      <c r="CN215" s="76"/>
      <c r="CO215" s="76"/>
      <c r="CP215" s="76"/>
      <c r="CQ215" s="76"/>
      <c r="CR215" s="76"/>
      <c r="CS215" s="76"/>
      <c r="CT215" s="76"/>
      <c r="CU215" s="76"/>
      <c r="CV215" s="76"/>
      <c r="CW215" s="76"/>
      <c r="CX215" s="76"/>
      <c r="CY215" s="76"/>
      <c r="CZ215" s="76"/>
      <c r="DA215" s="76"/>
      <c r="DB215" s="76"/>
      <c r="DC215" s="76"/>
      <c r="DD215" s="76"/>
      <c r="DE215" s="76"/>
      <c r="DF215" s="76"/>
      <c r="DG215" s="76"/>
      <c r="DH215" s="76"/>
      <c r="DI215" s="76"/>
      <c r="DJ215" s="76"/>
      <c r="DK215" s="76"/>
      <c r="DL215" s="76"/>
      <c r="DM215" s="76"/>
      <c r="DN215" s="76"/>
      <c r="DO215" s="76"/>
      <c r="DP215" s="76"/>
      <c r="DQ215" s="76"/>
      <c r="DR215" s="76"/>
      <c r="DS215" s="76"/>
      <c r="DT215" s="76"/>
      <c r="DU215" s="76"/>
      <c r="DV215" s="76"/>
      <c r="DW215" s="76"/>
      <c r="DX215" s="76"/>
      <c r="DY215" s="76"/>
    </row>
    <row r="216" spans="1:129" s="71" customFormat="1" ht="15.75" x14ac:dyDescent="0.25">
      <c r="A216" s="92"/>
      <c r="B216" s="93"/>
      <c r="C216" s="94"/>
      <c r="D216" s="97"/>
      <c r="E216" s="97"/>
      <c r="F216" s="9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  <c r="AH216" s="76"/>
      <c r="AI216" s="76"/>
      <c r="AJ216" s="76"/>
      <c r="AK216" s="76"/>
      <c r="AL216" s="76"/>
      <c r="AM216" s="76"/>
      <c r="AN216" s="76"/>
      <c r="AO216" s="76"/>
      <c r="AP216" s="76"/>
      <c r="AQ216" s="76"/>
      <c r="AR216" s="76"/>
      <c r="AS216" s="76"/>
      <c r="AT216" s="76"/>
      <c r="AU216" s="76"/>
      <c r="AV216" s="76"/>
      <c r="AW216" s="76"/>
      <c r="AX216" s="76"/>
      <c r="AY216" s="76"/>
      <c r="AZ216" s="76"/>
      <c r="BA216" s="76"/>
      <c r="BB216" s="76"/>
      <c r="BC216" s="76"/>
      <c r="BD216" s="76"/>
      <c r="BE216" s="76"/>
      <c r="BF216" s="76"/>
      <c r="BG216" s="76"/>
      <c r="BH216" s="76"/>
      <c r="BI216" s="76"/>
      <c r="BJ216" s="76"/>
      <c r="BK216" s="76"/>
      <c r="BL216" s="76"/>
      <c r="BM216" s="76"/>
      <c r="BN216" s="76"/>
      <c r="BO216" s="76"/>
      <c r="BP216" s="76"/>
      <c r="BQ216" s="76"/>
      <c r="BR216" s="76"/>
      <c r="BS216" s="76"/>
      <c r="BT216" s="76"/>
      <c r="BU216" s="76"/>
      <c r="BV216" s="76"/>
      <c r="BW216" s="76"/>
      <c r="BX216" s="76"/>
      <c r="BY216" s="76"/>
      <c r="BZ216" s="76"/>
      <c r="CA216" s="76"/>
      <c r="CB216" s="76"/>
      <c r="CC216" s="76"/>
      <c r="CD216" s="76"/>
      <c r="CE216" s="76"/>
      <c r="CF216" s="76"/>
      <c r="CG216" s="76"/>
      <c r="CH216" s="76"/>
      <c r="CI216" s="76"/>
      <c r="CJ216" s="76"/>
      <c r="CK216" s="76"/>
      <c r="CL216" s="76"/>
      <c r="CM216" s="76"/>
      <c r="CN216" s="76"/>
      <c r="CO216" s="76"/>
      <c r="CP216" s="76"/>
      <c r="CQ216" s="76"/>
      <c r="CR216" s="76"/>
      <c r="CS216" s="76"/>
      <c r="CT216" s="76"/>
      <c r="CU216" s="76"/>
      <c r="CV216" s="76"/>
      <c r="CW216" s="76"/>
      <c r="CX216" s="76"/>
      <c r="CY216" s="76"/>
      <c r="CZ216" s="76"/>
      <c r="DA216" s="76"/>
      <c r="DB216" s="76"/>
      <c r="DC216" s="76"/>
      <c r="DD216" s="76"/>
      <c r="DE216" s="76"/>
      <c r="DF216" s="76"/>
      <c r="DG216" s="76"/>
      <c r="DH216" s="76"/>
      <c r="DI216" s="76"/>
      <c r="DJ216" s="76"/>
      <c r="DK216" s="76"/>
      <c r="DL216" s="76"/>
      <c r="DM216" s="76"/>
      <c r="DN216" s="76"/>
      <c r="DO216" s="76"/>
      <c r="DP216" s="76"/>
      <c r="DQ216" s="76"/>
      <c r="DR216" s="76"/>
      <c r="DS216" s="76"/>
      <c r="DT216" s="76"/>
      <c r="DU216" s="76"/>
      <c r="DV216" s="76"/>
      <c r="DW216" s="76"/>
      <c r="DX216" s="76"/>
      <c r="DY216" s="76"/>
    </row>
    <row r="217" spans="1:129" s="71" customFormat="1" ht="15.75" x14ac:dyDescent="0.25">
      <c r="A217" s="92"/>
      <c r="B217" s="93"/>
      <c r="C217" s="94"/>
      <c r="D217" s="97"/>
      <c r="E217" s="97"/>
      <c r="F217" s="9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N217" s="76"/>
      <c r="AO217" s="76"/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  <c r="BH217" s="76"/>
      <c r="BI217" s="76"/>
      <c r="BJ217" s="76"/>
      <c r="BK217" s="76"/>
      <c r="BL217" s="76"/>
      <c r="BM217" s="76"/>
      <c r="BN217" s="76"/>
      <c r="BO217" s="76"/>
      <c r="BP217" s="76"/>
      <c r="BQ217" s="76"/>
      <c r="BR217" s="76"/>
      <c r="BS217" s="76"/>
      <c r="BT217" s="76"/>
      <c r="BU217" s="76"/>
      <c r="BV217" s="76"/>
      <c r="BW217" s="76"/>
      <c r="BX217" s="76"/>
      <c r="BY217" s="76"/>
      <c r="BZ217" s="76"/>
      <c r="CA217" s="76"/>
      <c r="CB217" s="76"/>
      <c r="CC217" s="76"/>
      <c r="CD217" s="76"/>
      <c r="CE217" s="76"/>
      <c r="CF217" s="76"/>
      <c r="CG217" s="76"/>
      <c r="CH217" s="76"/>
      <c r="CI217" s="76"/>
      <c r="CJ217" s="76"/>
      <c r="CK217" s="76"/>
      <c r="CL217" s="76"/>
      <c r="CM217" s="76"/>
      <c r="CN217" s="76"/>
      <c r="CO217" s="76"/>
      <c r="CP217" s="76"/>
      <c r="CQ217" s="76"/>
      <c r="CR217" s="76"/>
      <c r="CS217" s="76"/>
      <c r="CT217" s="76"/>
      <c r="CU217" s="76"/>
      <c r="CV217" s="76"/>
      <c r="CW217" s="76"/>
      <c r="CX217" s="76"/>
      <c r="CY217" s="76"/>
      <c r="CZ217" s="76"/>
      <c r="DA217" s="76"/>
      <c r="DB217" s="76"/>
      <c r="DC217" s="76"/>
      <c r="DD217" s="76"/>
      <c r="DE217" s="76"/>
      <c r="DF217" s="76"/>
      <c r="DG217" s="76"/>
      <c r="DH217" s="76"/>
      <c r="DI217" s="76"/>
      <c r="DJ217" s="76"/>
      <c r="DK217" s="76"/>
      <c r="DL217" s="76"/>
      <c r="DM217" s="76"/>
      <c r="DN217" s="76"/>
      <c r="DO217" s="76"/>
      <c r="DP217" s="76"/>
      <c r="DQ217" s="76"/>
      <c r="DR217" s="76"/>
      <c r="DS217" s="76"/>
      <c r="DT217" s="76"/>
      <c r="DU217" s="76"/>
      <c r="DV217" s="76"/>
      <c r="DW217" s="76"/>
      <c r="DX217" s="76"/>
      <c r="DY217" s="76"/>
    </row>
    <row r="218" spans="1:129" s="71" customFormat="1" ht="15.75" x14ac:dyDescent="0.25">
      <c r="A218" s="92"/>
      <c r="B218" s="93"/>
      <c r="C218" s="94"/>
      <c r="D218" s="97"/>
      <c r="E218" s="97"/>
      <c r="F218" s="9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  <c r="BN218" s="76"/>
      <c r="BO218" s="76"/>
      <c r="BP218" s="76"/>
      <c r="BQ218" s="76"/>
      <c r="BR218" s="76"/>
      <c r="BS218" s="76"/>
      <c r="BT218" s="76"/>
      <c r="BU218" s="76"/>
      <c r="BV218" s="76"/>
      <c r="BW218" s="76"/>
      <c r="BX218" s="76"/>
      <c r="BY218" s="76"/>
      <c r="BZ218" s="76"/>
      <c r="CA218" s="76"/>
      <c r="CB218" s="76"/>
      <c r="CC218" s="76"/>
      <c r="CD218" s="76"/>
      <c r="CE218" s="76"/>
      <c r="CF218" s="76"/>
      <c r="CG218" s="76"/>
      <c r="CH218" s="76"/>
      <c r="CI218" s="76"/>
      <c r="CJ218" s="76"/>
      <c r="CK218" s="76"/>
      <c r="CL218" s="76"/>
      <c r="CM218" s="76"/>
      <c r="CN218" s="76"/>
      <c r="CO218" s="76"/>
      <c r="CP218" s="76"/>
      <c r="CQ218" s="76"/>
      <c r="CR218" s="76"/>
      <c r="CS218" s="76"/>
      <c r="CT218" s="76"/>
      <c r="CU218" s="76"/>
      <c r="CV218" s="76"/>
      <c r="CW218" s="76"/>
      <c r="CX218" s="76"/>
      <c r="CY218" s="76"/>
      <c r="CZ218" s="76"/>
      <c r="DA218" s="76"/>
      <c r="DB218" s="76"/>
      <c r="DC218" s="76"/>
      <c r="DD218" s="76"/>
      <c r="DE218" s="76"/>
      <c r="DF218" s="76"/>
      <c r="DG218" s="76"/>
      <c r="DH218" s="76"/>
      <c r="DI218" s="76"/>
      <c r="DJ218" s="76"/>
      <c r="DK218" s="76"/>
      <c r="DL218" s="76"/>
      <c r="DM218" s="76"/>
      <c r="DN218" s="76"/>
      <c r="DO218" s="76"/>
      <c r="DP218" s="76"/>
      <c r="DQ218" s="76"/>
      <c r="DR218" s="76"/>
      <c r="DS218" s="76"/>
      <c r="DT218" s="76"/>
      <c r="DU218" s="76"/>
      <c r="DV218" s="76"/>
      <c r="DW218" s="76"/>
      <c r="DX218" s="76"/>
      <c r="DY218" s="76"/>
    </row>
    <row r="219" spans="1:129" s="71" customFormat="1" ht="15.75" x14ac:dyDescent="0.25">
      <c r="A219" s="92"/>
      <c r="B219" s="93"/>
      <c r="C219" s="94"/>
      <c r="D219" s="97"/>
      <c r="E219" s="97"/>
      <c r="F219" s="9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  <c r="AH219" s="76"/>
      <c r="AI219" s="76"/>
      <c r="AJ219" s="76"/>
      <c r="AK219" s="76"/>
      <c r="AL219" s="76"/>
      <c r="AM219" s="76"/>
      <c r="AN219" s="76"/>
      <c r="AO219" s="76"/>
      <c r="AP219" s="76"/>
      <c r="AQ219" s="76"/>
      <c r="AR219" s="76"/>
      <c r="AS219" s="76"/>
      <c r="AT219" s="76"/>
      <c r="AU219" s="76"/>
      <c r="AV219" s="76"/>
      <c r="AW219" s="76"/>
      <c r="AX219" s="76"/>
      <c r="AY219" s="76"/>
      <c r="AZ219" s="76"/>
      <c r="BA219" s="76"/>
      <c r="BB219" s="76"/>
      <c r="BC219" s="76"/>
      <c r="BD219" s="76"/>
      <c r="BE219" s="76"/>
      <c r="BF219" s="76"/>
      <c r="BG219" s="76"/>
      <c r="BH219" s="76"/>
      <c r="BI219" s="76"/>
      <c r="BJ219" s="76"/>
      <c r="BK219" s="76"/>
      <c r="BL219" s="76"/>
      <c r="BM219" s="76"/>
      <c r="BN219" s="76"/>
      <c r="BO219" s="76"/>
      <c r="BP219" s="76"/>
      <c r="BQ219" s="76"/>
      <c r="BR219" s="76"/>
      <c r="BS219" s="76"/>
      <c r="BT219" s="76"/>
      <c r="BU219" s="76"/>
      <c r="BV219" s="76"/>
      <c r="BW219" s="76"/>
      <c r="BX219" s="76"/>
      <c r="BY219" s="76"/>
      <c r="BZ219" s="76"/>
      <c r="CA219" s="76"/>
      <c r="CB219" s="76"/>
      <c r="CC219" s="76"/>
      <c r="CD219" s="76"/>
      <c r="CE219" s="76"/>
      <c r="CF219" s="76"/>
      <c r="CG219" s="76"/>
      <c r="CH219" s="76"/>
      <c r="CI219" s="76"/>
      <c r="CJ219" s="76"/>
      <c r="CK219" s="76"/>
      <c r="CL219" s="76"/>
      <c r="CM219" s="76"/>
      <c r="CN219" s="76"/>
      <c r="CO219" s="76"/>
      <c r="CP219" s="76"/>
      <c r="CQ219" s="76"/>
      <c r="CR219" s="76"/>
      <c r="CS219" s="76"/>
      <c r="CT219" s="76"/>
      <c r="CU219" s="76"/>
      <c r="CV219" s="76"/>
      <c r="CW219" s="76"/>
      <c r="CX219" s="76"/>
      <c r="CY219" s="76"/>
      <c r="CZ219" s="76"/>
      <c r="DA219" s="76"/>
      <c r="DB219" s="76"/>
      <c r="DC219" s="76"/>
      <c r="DD219" s="76"/>
      <c r="DE219" s="76"/>
      <c r="DF219" s="76"/>
      <c r="DG219" s="76"/>
      <c r="DH219" s="76"/>
      <c r="DI219" s="76"/>
      <c r="DJ219" s="76"/>
      <c r="DK219" s="76"/>
      <c r="DL219" s="76"/>
      <c r="DM219" s="76"/>
      <c r="DN219" s="76"/>
      <c r="DO219" s="76"/>
      <c r="DP219" s="76"/>
      <c r="DQ219" s="76"/>
      <c r="DR219" s="76"/>
      <c r="DS219" s="76"/>
      <c r="DT219" s="76"/>
      <c r="DU219" s="76"/>
      <c r="DV219" s="76"/>
      <c r="DW219" s="76"/>
      <c r="DX219" s="76"/>
      <c r="DY219" s="76"/>
    </row>
    <row r="220" spans="1:129" s="71" customFormat="1" ht="15.75" x14ac:dyDescent="0.25">
      <c r="A220" s="98"/>
      <c r="B220" s="99"/>
      <c r="C220" s="100"/>
      <c r="D220" s="101"/>
      <c r="E220" s="101"/>
      <c r="F220" s="102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  <c r="AH220" s="76"/>
      <c r="AI220" s="76"/>
      <c r="AJ220" s="76"/>
      <c r="AK220" s="76"/>
      <c r="AL220" s="76"/>
      <c r="AM220" s="76"/>
      <c r="AN220" s="76"/>
      <c r="AO220" s="76"/>
      <c r="AP220" s="76"/>
      <c r="AQ220" s="76"/>
      <c r="AR220" s="76"/>
      <c r="AS220" s="76"/>
      <c r="AT220" s="76"/>
      <c r="AU220" s="76"/>
      <c r="AV220" s="76"/>
      <c r="AW220" s="76"/>
      <c r="AX220" s="76"/>
      <c r="AY220" s="76"/>
      <c r="AZ220" s="76"/>
      <c r="BA220" s="76"/>
      <c r="BB220" s="76"/>
      <c r="BC220" s="76"/>
      <c r="BD220" s="76"/>
      <c r="BE220" s="76"/>
      <c r="BF220" s="76"/>
      <c r="BG220" s="76"/>
      <c r="BH220" s="76"/>
      <c r="BI220" s="76"/>
      <c r="BJ220" s="76"/>
      <c r="BK220" s="76"/>
      <c r="BL220" s="76"/>
      <c r="BM220" s="76"/>
      <c r="BN220" s="76"/>
      <c r="BO220" s="76"/>
      <c r="BP220" s="76"/>
      <c r="BQ220" s="76"/>
      <c r="BR220" s="76"/>
      <c r="BS220" s="76"/>
      <c r="BT220" s="76"/>
      <c r="BU220" s="76"/>
      <c r="BV220" s="76"/>
      <c r="BW220" s="76"/>
      <c r="BX220" s="76"/>
      <c r="BY220" s="76"/>
      <c r="BZ220" s="76"/>
      <c r="CA220" s="76"/>
      <c r="CB220" s="76"/>
      <c r="CC220" s="76"/>
      <c r="CD220" s="76"/>
      <c r="CE220" s="76"/>
      <c r="CF220" s="76"/>
      <c r="CG220" s="76"/>
      <c r="CH220" s="76"/>
      <c r="CI220" s="76"/>
      <c r="CJ220" s="76"/>
      <c r="CK220" s="76"/>
      <c r="CL220" s="76"/>
      <c r="CM220" s="76"/>
      <c r="CN220" s="76"/>
      <c r="CO220" s="76"/>
      <c r="CP220" s="76"/>
      <c r="CQ220" s="76"/>
      <c r="CR220" s="76"/>
      <c r="CS220" s="76"/>
      <c r="CT220" s="76"/>
      <c r="CU220" s="76"/>
      <c r="CV220" s="76"/>
      <c r="CW220" s="76"/>
      <c r="CX220" s="76"/>
      <c r="CY220" s="76"/>
      <c r="CZ220" s="76"/>
      <c r="DA220" s="76"/>
      <c r="DB220" s="76"/>
      <c r="DC220" s="76"/>
      <c r="DD220" s="76"/>
      <c r="DE220" s="76"/>
      <c r="DF220" s="76"/>
      <c r="DG220" s="76"/>
      <c r="DH220" s="76"/>
      <c r="DI220" s="76"/>
      <c r="DJ220" s="76"/>
      <c r="DK220" s="76"/>
      <c r="DL220" s="76"/>
      <c r="DM220" s="76"/>
      <c r="DN220" s="76"/>
      <c r="DO220" s="76"/>
      <c r="DP220" s="76"/>
      <c r="DQ220" s="76"/>
      <c r="DR220" s="76"/>
      <c r="DS220" s="76"/>
      <c r="DT220" s="76"/>
      <c r="DU220" s="76"/>
      <c r="DV220" s="76"/>
      <c r="DW220" s="76"/>
      <c r="DX220" s="76"/>
      <c r="DY220" s="76"/>
    </row>
    <row r="221" spans="1:129" s="71" customFormat="1" ht="15.75" x14ac:dyDescent="0.25">
      <c r="A221" s="98"/>
      <c r="B221" s="99"/>
      <c r="C221" s="100"/>
      <c r="D221" s="101"/>
      <c r="E221" s="101"/>
      <c r="F221" s="102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  <c r="AH221" s="76"/>
      <c r="AI221" s="76"/>
      <c r="AJ221" s="76"/>
      <c r="AK221" s="76"/>
      <c r="AL221" s="76"/>
      <c r="AM221" s="76"/>
      <c r="AN221" s="76"/>
      <c r="AO221" s="76"/>
      <c r="AP221" s="76"/>
      <c r="AQ221" s="76"/>
      <c r="AR221" s="76"/>
      <c r="AS221" s="76"/>
      <c r="AT221" s="76"/>
      <c r="AU221" s="76"/>
      <c r="AV221" s="76"/>
      <c r="AW221" s="76"/>
      <c r="AX221" s="76"/>
      <c r="AY221" s="76"/>
      <c r="AZ221" s="76"/>
      <c r="BA221" s="76"/>
      <c r="BB221" s="76"/>
      <c r="BC221" s="76"/>
      <c r="BD221" s="76"/>
      <c r="BE221" s="76"/>
      <c r="BF221" s="76"/>
      <c r="BG221" s="76"/>
      <c r="BH221" s="76"/>
      <c r="BI221" s="76"/>
      <c r="BJ221" s="76"/>
      <c r="BK221" s="76"/>
      <c r="BL221" s="76"/>
      <c r="BM221" s="76"/>
      <c r="BN221" s="76"/>
      <c r="BO221" s="76"/>
      <c r="BP221" s="76"/>
      <c r="BQ221" s="76"/>
      <c r="BR221" s="76"/>
      <c r="BS221" s="76"/>
      <c r="BT221" s="76"/>
      <c r="BU221" s="76"/>
      <c r="BV221" s="76"/>
      <c r="BW221" s="76"/>
      <c r="BX221" s="76"/>
      <c r="BY221" s="76"/>
      <c r="BZ221" s="76"/>
      <c r="CA221" s="76"/>
      <c r="CB221" s="76"/>
      <c r="CC221" s="76"/>
      <c r="CD221" s="76"/>
      <c r="CE221" s="76"/>
      <c r="CF221" s="76"/>
      <c r="CG221" s="76"/>
      <c r="CH221" s="76"/>
      <c r="CI221" s="76"/>
      <c r="CJ221" s="76"/>
      <c r="CK221" s="76"/>
      <c r="CL221" s="76"/>
      <c r="CM221" s="76"/>
      <c r="CN221" s="76"/>
      <c r="CO221" s="76"/>
      <c r="CP221" s="76"/>
      <c r="CQ221" s="76"/>
      <c r="CR221" s="76"/>
      <c r="CS221" s="76"/>
      <c r="CT221" s="76"/>
      <c r="CU221" s="76"/>
      <c r="CV221" s="76"/>
      <c r="CW221" s="76"/>
      <c r="CX221" s="76"/>
      <c r="CY221" s="76"/>
      <c r="CZ221" s="76"/>
      <c r="DA221" s="76"/>
      <c r="DB221" s="76"/>
      <c r="DC221" s="76"/>
      <c r="DD221" s="76"/>
      <c r="DE221" s="76"/>
      <c r="DF221" s="76"/>
      <c r="DG221" s="76"/>
      <c r="DH221" s="76"/>
      <c r="DI221" s="76"/>
      <c r="DJ221" s="76"/>
      <c r="DK221" s="76"/>
      <c r="DL221" s="76"/>
      <c r="DM221" s="76"/>
      <c r="DN221" s="76"/>
      <c r="DO221" s="76"/>
      <c r="DP221" s="76"/>
      <c r="DQ221" s="76"/>
      <c r="DR221" s="76"/>
      <c r="DS221" s="76"/>
      <c r="DT221" s="76"/>
      <c r="DU221" s="76"/>
      <c r="DV221" s="76"/>
      <c r="DW221" s="76"/>
      <c r="DX221" s="76"/>
      <c r="DY221" s="76"/>
    </row>
    <row r="222" spans="1:129" s="71" customFormat="1" ht="15.75" x14ac:dyDescent="0.25">
      <c r="A222" s="98"/>
      <c r="B222" s="99"/>
      <c r="C222" s="100"/>
      <c r="D222" s="101"/>
      <c r="E222" s="101"/>
      <c r="F222" s="102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  <c r="AH222" s="76"/>
      <c r="AI222" s="76"/>
      <c r="AJ222" s="76"/>
      <c r="AK222" s="76"/>
      <c r="AL222" s="76"/>
      <c r="AM222" s="76"/>
      <c r="AN222" s="76"/>
      <c r="AO222" s="76"/>
      <c r="AP222" s="76"/>
      <c r="AQ222" s="76"/>
      <c r="AR222" s="76"/>
      <c r="AS222" s="76"/>
      <c r="AT222" s="76"/>
      <c r="AU222" s="76"/>
      <c r="AV222" s="76"/>
      <c r="AW222" s="76"/>
      <c r="AX222" s="76"/>
      <c r="AY222" s="76"/>
      <c r="AZ222" s="76"/>
      <c r="BA222" s="76"/>
      <c r="BB222" s="76"/>
      <c r="BC222" s="76"/>
      <c r="BD222" s="76"/>
      <c r="BE222" s="76"/>
      <c r="BF222" s="76"/>
      <c r="BG222" s="76"/>
      <c r="BH222" s="76"/>
      <c r="BI222" s="76"/>
      <c r="BJ222" s="76"/>
      <c r="BK222" s="76"/>
      <c r="BL222" s="76"/>
      <c r="BM222" s="76"/>
      <c r="BN222" s="76"/>
      <c r="BO222" s="76"/>
      <c r="BP222" s="76"/>
      <c r="BQ222" s="76"/>
      <c r="BR222" s="76"/>
      <c r="BS222" s="76"/>
      <c r="BT222" s="76"/>
      <c r="BU222" s="76"/>
      <c r="BV222" s="76"/>
      <c r="BW222" s="76"/>
      <c r="BX222" s="76"/>
      <c r="BY222" s="76"/>
      <c r="BZ222" s="76"/>
      <c r="CA222" s="76"/>
      <c r="CB222" s="76"/>
      <c r="CC222" s="76"/>
      <c r="CD222" s="76"/>
      <c r="CE222" s="76"/>
      <c r="CF222" s="76"/>
      <c r="CG222" s="76"/>
      <c r="CH222" s="76"/>
      <c r="CI222" s="76"/>
      <c r="CJ222" s="76"/>
      <c r="CK222" s="76"/>
      <c r="CL222" s="76"/>
      <c r="CM222" s="76"/>
      <c r="CN222" s="76"/>
      <c r="CO222" s="76"/>
      <c r="CP222" s="76"/>
      <c r="CQ222" s="76"/>
      <c r="CR222" s="76"/>
      <c r="CS222" s="76"/>
      <c r="CT222" s="76"/>
      <c r="CU222" s="76"/>
      <c r="CV222" s="76"/>
      <c r="CW222" s="76"/>
      <c r="CX222" s="76"/>
      <c r="CY222" s="76"/>
      <c r="CZ222" s="76"/>
      <c r="DA222" s="76"/>
      <c r="DB222" s="76"/>
      <c r="DC222" s="76"/>
      <c r="DD222" s="76"/>
      <c r="DE222" s="76"/>
      <c r="DF222" s="76"/>
      <c r="DG222" s="76"/>
      <c r="DH222" s="76"/>
      <c r="DI222" s="76"/>
      <c r="DJ222" s="76"/>
      <c r="DK222" s="76"/>
      <c r="DL222" s="76"/>
      <c r="DM222" s="76"/>
      <c r="DN222" s="76"/>
      <c r="DO222" s="76"/>
      <c r="DP222" s="76"/>
      <c r="DQ222" s="76"/>
      <c r="DR222" s="76"/>
      <c r="DS222" s="76"/>
      <c r="DT222" s="76"/>
      <c r="DU222" s="76"/>
      <c r="DV222" s="76"/>
      <c r="DW222" s="76"/>
      <c r="DX222" s="76"/>
      <c r="DY222" s="76"/>
    </row>
    <row r="223" spans="1:129" s="71" customFormat="1" ht="15.75" x14ac:dyDescent="0.25">
      <c r="A223" s="98"/>
      <c r="B223" s="99"/>
      <c r="C223" s="100"/>
      <c r="D223" s="101"/>
      <c r="E223" s="101"/>
      <c r="F223" s="102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  <c r="AH223" s="76"/>
      <c r="AI223" s="76"/>
      <c r="AJ223" s="76"/>
      <c r="AK223" s="76"/>
      <c r="AL223" s="76"/>
      <c r="AM223" s="76"/>
      <c r="AN223" s="76"/>
      <c r="AO223" s="76"/>
      <c r="AP223" s="76"/>
      <c r="AQ223" s="76"/>
      <c r="AR223" s="76"/>
      <c r="AS223" s="76"/>
      <c r="AT223" s="76"/>
      <c r="AU223" s="76"/>
      <c r="AV223" s="76"/>
      <c r="AW223" s="76"/>
      <c r="AX223" s="76"/>
      <c r="AY223" s="76"/>
      <c r="AZ223" s="76"/>
      <c r="BA223" s="76"/>
      <c r="BB223" s="76"/>
      <c r="BC223" s="76"/>
      <c r="BD223" s="76"/>
      <c r="BE223" s="76"/>
      <c r="BF223" s="76"/>
      <c r="BG223" s="76"/>
      <c r="BH223" s="76"/>
      <c r="BI223" s="76"/>
      <c r="BJ223" s="76"/>
      <c r="BK223" s="76"/>
      <c r="BL223" s="76"/>
      <c r="BM223" s="76"/>
      <c r="BN223" s="76"/>
      <c r="BO223" s="76"/>
      <c r="BP223" s="76"/>
      <c r="BQ223" s="76"/>
      <c r="BR223" s="76"/>
      <c r="BS223" s="76"/>
      <c r="BT223" s="76"/>
      <c r="BU223" s="76"/>
      <c r="BV223" s="76"/>
      <c r="BW223" s="76"/>
      <c r="BX223" s="76"/>
      <c r="BY223" s="76"/>
      <c r="BZ223" s="76"/>
      <c r="CA223" s="76"/>
      <c r="CB223" s="76"/>
      <c r="CC223" s="76"/>
      <c r="CD223" s="76"/>
      <c r="CE223" s="76"/>
      <c r="CF223" s="76"/>
      <c r="CG223" s="76"/>
      <c r="CH223" s="76"/>
      <c r="CI223" s="76"/>
      <c r="CJ223" s="76"/>
      <c r="CK223" s="76"/>
      <c r="CL223" s="76"/>
      <c r="CM223" s="76"/>
      <c r="CN223" s="76"/>
      <c r="CO223" s="76"/>
      <c r="CP223" s="76"/>
      <c r="CQ223" s="76"/>
      <c r="CR223" s="76"/>
      <c r="CS223" s="76"/>
      <c r="CT223" s="76"/>
      <c r="CU223" s="76"/>
      <c r="CV223" s="76"/>
      <c r="CW223" s="76"/>
      <c r="CX223" s="76"/>
      <c r="CY223" s="76"/>
      <c r="CZ223" s="76"/>
      <c r="DA223" s="76"/>
      <c r="DB223" s="76"/>
      <c r="DC223" s="76"/>
      <c r="DD223" s="76"/>
      <c r="DE223" s="76"/>
      <c r="DF223" s="76"/>
      <c r="DG223" s="76"/>
      <c r="DH223" s="76"/>
      <c r="DI223" s="76"/>
      <c r="DJ223" s="76"/>
      <c r="DK223" s="76"/>
      <c r="DL223" s="76"/>
      <c r="DM223" s="76"/>
      <c r="DN223" s="76"/>
      <c r="DO223" s="76"/>
      <c r="DP223" s="76"/>
      <c r="DQ223" s="76"/>
      <c r="DR223" s="76"/>
      <c r="DS223" s="76"/>
      <c r="DT223" s="76"/>
      <c r="DU223" s="76"/>
      <c r="DV223" s="76"/>
      <c r="DW223" s="76"/>
      <c r="DX223" s="76"/>
      <c r="DY223" s="76"/>
    </row>
    <row r="224" spans="1:129" s="71" customFormat="1" ht="15.75" x14ac:dyDescent="0.25">
      <c r="A224" s="98"/>
      <c r="B224" s="99"/>
      <c r="C224" s="100"/>
      <c r="D224" s="101"/>
      <c r="E224" s="101"/>
      <c r="F224" s="102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  <c r="AH224" s="76"/>
      <c r="AI224" s="76"/>
      <c r="AJ224" s="76"/>
      <c r="AK224" s="76"/>
      <c r="AL224" s="76"/>
      <c r="AM224" s="76"/>
      <c r="AN224" s="76"/>
      <c r="AO224" s="76"/>
      <c r="AP224" s="76"/>
      <c r="AQ224" s="76"/>
      <c r="AR224" s="76"/>
      <c r="AS224" s="76"/>
      <c r="AT224" s="76"/>
      <c r="AU224" s="76"/>
      <c r="AV224" s="76"/>
      <c r="AW224" s="76"/>
      <c r="AX224" s="76"/>
      <c r="AY224" s="76"/>
      <c r="AZ224" s="76"/>
      <c r="BA224" s="76"/>
      <c r="BB224" s="76"/>
      <c r="BC224" s="76"/>
      <c r="BD224" s="76"/>
      <c r="BE224" s="76"/>
      <c r="BF224" s="76"/>
      <c r="BG224" s="76"/>
      <c r="BH224" s="76"/>
      <c r="BI224" s="76"/>
      <c r="BJ224" s="76"/>
      <c r="BK224" s="76"/>
      <c r="BL224" s="76"/>
      <c r="BM224" s="76"/>
      <c r="BN224" s="76"/>
      <c r="BO224" s="76"/>
      <c r="BP224" s="76"/>
      <c r="BQ224" s="76"/>
      <c r="BR224" s="76"/>
      <c r="BS224" s="76"/>
      <c r="BT224" s="76"/>
      <c r="BU224" s="76"/>
      <c r="BV224" s="76"/>
      <c r="BW224" s="76"/>
      <c r="BX224" s="76"/>
      <c r="BY224" s="76"/>
      <c r="BZ224" s="76"/>
      <c r="CA224" s="76"/>
      <c r="CB224" s="76"/>
      <c r="CC224" s="76"/>
      <c r="CD224" s="76"/>
      <c r="CE224" s="76"/>
      <c r="CF224" s="76"/>
      <c r="CG224" s="76"/>
      <c r="CH224" s="76"/>
      <c r="CI224" s="76"/>
      <c r="CJ224" s="76"/>
      <c r="CK224" s="76"/>
      <c r="CL224" s="76"/>
      <c r="CM224" s="76"/>
      <c r="CN224" s="76"/>
      <c r="CO224" s="76"/>
      <c r="CP224" s="76"/>
      <c r="CQ224" s="76"/>
      <c r="CR224" s="76"/>
      <c r="CS224" s="76"/>
      <c r="CT224" s="76"/>
      <c r="CU224" s="76"/>
      <c r="CV224" s="76"/>
      <c r="CW224" s="76"/>
      <c r="CX224" s="76"/>
      <c r="CY224" s="76"/>
      <c r="CZ224" s="76"/>
      <c r="DA224" s="76"/>
      <c r="DB224" s="76"/>
      <c r="DC224" s="76"/>
      <c r="DD224" s="76"/>
      <c r="DE224" s="76"/>
      <c r="DF224" s="76"/>
      <c r="DG224" s="76"/>
      <c r="DH224" s="76"/>
      <c r="DI224" s="76"/>
      <c r="DJ224" s="76"/>
      <c r="DK224" s="76"/>
      <c r="DL224" s="76"/>
      <c r="DM224" s="76"/>
      <c r="DN224" s="76"/>
      <c r="DO224" s="76"/>
      <c r="DP224" s="76"/>
      <c r="DQ224" s="76"/>
      <c r="DR224" s="76"/>
      <c r="DS224" s="76"/>
      <c r="DT224" s="76"/>
      <c r="DU224" s="76"/>
      <c r="DV224" s="76"/>
      <c r="DW224" s="76"/>
      <c r="DX224" s="76"/>
      <c r="DY224" s="76"/>
    </row>
    <row r="225" spans="1:129" s="71" customFormat="1" ht="15.75" x14ac:dyDescent="0.25">
      <c r="A225" s="92"/>
      <c r="B225" s="93"/>
      <c r="C225" s="94"/>
      <c r="D225" s="97"/>
      <c r="E225" s="97"/>
      <c r="F225" s="9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  <c r="AH225" s="76"/>
      <c r="AI225" s="76"/>
      <c r="AJ225" s="76"/>
      <c r="AK225" s="76"/>
      <c r="AL225" s="76"/>
      <c r="AM225" s="76"/>
      <c r="AN225" s="76"/>
      <c r="AO225" s="76"/>
      <c r="AP225" s="76"/>
      <c r="AQ225" s="76"/>
      <c r="AR225" s="76"/>
      <c r="AS225" s="76"/>
      <c r="AT225" s="76"/>
      <c r="AU225" s="76"/>
      <c r="AV225" s="76"/>
      <c r="AW225" s="76"/>
      <c r="AX225" s="76"/>
      <c r="AY225" s="76"/>
      <c r="AZ225" s="76"/>
      <c r="BA225" s="76"/>
      <c r="BB225" s="76"/>
      <c r="BC225" s="76"/>
      <c r="BD225" s="76"/>
      <c r="BE225" s="76"/>
      <c r="BF225" s="76"/>
      <c r="BG225" s="76"/>
      <c r="BH225" s="76"/>
      <c r="BI225" s="76"/>
      <c r="BJ225" s="76"/>
      <c r="BK225" s="76"/>
      <c r="BL225" s="76"/>
      <c r="BM225" s="76"/>
      <c r="BN225" s="76"/>
      <c r="BO225" s="76"/>
      <c r="BP225" s="76"/>
      <c r="BQ225" s="76"/>
      <c r="BR225" s="76"/>
      <c r="BS225" s="76"/>
      <c r="BT225" s="76"/>
      <c r="BU225" s="76"/>
      <c r="BV225" s="76"/>
      <c r="BW225" s="76"/>
      <c r="BX225" s="76"/>
      <c r="BY225" s="76"/>
      <c r="BZ225" s="76"/>
      <c r="CA225" s="76"/>
      <c r="CB225" s="76"/>
      <c r="CC225" s="76"/>
      <c r="CD225" s="76"/>
      <c r="CE225" s="76"/>
      <c r="CF225" s="76"/>
      <c r="CG225" s="76"/>
      <c r="CH225" s="76"/>
      <c r="CI225" s="76"/>
      <c r="CJ225" s="76"/>
      <c r="CK225" s="76"/>
      <c r="CL225" s="76"/>
      <c r="CM225" s="76"/>
      <c r="CN225" s="76"/>
      <c r="CO225" s="76"/>
      <c r="CP225" s="76"/>
      <c r="CQ225" s="76"/>
      <c r="CR225" s="76"/>
      <c r="CS225" s="76"/>
      <c r="CT225" s="76"/>
      <c r="CU225" s="76"/>
      <c r="CV225" s="76"/>
      <c r="CW225" s="76"/>
      <c r="CX225" s="76"/>
      <c r="CY225" s="76"/>
      <c r="CZ225" s="76"/>
      <c r="DA225" s="76"/>
      <c r="DB225" s="76"/>
      <c r="DC225" s="76"/>
      <c r="DD225" s="76"/>
      <c r="DE225" s="76"/>
      <c r="DF225" s="76"/>
      <c r="DG225" s="76"/>
      <c r="DH225" s="76"/>
      <c r="DI225" s="76"/>
      <c r="DJ225" s="76"/>
      <c r="DK225" s="76"/>
      <c r="DL225" s="76"/>
      <c r="DM225" s="76"/>
      <c r="DN225" s="76"/>
      <c r="DO225" s="76"/>
      <c r="DP225" s="76"/>
      <c r="DQ225" s="76"/>
      <c r="DR225" s="76"/>
      <c r="DS225" s="76"/>
      <c r="DT225" s="76"/>
      <c r="DU225" s="76"/>
      <c r="DV225" s="76"/>
      <c r="DW225" s="76"/>
      <c r="DX225" s="76"/>
      <c r="DY225" s="76"/>
    </row>
    <row r="226" spans="1:129" s="71" customFormat="1" ht="15.75" x14ac:dyDescent="0.25">
      <c r="A226" s="92"/>
      <c r="B226" s="93"/>
      <c r="C226" s="94"/>
      <c r="D226" s="97"/>
      <c r="E226" s="97"/>
      <c r="F226" s="9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  <c r="AH226" s="76"/>
      <c r="AI226" s="76"/>
      <c r="AJ226" s="76"/>
      <c r="AK226" s="76"/>
      <c r="AL226" s="76"/>
      <c r="AM226" s="76"/>
      <c r="AN226" s="76"/>
      <c r="AO226" s="76"/>
      <c r="AP226" s="76"/>
      <c r="AQ226" s="76"/>
      <c r="AR226" s="76"/>
      <c r="AS226" s="76"/>
      <c r="AT226" s="76"/>
      <c r="AU226" s="76"/>
      <c r="AV226" s="76"/>
      <c r="AW226" s="76"/>
      <c r="AX226" s="76"/>
      <c r="AY226" s="76"/>
      <c r="AZ226" s="76"/>
      <c r="BA226" s="76"/>
      <c r="BB226" s="76"/>
      <c r="BC226" s="76"/>
      <c r="BD226" s="76"/>
      <c r="BE226" s="76"/>
      <c r="BF226" s="76"/>
      <c r="BG226" s="76"/>
      <c r="BH226" s="76"/>
      <c r="BI226" s="76"/>
      <c r="BJ226" s="76"/>
      <c r="BK226" s="76"/>
      <c r="BL226" s="76"/>
      <c r="BM226" s="76"/>
      <c r="BN226" s="76"/>
      <c r="BO226" s="76"/>
      <c r="BP226" s="76"/>
      <c r="BQ226" s="76"/>
      <c r="BR226" s="76"/>
      <c r="BS226" s="76"/>
      <c r="BT226" s="76"/>
      <c r="BU226" s="76"/>
      <c r="BV226" s="76"/>
      <c r="BW226" s="76"/>
      <c r="BX226" s="76"/>
      <c r="BY226" s="76"/>
      <c r="BZ226" s="76"/>
      <c r="CA226" s="76"/>
      <c r="CB226" s="76"/>
      <c r="CC226" s="76"/>
      <c r="CD226" s="76"/>
      <c r="CE226" s="76"/>
      <c r="CF226" s="76"/>
      <c r="CG226" s="76"/>
      <c r="CH226" s="76"/>
      <c r="CI226" s="76"/>
      <c r="CJ226" s="76"/>
      <c r="CK226" s="76"/>
      <c r="CL226" s="76"/>
      <c r="CM226" s="76"/>
      <c r="CN226" s="76"/>
      <c r="CO226" s="76"/>
      <c r="CP226" s="76"/>
      <c r="CQ226" s="76"/>
      <c r="CR226" s="76"/>
      <c r="CS226" s="76"/>
      <c r="CT226" s="76"/>
      <c r="CU226" s="76"/>
      <c r="CV226" s="76"/>
      <c r="CW226" s="76"/>
      <c r="CX226" s="76"/>
      <c r="CY226" s="76"/>
      <c r="CZ226" s="76"/>
      <c r="DA226" s="76"/>
      <c r="DB226" s="76"/>
      <c r="DC226" s="76"/>
      <c r="DD226" s="76"/>
      <c r="DE226" s="76"/>
      <c r="DF226" s="76"/>
      <c r="DG226" s="76"/>
      <c r="DH226" s="76"/>
      <c r="DI226" s="76"/>
      <c r="DJ226" s="76"/>
      <c r="DK226" s="76"/>
      <c r="DL226" s="76"/>
      <c r="DM226" s="76"/>
      <c r="DN226" s="76"/>
      <c r="DO226" s="76"/>
      <c r="DP226" s="76"/>
      <c r="DQ226" s="76"/>
      <c r="DR226" s="76"/>
      <c r="DS226" s="76"/>
      <c r="DT226" s="76"/>
      <c r="DU226" s="76"/>
      <c r="DV226" s="76"/>
      <c r="DW226" s="76"/>
      <c r="DX226" s="76"/>
      <c r="DY226" s="76"/>
    </row>
    <row r="227" spans="1:129" s="71" customFormat="1" ht="15.75" x14ac:dyDescent="0.25">
      <c r="A227" s="56" t="s">
        <v>17</v>
      </c>
      <c r="B227" s="56"/>
      <c r="C227" s="56"/>
      <c r="D227" s="56"/>
      <c r="E227" s="56"/>
      <c r="F227" s="56"/>
      <c r="G227" s="5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  <c r="AH227" s="76"/>
      <c r="AI227" s="76"/>
      <c r="AJ227" s="76"/>
      <c r="AK227" s="76"/>
      <c r="AL227" s="76"/>
      <c r="AM227" s="76"/>
      <c r="AN227" s="76"/>
      <c r="AO227" s="76"/>
      <c r="AP227" s="76"/>
      <c r="AQ227" s="76"/>
      <c r="AR227" s="76"/>
      <c r="AS227" s="76"/>
      <c r="AT227" s="76"/>
      <c r="AU227" s="76"/>
      <c r="AV227" s="76"/>
      <c r="AW227" s="76"/>
      <c r="AX227" s="76"/>
      <c r="AY227" s="76"/>
      <c r="AZ227" s="76"/>
      <c r="BA227" s="76"/>
      <c r="BB227" s="76"/>
      <c r="BC227" s="76"/>
      <c r="BD227" s="76"/>
      <c r="BE227" s="76"/>
      <c r="BF227" s="76"/>
      <c r="BG227" s="76"/>
      <c r="BH227" s="76"/>
      <c r="BI227" s="76"/>
      <c r="BJ227" s="76"/>
      <c r="BK227" s="76"/>
      <c r="BL227" s="76"/>
      <c r="BM227" s="76"/>
      <c r="BN227" s="76"/>
      <c r="BO227" s="76"/>
      <c r="BP227" s="76"/>
      <c r="BQ227" s="76"/>
      <c r="BR227" s="76"/>
      <c r="BS227" s="76"/>
      <c r="BT227" s="76"/>
      <c r="BU227" s="76"/>
      <c r="BV227" s="76"/>
      <c r="BW227" s="76"/>
      <c r="BX227" s="76"/>
      <c r="BY227" s="76"/>
      <c r="BZ227" s="76"/>
      <c r="CA227" s="76"/>
      <c r="CB227" s="76"/>
      <c r="CC227" s="76"/>
      <c r="CD227" s="76"/>
      <c r="CE227" s="76"/>
      <c r="CF227" s="76"/>
      <c r="CG227" s="76"/>
      <c r="CH227" s="76"/>
      <c r="CI227" s="76"/>
      <c r="CJ227" s="76"/>
      <c r="CK227" s="76"/>
      <c r="CL227" s="76"/>
      <c r="CM227" s="76"/>
      <c r="CN227" s="76"/>
      <c r="CO227" s="76"/>
      <c r="CP227" s="76"/>
      <c r="CQ227" s="76"/>
      <c r="CR227" s="76"/>
      <c r="CS227" s="76"/>
      <c r="CT227" s="76"/>
      <c r="CU227" s="76"/>
      <c r="CV227" s="76"/>
      <c r="CW227" s="76"/>
      <c r="CX227" s="76"/>
      <c r="CY227" s="76"/>
      <c r="CZ227" s="76"/>
      <c r="DA227" s="76"/>
      <c r="DB227" s="76"/>
      <c r="DC227" s="76"/>
      <c r="DD227" s="76"/>
      <c r="DE227" s="76"/>
      <c r="DF227" s="76"/>
      <c r="DG227" s="76"/>
      <c r="DH227" s="76"/>
      <c r="DI227" s="76"/>
      <c r="DJ227" s="76"/>
      <c r="DK227" s="76"/>
      <c r="DL227" s="76"/>
      <c r="DM227" s="76"/>
      <c r="DN227" s="76"/>
      <c r="DO227" s="76"/>
      <c r="DP227" s="76"/>
      <c r="DQ227" s="76"/>
      <c r="DR227" s="76"/>
      <c r="DS227" s="76"/>
      <c r="DT227" s="76"/>
      <c r="DU227" s="76"/>
      <c r="DV227" s="76"/>
      <c r="DW227" s="76"/>
      <c r="DX227" s="76"/>
      <c r="DY227" s="76"/>
    </row>
    <row r="228" spans="1:129" s="71" customFormat="1" ht="15.75" x14ac:dyDescent="0.25">
      <c r="A228" s="57" t="s">
        <v>14</v>
      </c>
      <c r="B228" s="57"/>
      <c r="C228" s="57"/>
      <c r="D228" s="57"/>
      <c r="E228" s="57"/>
      <c r="F228" s="57"/>
      <c r="G228" s="57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  <c r="AH228" s="76"/>
      <c r="AI228" s="76"/>
      <c r="AJ228" s="76"/>
      <c r="AK228" s="76"/>
      <c r="AL228" s="76"/>
      <c r="AM228" s="76"/>
      <c r="AN228" s="76"/>
      <c r="AO228" s="76"/>
      <c r="AP228" s="76"/>
      <c r="AQ228" s="76"/>
      <c r="AR228" s="76"/>
      <c r="AS228" s="76"/>
      <c r="AT228" s="76"/>
      <c r="AU228" s="76"/>
      <c r="AV228" s="76"/>
      <c r="AW228" s="76"/>
      <c r="AX228" s="76"/>
      <c r="AY228" s="76"/>
      <c r="AZ228" s="76"/>
      <c r="BA228" s="76"/>
      <c r="BB228" s="76"/>
      <c r="BC228" s="76"/>
      <c r="BD228" s="76"/>
      <c r="BE228" s="76"/>
      <c r="BF228" s="76"/>
      <c r="BG228" s="76"/>
      <c r="BH228" s="76"/>
      <c r="BI228" s="76"/>
      <c r="BJ228" s="76"/>
      <c r="BK228" s="76"/>
      <c r="BL228" s="76"/>
      <c r="BM228" s="76"/>
      <c r="BN228" s="76"/>
      <c r="BO228" s="76"/>
      <c r="BP228" s="76"/>
      <c r="BQ228" s="76"/>
      <c r="BR228" s="76"/>
      <c r="BS228" s="76"/>
      <c r="BT228" s="76"/>
      <c r="BU228" s="76"/>
      <c r="BV228" s="76"/>
      <c r="BW228" s="76"/>
      <c r="BX228" s="76"/>
      <c r="BY228" s="76"/>
      <c r="BZ228" s="76"/>
      <c r="CA228" s="76"/>
      <c r="CB228" s="76"/>
      <c r="CC228" s="76"/>
      <c r="CD228" s="76"/>
      <c r="CE228" s="76"/>
      <c r="CF228" s="76"/>
      <c r="CG228" s="76"/>
      <c r="CH228" s="76"/>
      <c r="CI228" s="76"/>
      <c r="CJ228" s="76"/>
      <c r="CK228" s="76"/>
      <c r="CL228" s="76"/>
      <c r="CM228" s="76"/>
      <c r="CN228" s="76"/>
      <c r="CO228" s="76"/>
      <c r="CP228" s="76"/>
      <c r="CQ228" s="76"/>
      <c r="CR228" s="76"/>
      <c r="CS228" s="76"/>
      <c r="CT228" s="76"/>
      <c r="CU228" s="76"/>
      <c r="CV228" s="76"/>
      <c r="CW228" s="76"/>
      <c r="CX228" s="76"/>
      <c r="CY228" s="76"/>
      <c r="CZ228" s="76"/>
      <c r="DA228" s="76"/>
      <c r="DB228" s="76"/>
      <c r="DC228" s="76"/>
      <c r="DD228" s="76"/>
      <c r="DE228" s="76"/>
      <c r="DF228" s="76"/>
      <c r="DG228" s="76"/>
      <c r="DH228" s="76"/>
      <c r="DI228" s="76"/>
      <c r="DJ228" s="76"/>
      <c r="DK228" s="76"/>
      <c r="DL228" s="76"/>
      <c r="DM228" s="76"/>
      <c r="DN228" s="76"/>
      <c r="DO228" s="76"/>
      <c r="DP228" s="76"/>
      <c r="DQ228" s="76"/>
      <c r="DR228" s="76"/>
      <c r="DS228" s="76"/>
      <c r="DT228" s="76"/>
      <c r="DU228" s="76"/>
      <c r="DV228" s="76"/>
      <c r="DW228" s="76"/>
      <c r="DX228" s="76"/>
      <c r="DY228" s="76"/>
    </row>
    <row r="229" spans="1:129" s="71" customFormat="1" ht="15.75" x14ac:dyDescent="0.25">
      <c r="A229" s="53"/>
      <c r="B229" s="53"/>
      <c r="C229" s="53"/>
      <c r="D229" s="53"/>
      <c r="E229" s="53"/>
      <c r="F229" s="53"/>
      <c r="G229" s="53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  <c r="AH229" s="76"/>
      <c r="AI229" s="76"/>
      <c r="AJ229" s="76"/>
      <c r="AK229" s="76"/>
      <c r="AL229" s="76"/>
      <c r="AM229" s="76"/>
      <c r="AN229" s="76"/>
      <c r="AO229" s="76"/>
      <c r="AP229" s="76"/>
      <c r="AQ229" s="76"/>
      <c r="AR229" s="76"/>
      <c r="AS229" s="76"/>
      <c r="AT229" s="76"/>
      <c r="AU229" s="76"/>
      <c r="AV229" s="76"/>
      <c r="AW229" s="76"/>
      <c r="AX229" s="76"/>
      <c r="AY229" s="76"/>
      <c r="AZ229" s="76"/>
      <c r="BA229" s="76"/>
      <c r="BB229" s="76"/>
      <c r="BC229" s="76"/>
      <c r="BD229" s="76"/>
      <c r="BE229" s="76"/>
      <c r="BF229" s="76"/>
      <c r="BG229" s="76"/>
      <c r="BH229" s="76"/>
      <c r="BI229" s="76"/>
      <c r="BJ229" s="76"/>
      <c r="BK229" s="76"/>
      <c r="BL229" s="76"/>
      <c r="BM229" s="76"/>
      <c r="BN229" s="76"/>
      <c r="BO229" s="76"/>
      <c r="BP229" s="76"/>
      <c r="BQ229" s="76"/>
      <c r="BR229" s="76"/>
      <c r="BS229" s="76"/>
      <c r="BT229" s="76"/>
      <c r="BU229" s="76"/>
      <c r="BV229" s="76"/>
      <c r="BW229" s="76"/>
      <c r="BX229" s="76"/>
      <c r="BY229" s="76"/>
      <c r="BZ229" s="76"/>
      <c r="CA229" s="76"/>
      <c r="CB229" s="76"/>
      <c r="CC229" s="76"/>
      <c r="CD229" s="76"/>
      <c r="CE229" s="76"/>
      <c r="CF229" s="76"/>
      <c r="CG229" s="76"/>
      <c r="CH229" s="76"/>
      <c r="CI229" s="76"/>
      <c r="CJ229" s="76"/>
      <c r="CK229" s="76"/>
      <c r="CL229" s="76"/>
      <c r="CM229" s="76"/>
      <c r="CN229" s="76"/>
      <c r="CO229" s="76"/>
      <c r="CP229" s="76"/>
      <c r="CQ229" s="76"/>
      <c r="CR229" s="76"/>
      <c r="CS229" s="76"/>
      <c r="CT229" s="76"/>
      <c r="CU229" s="76"/>
      <c r="CV229" s="76"/>
      <c r="CW229" s="76"/>
      <c r="CX229" s="76"/>
      <c r="CY229" s="76"/>
      <c r="CZ229" s="76"/>
      <c r="DA229" s="76"/>
      <c r="DB229" s="76"/>
      <c r="DC229" s="76"/>
      <c r="DD229" s="76"/>
      <c r="DE229" s="76"/>
      <c r="DF229" s="76"/>
      <c r="DG229" s="76"/>
      <c r="DH229" s="76"/>
      <c r="DI229" s="76"/>
      <c r="DJ229" s="76"/>
      <c r="DK229" s="76"/>
      <c r="DL229" s="76"/>
      <c r="DM229" s="76"/>
      <c r="DN229" s="76"/>
      <c r="DO229" s="76"/>
      <c r="DP229" s="76"/>
      <c r="DQ229" s="76"/>
      <c r="DR229" s="76"/>
      <c r="DS229" s="76"/>
      <c r="DT229" s="76"/>
      <c r="DU229" s="76"/>
      <c r="DV229" s="76"/>
      <c r="DW229" s="76"/>
      <c r="DX229" s="76"/>
      <c r="DY229" s="76"/>
    </row>
    <row r="230" spans="1:129" s="71" customFormat="1" ht="15.75" x14ac:dyDescent="0.25">
      <c r="A230" s="53"/>
      <c r="B230" s="53"/>
      <c r="C230" s="53"/>
      <c r="D230" s="53"/>
      <c r="E230" s="53"/>
      <c r="F230" s="53"/>
      <c r="G230" s="53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  <c r="AH230" s="76"/>
      <c r="AI230" s="76"/>
      <c r="AJ230" s="76"/>
      <c r="AK230" s="76"/>
      <c r="AL230" s="76"/>
      <c r="AM230" s="76"/>
      <c r="AN230" s="76"/>
      <c r="AO230" s="76"/>
      <c r="AP230" s="76"/>
      <c r="AQ230" s="76"/>
      <c r="AR230" s="76"/>
      <c r="AS230" s="76"/>
      <c r="AT230" s="76"/>
      <c r="AU230" s="76"/>
      <c r="AV230" s="76"/>
      <c r="AW230" s="76"/>
      <c r="AX230" s="76"/>
      <c r="AY230" s="76"/>
      <c r="AZ230" s="76"/>
      <c r="BA230" s="76"/>
      <c r="BB230" s="76"/>
      <c r="BC230" s="76"/>
      <c r="BD230" s="76"/>
      <c r="BE230" s="76"/>
      <c r="BF230" s="76"/>
      <c r="BG230" s="76"/>
      <c r="BH230" s="76"/>
      <c r="BI230" s="76"/>
      <c r="BJ230" s="76"/>
      <c r="BK230" s="76"/>
      <c r="BL230" s="76"/>
      <c r="BM230" s="76"/>
      <c r="BN230" s="76"/>
      <c r="BO230" s="76"/>
      <c r="BP230" s="76"/>
      <c r="BQ230" s="76"/>
      <c r="BR230" s="76"/>
      <c r="BS230" s="76"/>
      <c r="BT230" s="76"/>
      <c r="BU230" s="76"/>
      <c r="BV230" s="76"/>
      <c r="BW230" s="76"/>
      <c r="BX230" s="76"/>
      <c r="BY230" s="76"/>
      <c r="BZ230" s="76"/>
      <c r="CA230" s="76"/>
      <c r="CB230" s="76"/>
      <c r="CC230" s="76"/>
      <c r="CD230" s="76"/>
      <c r="CE230" s="76"/>
      <c r="CF230" s="76"/>
      <c r="CG230" s="76"/>
      <c r="CH230" s="76"/>
      <c r="CI230" s="76"/>
      <c r="CJ230" s="76"/>
      <c r="CK230" s="76"/>
      <c r="CL230" s="76"/>
      <c r="CM230" s="76"/>
      <c r="CN230" s="76"/>
      <c r="CO230" s="76"/>
      <c r="CP230" s="76"/>
      <c r="CQ230" s="76"/>
      <c r="CR230" s="76"/>
      <c r="CS230" s="76"/>
      <c r="CT230" s="76"/>
      <c r="CU230" s="76"/>
      <c r="CV230" s="76"/>
      <c r="CW230" s="76"/>
      <c r="CX230" s="76"/>
      <c r="CY230" s="76"/>
      <c r="CZ230" s="76"/>
      <c r="DA230" s="76"/>
      <c r="DB230" s="76"/>
      <c r="DC230" s="76"/>
      <c r="DD230" s="76"/>
      <c r="DE230" s="76"/>
      <c r="DF230" s="76"/>
      <c r="DG230" s="76"/>
      <c r="DH230" s="76"/>
      <c r="DI230" s="76"/>
      <c r="DJ230" s="76"/>
      <c r="DK230" s="76"/>
      <c r="DL230" s="76"/>
      <c r="DM230" s="76"/>
      <c r="DN230" s="76"/>
      <c r="DO230" s="76"/>
      <c r="DP230" s="76"/>
      <c r="DQ230" s="76"/>
      <c r="DR230" s="76"/>
      <c r="DS230" s="76"/>
      <c r="DT230" s="76"/>
      <c r="DU230" s="76"/>
      <c r="DV230" s="76"/>
      <c r="DW230" s="76"/>
      <c r="DX230" s="76"/>
      <c r="DY230" s="76"/>
    </row>
    <row r="231" spans="1:129" s="71" customFormat="1" ht="15.75" x14ac:dyDescent="0.25">
      <c r="A231" s="53"/>
      <c r="B231" s="53"/>
      <c r="C231" s="53"/>
      <c r="D231" s="53"/>
      <c r="E231" s="53"/>
      <c r="F231" s="53"/>
      <c r="G231" s="53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  <c r="AH231" s="76"/>
      <c r="AI231" s="76"/>
      <c r="AJ231" s="76"/>
      <c r="AK231" s="76"/>
      <c r="AL231" s="76"/>
      <c r="AM231" s="76"/>
      <c r="AN231" s="76"/>
      <c r="AO231" s="76"/>
      <c r="AP231" s="76"/>
      <c r="AQ231" s="76"/>
      <c r="AR231" s="76"/>
      <c r="AS231" s="76"/>
      <c r="AT231" s="76"/>
      <c r="AU231" s="76"/>
      <c r="AV231" s="76"/>
      <c r="AW231" s="76"/>
      <c r="AX231" s="76"/>
      <c r="AY231" s="76"/>
      <c r="AZ231" s="76"/>
      <c r="BA231" s="76"/>
      <c r="BB231" s="76"/>
      <c r="BC231" s="76"/>
      <c r="BD231" s="76"/>
      <c r="BE231" s="76"/>
      <c r="BF231" s="76"/>
      <c r="BG231" s="76"/>
      <c r="BH231" s="76"/>
      <c r="BI231" s="76"/>
      <c r="BJ231" s="76"/>
      <c r="BK231" s="76"/>
      <c r="BL231" s="76"/>
      <c r="BM231" s="76"/>
      <c r="BN231" s="76"/>
      <c r="BO231" s="76"/>
      <c r="BP231" s="76"/>
      <c r="BQ231" s="76"/>
      <c r="BR231" s="76"/>
      <c r="BS231" s="76"/>
      <c r="BT231" s="76"/>
      <c r="BU231" s="76"/>
      <c r="BV231" s="76"/>
      <c r="BW231" s="76"/>
      <c r="BX231" s="76"/>
      <c r="BY231" s="76"/>
      <c r="BZ231" s="76"/>
      <c r="CA231" s="76"/>
      <c r="CB231" s="76"/>
      <c r="CC231" s="76"/>
      <c r="CD231" s="76"/>
      <c r="CE231" s="76"/>
      <c r="CF231" s="76"/>
      <c r="CG231" s="76"/>
      <c r="CH231" s="76"/>
      <c r="CI231" s="76"/>
      <c r="CJ231" s="76"/>
      <c r="CK231" s="76"/>
      <c r="CL231" s="76"/>
      <c r="CM231" s="76"/>
      <c r="CN231" s="76"/>
      <c r="CO231" s="76"/>
      <c r="CP231" s="76"/>
      <c r="CQ231" s="76"/>
      <c r="CR231" s="76"/>
      <c r="CS231" s="76"/>
      <c r="CT231" s="76"/>
      <c r="CU231" s="76"/>
      <c r="CV231" s="76"/>
      <c r="CW231" s="76"/>
      <c r="CX231" s="76"/>
      <c r="CY231" s="76"/>
      <c r="CZ231" s="76"/>
      <c r="DA231" s="76"/>
      <c r="DB231" s="76"/>
      <c r="DC231" s="76"/>
      <c r="DD231" s="76"/>
      <c r="DE231" s="76"/>
      <c r="DF231" s="76"/>
      <c r="DG231" s="76"/>
      <c r="DH231" s="76"/>
      <c r="DI231" s="76"/>
      <c r="DJ231" s="76"/>
      <c r="DK231" s="76"/>
      <c r="DL231" s="76"/>
      <c r="DM231" s="76"/>
      <c r="DN231" s="76"/>
      <c r="DO231" s="76"/>
      <c r="DP231" s="76"/>
      <c r="DQ231" s="76"/>
      <c r="DR231" s="76"/>
      <c r="DS231" s="76"/>
      <c r="DT231" s="76"/>
      <c r="DU231" s="76"/>
      <c r="DV231" s="76"/>
      <c r="DW231" s="76"/>
      <c r="DX231" s="76"/>
      <c r="DY231" s="76"/>
    </row>
    <row r="232" spans="1:129" s="71" customFormat="1" ht="15.75" x14ac:dyDescent="0.25">
      <c r="A232" s="53"/>
      <c r="B232" s="53"/>
      <c r="C232" s="53"/>
      <c r="D232" s="53"/>
      <c r="E232" s="53"/>
      <c r="F232" s="53"/>
      <c r="G232" s="53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  <c r="AH232" s="76"/>
      <c r="AI232" s="76"/>
      <c r="AJ232" s="76"/>
      <c r="AK232" s="76"/>
      <c r="AL232" s="76"/>
      <c r="AM232" s="76"/>
      <c r="AN232" s="76"/>
      <c r="AO232" s="76"/>
      <c r="AP232" s="76"/>
      <c r="AQ232" s="76"/>
      <c r="AR232" s="76"/>
      <c r="AS232" s="76"/>
      <c r="AT232" s="76"/>
      <c r="AU232" s="76"/>
      <c r="AV232" s="76"/>
      <c r="AW232" s="76"/>
      <c r="AX232" s="76"/>
      <c r="AY232" s="76"/>
      <c r="AZ232" s="76"/>
      <c r="BA232" s="76"/>
      <c r="BB232" s="76"/>
      <c r="BC232" s="76"/>
      <c r="BD232" s="76"/>
      <c r="BE232" s="76"/>
      <c r="BF232" s="76"/>
      <c r="BG232" s="76"/>
      <c r="BH232" s="76"/>
      <c r="BI232" s="76"/>
      <c r="BJ232" s="76"/>
      <c r="BK232" s="76"/>
      <c r="BL232" s="76"/>
      <c r="BM232" s="76"/>
      <c r="BN232" s="76"/>
      <c r="BO232" s="76"/>
      <c r="BP232" s="76"/>
      <c r="BQ232" s="76"/>
      <c r="BR232" s="76"/>
      <c r="BS232" s="76"/>
      <c r="BT232" s="76"/>
      <c r="BU232" s="76"/>
      <c r="BV232" s="76"/>
      <c r="BW232" s="76"/>
      <c r="BX232" s="76"/>
      <c r="BY232" s="76"/>
      <c r="BZ232" s="76"/>
      <c r="CA232" s="76"/>
      <c r="CB232" s="76"/>
      <c r="CC232" s="76"/>
      <c r="CD232" s="76"/>
      <c r="CE232" s="76"/>
      <c r="CF232" s="76"/>
      <c r="CG232" s="76"/>
      <c r="CH232" s="76"/>
      <c r="CI232" s="76"/>
      <c r="CJ232" s="76"/>
      <c r="CK232" s="76"/>
      <c r="CL232" s="76"/>
      <c r="CM232" s="76"/>
      <c r="CN232" s="76"/>
      <c r="CO232" s="76"/>
      <c r="CP232" s="76"/>
      <c r="CQ232" s="76"/>
      <c r="CR232" s="76"/>
      <c r="CS232" s="76"/>
      <c r="CT232" s="76"/>
      <c r="CU232" s="76"/>
      <c r="CV232" s="76"/>
      <c r="CW232" s="76"/>
      <c r="CX232" s="76"/>
      <c r="CY232" s="76"/>
      <c r="CZ232" s="76"/>
      <c r="DA232" s="76"/>
      <c r="DB232" s="76"/>
      <c r="DC232" s="76"/>
      <c r="DD232" s="76"/>
      <c r="DE232" s="76"/>
      <c r="DF232" s="76"/>
      <c r="DG232" s="76"/>
      <c r="DH232" s="76"/>
      <c r="DI232" s="76"/>
      <c r="DJ232" s="76"/>
      <c r="DK232" s="76"/>
      <c r="DL232" s="76"/>
      <c r="DM232" s="76"/>
      <c r="DN232" s="76"/>
      <c r="DO232" s="76"/>
      <c r="DP232" s="76"/>
      <c r="DQ232" s="76"/>
      <c r="DR232" s="76"/>
      <c r="DS232" s="76"/>
      <c r="DT232" s="76"/>
      <c r="DU232" s="76"/>
      <c r="DV232" s="76"/>
      <c r="DW232" s="76"/>
      <c r="DX232" s="76"/>
      <c r="DY232" s="76"/>
    </row>
    <row r="233" spans="1:129" s="71" customFormat="1" ht="15.75" x14ac:dyDescent="0.25">
      <c r="A233" s="53"/>
      <c r="B233" s="53"/>
      <c r="C233" s="53"/>
      <c r="D233" s="53"/>
      <c r="E233" s="53"/>
      <c r="F233" s="53"/>
      <c r="G233" s="53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  <c r="AH233" s="76"/>
      <c r="AI233" s="76"/>
      <c r="AJ233" s="76"/>
      <c r="AK233" s="76"/>
      <c r="AL233" s="76"/>
      <c r="AM233" s="76"/>
      <c r="AN233" s="76"/>
      <c r="AO233" s="76"/>
      <c r="AP233" s="76"/>
      <c r="AQ233" s="76"/>
      <c r="AR233" s="76"/>
      <c r="AS233" s="76"/>
      <c r="AT233" s="76"/>
      <c r="AU233" s="76"/>
      <c r="AV233" s="76"/>
      <c r="AW233" s="76"/>
      <c r="AX233" s="76"/>
      <c r="AY233" s="76"/>
      <c r="AZ233" s="76"/>
      <c r="BA233" s="76"/>
      <c r="BB233" s="76"/>
      <c r="BC233" s="76"/>
      <c r="BD233" s="76"/>
      <c r="BE233" s="76"/>
      <c r="BF233" s="76"/>
      <c r="BG233" s="76"/>
      <c r="BH233" s="76"/>
      <c r="BI233" s="76"/>
      <c r="BJ233" s="76"/>
      <c r="BK233" s="76"/>
      <c r="BL233" s="76"/>
      <c r="BM233" s="76"/>
      <c r="BN233" s="76"/>
      <c r="BO233" s="76"/>
      <c r="BP233" s="76"/>
      <c r="BQ233" s="76"/>
      <c r="BR233" s="76"/>
      <c r="BS233" s="76"/>
      <c r="BT233" s="76"/>
      <c r="BU233" s="76"/>
      <c r="BV233" s="76"/>
      <c r="BW233" s="76"/>
      <c r="BX233" s="76"/>
      <c r="BY233" s="76"/>
      <c r="BZ233" s="76"/>
      <c r="CA233" s="76"/>
      <c r="CB233" s="76"/>
      <c r="CC233" s="76"/>
      <c r="CD233" s="76"/>
      <c r="CE233" s="76"/>
      <c r="CF233" s="76"/>
      <c r="CG233" s="76"/>
      <c r="CH233" s="76"/>
      <c r="CI233" s="76"/>
      <c r="CJ233" s="76"/>
      <c r="CK233" s="76"/>
      <c r="CL233" s="76"/>
      <c r="CM233" s="76"/>
      <c r="CN233" s="76"/>
      <c r="CO233" s="76"/>
      <c r="CP233" s="76"/>
      <c r="CQ233" s="76"/>
      <c r="CR233" s="76"/>
      <c r="CS233" s="76"/>
      <c r="CT233" s="76"/>
      <c r="CU233" s="76"/>
      <c r="CV233" s="76"/>
      <c r="CW233" s="76"/>
      <c r="CX233" s="76"/>
      <c r="CY233" s="76"/>
      <c r="CZ233" s="76"/>
      <c r="DA233" s="76"/>
      <c r="DB233" s="76"/>
      <c r="DC233" s="76"/>
      <c r="DD233" s="76"/>
      <c r="DE233" s="76"/>
      <c r="DF233" s="76"/>
      <c r="DG233" s="76"/>
      <c r="DH233" s="76"/>
      <c r="DI233" s="76"/>
      <c r="DJ233" s="76"/>
      <c r="DK233" s="76"/>
      <c r="DL233" s="76"/>
      <c r="DM233" s="76"/>
      <c r="DN233" s="76"/>
      <c r="DO233" s="76"/>
      <c r="DP233" s="76"/>
      <c r="DQ233" s="76"/>
      <c r="DR233" s="76"/>
      <c r="DS233" s="76"/>
      <c r="DT233" s="76"/>
      <c r="DU233" s="76"/>
      <c r="DV233" s="76"/>
      <c r="DW233" s="76"/>
      <c r="DX233" s="76"/>
      <c r="DY233" s="76"/>
    </row>
    <row r="234" spans="1:129" s="71" customFormat="1" ht="15.75" x14ac:dyDescent="0.25">
      <c r="A234" s="53"/>
      <c r="B234" s="53"/>
      <c r="C234" s="53"/>
      <c r="D234" s="53"/>
      <c r="E234" s="53"/>
      <c r="F234" s="53"/>
      <c r="G234" s="53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  <c r="AH234" s="76"/>
      <c r="AI234" s="76"/>
      <c r="AJ234" s="76"/>
      <c r="AK234" s="76"/>
      <c r="AL234" s="76"/>
      <c r="AM234" s="76"/>
      <c r="AN234" s="76"/>
      <c r="AO234" s="76"/>
      <c r="AP234" s="76"/>
      <c r="AQ234" s="76"/>
      <c r="AR234" s="76"/>
      <c r="AS234" s="76"/>
      <c r="AT234" s="76"/>
      <c r="AU234" s="76"/>
      <c r="AV234" s="76"/>
      <c r="AW234" s="76"/>
      <c r="AX234" s="76"/>
      <c r="AY234" s="76"/>
      <c r="AZ234" s="76"/>
      <c r="BA234" s="76"/>
      <c r="BB234" s="76"/>
      <c r="BC234" s="76"/>
      <c r="BD234" s="76"/>
      <c r="BE234" s="76"/>
      <c r="BF234" s="76"/>
      <c r="BG234" s="76"/>
      <c r="BH234" s="76"/>
      <c r="BI234" s="76"/>
      <c r="BJ234" s="76"/>
      <c r="BK234" s="76"/>
      <c r="BL234" s="76"/>
      <c r="BM234" s="76"/>
      <c r="BN234" s="76"/>
      <c r="BO234" s="76"/>
      <c r="BP234" s="76"/>
      <c r="BQ234" s="76"/>
      <c r="BR234" s="76"/>
      <c r="BS234" s="76"/>
      <c r="BT234" s="76"/>
      <c r="BU234" s="76"/>
      <c r="BV234" s="76"/>
      <c r="BW234" s="76"/>
      <c r="BX234" s="76"/>
      <c r="BY234" s="76"/>
      <c r="BZ234" s="76"/>
      <c r="CA234" s="76"/>
      <c r="CB234" s="76"/>
      <c r="CC234" s="76"/>
      <c r="CD234" s="76"/>
      <c r="CE234" s="76"/>
      <c r="CF234" s="76"/>
      <c r="CG234" s="76"/>
      <c r="CH234" s="76"/>
      <c r="CI234" s="76"/>
      <c r="CJ234" s="76"/>
      <c r="CK234" s="76"/>
      <c r="CL234" s="76"/>
      <c r="CM234" s="76"/>
      <c r="CN234" s="76"/>
      <c r="CO234" s="76"/>
      <c r="CP234" s="76"/>
      <c r="CQ234" s="76"/>
      <c r="CR234" s="76"/>
      <c r="CS234" s="76"/>
      <c r="CT234" s="76"/>
      <c r="CU234" s="76"/>
      <c r="CV234" s="76"/>
      <c r="CW234" s="76"/>
      <c r="CX234" s="76"/>
      <c r="CY234" s="76"/>
      <c r="CZ234" s="76"/>
      <c r="DA234" s="76"/>
      <c r="DB234" s="76"/>
      <c r="DC234" s="76"/>
      <c r="DD234" s="76"/>
      <c r="DE234" s="76"/>
      <c r="DF234" s="76"/>
      <c r="DG234" s="76"/>
      <c r="DH234" s="76"/>
      <c r="DI234" s="76"/>
      <c r="DJ234" s="76"/>
      <c r="DK234" s="76"/>
      <c r="DL234" s="76"/>
      <c r="DM234" s="76"/>
      <c r="DN234" s="76"/>
      <c r="DO234" s="76"/>
      <c r="DP234" s="76"/>
      <c r="DQ234" s="76"/>
      <c r="DR234" s="76"/>
      <c r="DS234" s="76"/>
      <c r="DT234" s="76"/>
      <c r="DU234" s="76"/>
      <c r="DV234" s="76"/>
      <c r="DW234" s="76"/>
      <c r="DX234" s="76"/>
      <c r="DY234" s="76"/>
    </row>
    <row r="235" spans="1:129" s="71" customFormat="1" ht="15.75" x14ac:dyDescent="0.25">
      <c r="A235" s="53"/>
      <c r="B235" s="53"/>
      <c r="C235" s="53"/>
      <c r="D235" s="53"/>
      <c r="E235" s="53"/>
      <c r="F235" s="53"/>
      <c r="G235" s="53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  <c r="AH235" s="76"/>
      <c r="AI235" s="76"/>
      <c r="AJ235" s="76"/>
      <c r="AK235" s="76"/>
      <c r="AL235" s="76"/>
      <c r="AM235" s="76"/>
      <c r="AN235" s="76"/>
      <c r="AO235" s="76"/>
      <c r="AP235" s="76"/>
      <c r="AQ235" s="76"/>
      <c r="AR235" s="76"/>
      <c r="AS235" s="76"/>
      <c r="AT235" s="76"/>
      <c r="AU235" s="76"/>
      <c r="AV235" s="76"/>
      <c r="AW235" s="76"/>
      <c r="AX235" s="76"/>
      <c r="AY235" s="76"/>
      <c r="AZ235" s="76"/>
      <c r="BA235" s="76"/>
      <c r="BB235" s="76"/>
      <c r="BC235" s="76"/>
      <c r="BD235" s="76"/>
      <c r="BE235" s="76"/>
      <c r="BF235" s="76"/>
      <c r="BG235" s="76"/>
      <c r="BH235" s="76"/>
      <c r="BI235" s="76"/>
      <c r="BJ235" s="76"/>
      <c r="BK235" s="76"/>
      <c r="BL235" s="76"/>
      <c r="BM235" s="76"/>
      <c r="BN235" s="76"/>
      <c r="BO235" s="76"/>
      <c r="BP235" s="76"/>
      <c r="BQ235" s="76"/>
      <c r="BR235" s="76"/>
      <c r="BS235" s="76"/>
      <c r="BT235" s="76"/>
      <c r="BU235" s="76"/>
      <c r="BV235" s="76"/>
      <c r="BW235" s="76"/>
      <c r="BX235" s="76"/>
      <c r="BY235" s="76"/>
      <c r="BZ235" s="76"/>
      <c r="CA235" s="76"/>
      <c r="CB235" s="76"/>
      <c r="CC235" s="76"/>
      <c r="CD235" s="76"/>
      <c r="CE235" s="76"/>
      <c r="CF235" s="76"/>
      <c r="CG235" s="76"/>
      <c r="CH235" s="76"/>
      <c r="CI235" s="76"/>
      <c r="CJ235" s="76"/>
      <c r="CK235" s="76"/>
      <c r="CL235" s="76"/>
      <c r="CM235" s="76"/>
      <c r="CN235" s="76"/>
      <c r="CO235" s="76"/>
      <c r="CP235" s="76"/>
      <c r="CQ235" s="76"/>
      <c r="CR235" s="76"/>
      <c r="CS235" s="76"/>
      <c r="CT235" s="76"/>
      <c r="CU235" s="76"/>
      <c r="CV235" s="76"/>
      <c r="CW235" s="76"/>
      <c r="CX235" s="76"/>
      <c r="CY235" s="76"/>
      <c r="CZ235" s="76"/>
      <c r="DA235" s="76"/>
      <c r="DB235" s="76"/>
      <c r="DC235" s="76"/>
      <c r="DD235" s="76"/>
      <c r="DE235" s="76"/>
      <c r="DF235" s="76"/>
      <c r="DG235" s="76"/>
      <c r="DH235" s="76"/>
      <c r="DI235" s="76"/>
      <c r="DJ235" s="76"/>
      <c r="DK235" s="76"/>
      <c r="DL235" s="76"/>
      <c r="DM235" s="76"/>
      <c r="DN235" s="76"/>
      <c r="DO235" s="76"/>
      <c r="DP235" s="76"/>
      <c r="DQ235" s="76"/>
      <c r="DR235" s="76"/>
      <c r="DS235" s="76"/>
      <c r="DT235" s="76"/>
      <c r="DU235" s="76"/>
      <c r="DV235" s="76"/>
      <c r="DW235" s="76"/>
      <c r="DX235" s="76"/>
      <c r="DY235" s="76"/>
    </row>
    <row r="236" spans="1:129" s="71" customFormat="1" ht="15.75" x14ac:dyDescent="0.25">
      <c r="A236" s="23"/>
      <c r="B236" s="23"/>
      <c r="C236" s="23"/>
      <c r="D236" s="23"/>
      <c r="E236" s="23"/>
      <c r="F236" s="23"/>
      <c r="G236" s="23"/>
    </row>
    <row r="237" spans="1:129" s="71" customFormat="1" ht="15.75" x14ac:dyDescent="0.25">
      <c r="A237" s="23"/>
      <c r="B237" s="23"/>
      <c r="C237" s="23"/>
      <c r="D237" s="23"/>
      <c r="E237" s="23"/>
      <c r="F237" s="23"/>
      <c r="G237" s="23"/>
    </row>
    <row r="238" spans="1:129" s="71" customFormat="1" ht="15.75" x14ac:dyDescent="0.25">
      <c r="A238" s="23"/>
      <c r="B238" s="14" t="s">
        <v>20</v>
      </c>
      <c r="C238" s="23"/>
      <c r="D238" s="23"/>
      <c r="E238" s="56" t="s">
        <v>18</v>
      </c>
      <c r="F238" s="56"/>
      <c r="G238" s="15"/>
    </row>
    <row r="239" spans="1:129" s="71" customFormat="1" ht="15.75" x14ac:dyDescent="0.25">
      <c r="A239" s="23"/>
      <c r="B239" s="16" t="s">
        <v>16</v>
      </c>
      <c r="C239" s="23"/>
      <c r="D239" s="23"/>
      <c r="E239" s="57" t="s">
        <v>19</v>
      </c>
      <c r="F239" s="57"/>
      <c r="G239" s="17"/>
    </row>
    <row r="240" spans="1:129" s="71" customFormat="1" ht="15.75" x14ac:dyDescent="0.25">
      <c r="A240" s="23"/>
      <c r="B240" s="23"/>
      <c r="C240" s="23"/>
      <c r="D240" s="23"/>
      <c r="E240" s="23"/>
      <c r="F240" s="23"/>
      <c r="G240" s="23"/>
    </row>
    <row r="241" spans="1:7" s="71" customFormat="1" ht="15.75" x14ac:dyDescent="0.25">
      <c r="A241" s="23"/>
      <c r="B241" s="2"/>
      <c r="C241" s="23"/>
      <c r="D241" s="23"/>
      <c r="E241" s="1"/>
      <c r="F241" s="1"/>
      <c r="G241" s="23"/>
    </row>
    <row r="242" spans="1:7" s="71" customFormat="1" ht="15.75" x14ac:dyDescent="0.25">
      <c r="A242" s="23"/>
      <c r="B242" s="2"/>
      <c r="C242" s="23"/>
      <c r="D242" s="23"/>
      <c r="E242" s="1"/>
      <c r="F242" s="1"/>
      <c r="G242" s="23"/>
    </row>
    <row r="243" spans="1:7" s="71" customFormat="1" ht="15.75" x14ac:dyDescent="0.25">
      <c r="A243" s="23"/>
      <c r="B243" s="2"/>
      <c r="C243" s="23"/>
      <c r="D243" s="23"/>
      <c r="E243" s="1"/>
      <c r="F243" s="1"/>
      <c r="G243" s="23"/>
    </row>
    <row r="244" spans="1:7" s="71" customFormat="1" ht="15.75" x14ac:dyDescent="0.25"/>
    <row r="245" spans="1:7" s="71" customFormat="1" ht="15.75" x14ac:dyDescent="0.25"/>
    <row r="246" spans="1:7" s="71" customFormat="1" ht="15.75" x14ac:dyDescent="0.25"/>
    <row r="247" spans="1:7" s="71" customFormat="1" ht="15.75" x14ac:dyDescent="0.25"/>
    <row r="248" spans="1:7" s="71" customFormat="1" ht="15.75" x14ac:dyDescent="0.25"/>
    <row r="249" spans="1:7" s="71" customFormat="1" ht="15.75" x14ac:dyDescent="0.25"/>
    <row r="250" spans="1:7" s="71" customFormat="1" ht="15.75" x14ac:dyDescent="0.25"/>
    <row r="251" spans="1:7" s="71" customFormat="1" ht="15.75" x14ac:dyDescent="0.25"/>
    <row r="252" spans="1:7" s="71" customFormat="1" ht="15.75" x14ac:dyDescent="0.25"/>
    <row r="253" spans="1:7" s="71" customFormat="1" ht="15.75" x14ac:dyDescent="0.25"/>
    <row r="254" spans="1:7" s="71" customFormat="1" ht="15.75" x14ac:dyDescent="0.25"/>
    <row r="255" spans="1:7" s="71" customFormat="1" ht="15.75" x14ac:dyDescent="0.25"/>
    <row r="256" spans="1:7" s="71" customFormat="1" ht="15.75" x14ac:dyDescent="0.25"/>
    <row r="257" s="71" customFormat="1" ht="15.75" x14ac:dyDescent="0.25"/>
    <row r="258" s="71" customFormat="1" ht="15.75" x14ac:dyDescent="0.25"/>
    <row r="259" s="71" customFormat="1" ht="15.75" x14ac:dyDescent="0.25"/>
    <row r="260" s="71" customFormat="1" ht="15.75" x14ac:dyDescent="0.25"/>
    <row r="261" s="71" customFormat="1" ht="15.75" x14ac:dyDescent="0.25"/>
    <row r="262" s="71" customFormat="1" ht="15.75" x14ac:dyDescent="0.25"/>
    <row r="263" s="71" customFormat="1" ht="15.75" x14ac:dyDescent="0.25"/>
    <row r="264" s="71" customFormat="1" ht="15.75" x14ac:dyDescent="0.25"/>
    <row r="265" s="71" customFormat="1" ht="15.75" x14ac:dyDescent="0.25"/>
    <row r="266" s="71" customFormat="1" ht="15.75" x14ac:dyDescent="0.25"/>
    <row r="267" s="71" customFormat="1" ht="15.75" x14ac:dyDescent="0.25"/>
    <row r="268" s="71" customFormat="1" ht="15.75" x14ac:dyDescent="0.25"/>
    <row r="269" s="71" customFormat="1" ht="15.75" x14ac:dyDescent="0.25"/>
    <row r="270" s="71" customFormat="1" ht="15.75" x14ac:dyDescent="0.25"/>
    <row r="271" s="71" customFormat="1" ht="15.75" x14ac:dyDescent="0.25"/>
    <row r="272" s="71" customFormat="1" ht="15.75" x14ac:dyDescent="0.25"/>
    <row r="273" s="71" customFormat="1" ht="15.75" x14ac:dyDescent="0.25"/>
    <row r="274" s="71" customFormat="1" ht="15.75" x14ac:dyDescent="0.25"/>
    <row r="275" s="71" customFormat="1" ht="15.75" x14ac:dyDescent="0.25"/>
    <row r="276" s="71" customFormat="1" ht="15.75" x14ac:dyDescent="0.25"/>
    <row r="277" s="71" customFormat="1" ht="15.75" x14ac:dyDescent="0.25"/>
    <row r="278" s="71" customFormat="1" ht="15.75" x14ac:dyDescent="0.25"/>
    <row r="279" s="71" customFormat="1" ht="15.75" x14ac:dyDescent="0.25"/>
    <row r="280" s="71" customFormat="1" ht="15.75" x14ac:dyDescent="0.25"/>
    <row r="281" s="71" customFormat="1" ht="15.75" x14ac:dyDescent="0.25"/>
    <row r="282" s="71" customFormat="1" ht="15.75" x14ac:dyDescent="0.25"/>
    <row r="283" s="71" customFormat="1" ht="15.75" x14ac:dyDescent="0.25"/>
    <row r="284" s="71" customFormat="1" ht="15.75" x14ac:dyDescent="0.25"/>
    <row r="285" s="71" customFormat="1" ht="15.75" x14ac:dyDescent="0.25"/>
    <row r="286" s="71" customFormat="1" ht="15.75" x14ac:dyDescent="0.25"/>
    <row r="287" s="71" customFormat="1" ht="15.75" x14ac:dyDescent="0.25"/>
    <row r="288" s="71" customFormat="1" ht="15.75" x14ac:dyDescent="0.25"/>
    <row r="289" s="71" customFormat="1" ht="15.75" x14ac:dyDescent="0.25"/>
    <row r="290" s="71" customFormat="1" ht="15.75" x14ac:dyDescent="0.25"/>
    <row r="291" s="71" customFormat="1" ht="15.75" x14ac:dyDescent="0.25"/>
    <row r="292" s="71" customFormat="1" ht="15.75" x14ac:dyDescent="0.25"/>
    <row r="293" s="71" customFormat="1" ht="15.75" x14ac:dyDescent="0.25"/>
    <row r="294" s="71" customFormat="1" ht="15.75" x14ac:dyDescent="0.25"/>
    <row r="295" s="71" customFormat="1" ht="15.75" x14ac:dyDescent="0.25"/>
    <row r="296" s="71" customFormat="1" ht="15.75" x14ac:dyDescent="0.25"/>
    <row r="297" s="71" customFormat="1" ht="15.75" x14ac:dyDescent="0.25"/>
    <row r="298" s="71" customFormat="1" ht="15.75" x14ac:dyDescent="0.25"/>
    <row r="299" s="71" customFormat="1" ht="15.75" x14ac:dyDescent="0.25"/>
    <row r="300" s="71" customFormat="1" ht="15.75" x14ac:dyDescent="0.25"/>
    <row r="301" s="71" customFormat="1" ht="15.75" x14ac:dyDescent="0.25"/>
    <row r="302" s="71" customFormat="1" ht="15.75" x14ac:dyDescent="0.25"/>
    <row r="303" s="71" customFormat="1" ht="15.75" x14ac:dyDescent="0.25"/>
    <row r="304" s="71" customFormat="1" ht="15.75" x14ac:dyDescent="0.25"/>
    <row r="305" s="71" customFormat="1" ht="15.75" x14ac:dyDescent="0.25"/>
    <row r="306" s="71" customFormat="1" ht="15.75" x14ac:dyDescent="0.25"/>
    <row r="307" s="71" customFormat="1" ht="15.75" x14ac:dyDescent="0.25"/>
    <row r="308" s="71" customFormat="1" ht="15.75" x14ac:dyDescent="0.25"/>
    <row r="309" s="71" customFormat="1" ht="15.75" x14ac:dyDescent="0.25"/>
    <row r="310" s="71" customFormat="1" ht="15.75" x14ac:dyDescent="0.25"/>
    <row r="311" s="71" customFormat="1" ht="15.75" x14ac:dyDescent="0.25"/>
    <row r="312" s="71" customFormat="1" ht="15.75" x14ac:dyDescent="0.25"/>
    <row r="313" s="71" customFormat="1" ht="15.75" x14ac:dyDescent="0.25"/>
    <row r="314" s="71" customFormat="1" ht="15.75" x14ac:dyDescent="0.25"/>
    <row r="315" s="71" customFormat="1" ht="15.75" x14ac:dyDescent="0.25"/>
    <row r="316" s="71" customFormat="1" ht="15.75" x14ac:dyDescent="0.25"/>
    <row r="317" s="71" customFormat="1" ht="15.75" x14ac:dyDescent="0.25"/>
    <row r="318" s="71" customFormat="1" ht="15.75" x14ac:dyDescent="0.25"/>
    <row r="319" s="71" customFormat="1" ht="15.75" x14ac:dyDescent="0.25"/>
    <row r="320" s="71" customFormat="1" ht="15.75" x14ac:dyDescent="0.25"/>
    <row r="321" spans="7:7" s="71" customFormat="1" ht="15.75" x14ac:dyDescent="0.25"/>
    <row r="322" spans="7:7" s="71" customFormat="1" ht="15.75" x14ac:dyDescent="0.25"/>
    <row r="323" spans="7:7" s="71" customFormat="1" ht="15.75" x14ac:dyDescent="0.25"/>
    <row r="324" spans="7:7" s="71" customFormat="1" ht="15.75" x14ac:dyDescent="0.25"/>
    <row r="325" spans="7:7" s="71" customFormat="1" ht="15.75" x14ac:dyDescent="0.25"/>
    <row r="326" spans="7:7" s="71" customFormat="1" ht="15.75" x14ac:dyDescent="0.25"/>
    <row r="327" spans="7:7" s="71" customFormat="1" ht="15.75" x14ac:dyDescent="0.25"/>
    <row r="328" spans="7:7" s="71" customFormat="1" ht="15.75" x14ac:dyDescent="0.25"/>
    <row r="329" spans="7:7" s="71" customFormat="1" ht="15.75" x14ac:dyDescent="0.25"/>
    <row r="330" spans="7:7" s="71" customFormat="1" ht="15.75" x14ac:dyDescent="0.25"/>
    <row r="331" spans="7:7" s="71" customFormat="1" ht="15.75" x14ac:dyDescent="0.25">
      <c r="G331" s="103"/>
    </row>
    <row r="332" spans="7:7" s="71" customFormat="1" ht="15.75" x14ac:dyDescent="0.25">
      <c r="G332" s="103"/>
    </row>
    <row r="333" spans="7:7" s="71" customFormat="1" ht="15.75" x14ac:dyDescent="0.25">
      <c r="G333" s="103"/>
    </row>
    <row r="334" spans="7:7" s="71" customFormat="1" ht="15.75" x14ac:dyDescent="0.25">
      <c r="G334" s="103"/>
    </row>
    <row r="335" spans="7:7" s="71" customFormat="1" ht="15.75" x14ac:dyDescent="0.25">
      <c r="G335" s="103"/>
    </row>
    <row r="336" spans="7:7" s="71" customFormat="1" ht="15.75" x14ac:dyDescent="0.25">
      <c r="G336" s="103"/>
    </row>
    <row r="337" spans="1:7" s="71" customFormat="1" ht="15.75" x14ac:dyDescent="0.25">
      <c r="G337" s="103"/>
    </row>
    <row r="338" spans="1:7" ht="15.75" x14ac:dyDescent="0.25">
      <c r="A338" s="103"/>
      <c r="B338" s="71"/>
      <c r="C338" s="71"/>
      <c r="D338" s="71"/>
      <c r="E338" s="71"/>
      <c r="F338" s="71"/>
    </row>
    <row r="339" spans="1:7" ht="15.75" x14ac:dyDescent="0.25">
      <c r="A339" s="103"/>
      <c r="B339" s="71"/>
      <c r="C339" s="71"/>
      <c r="D339" s="71"/>
      <c r="E339" s="71"/>
      <c r="F339" s="71"/>
    </row>
    <row r="340" spans="1:7" ht="15.75" x14ac:dyDescent="0.25">
      <c r="A340" s="103"/>
      <c r="B340" s="71"/>
      <c r="C340" s="71"/>
      <c r="D340" s="71"/>
      <c r="E340" s="71"/>
      <c r="F340" s="71"/>
    </row>
    <row r="341" spans="1:7" ht="15.75" x14ac:dyDescent="0.25">
      <c r="A341" s="103"/>
      <c r="B341" s="71"/>
      <c r="C341" s="71"/>
      <c r="D341" s="71"/>
      <c r="E341" s="71"/>
    </row>
    <row r="342" spans="1:7" ht="15.75" x14ac:dyDescent="0.25">
      <c r="A342" s="103"/>
      <c r="B342" s="71"/>
      <c r="C342" s="71"/>
      <c r="D342" s="71"/>
      <c r="E342" s="71"/>
    </row>
    <row r="343" spans="1:7" ht="15.75" x14ac:dyDescent="0.25"/>
    <row r="731" spans="1:6" ht="16.5" customHeight="1" x14ac:dyDescent="0.25">
      <c r="A731" s="103"/>
      <c r="F731" s="90"/>
    </row>
    <row r="732" spans="1:6" ht="15.75" x14ac:dyDescent="0.25">
      <c r="A732" s="103"/>
    </row>
    <row r="733" spans="1:6" ht="15.75" x14ac:dyDescent="0.25"/>
  </sheetData>
  <mergeCells count="13">
    <mergeCell ref="E239:F239"/>
    <mergeCell ref="A7:G7"/>
    <mergeCell ref="A8:G8"/>
    <mergeCell ref="D9:E9"/>
    <mergeCell ref="A227:G227"/>
    <mergeCell ref="A228:G228"/>
    <mergeCell ref="E238:F23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A10" sqref="A10:G10"/>
    </sheetView>
  </sheetViews>
  <sheetFormatPr baseColWidth="10" defaultRowHeight="15" x14ac:dyDescent="0.25"/>
  <cols>
    <col min="1" max="1" width="3.5703125" style="23" customWidth="1"/>
    <col min="2" max="3" width="14" style="23" customWidth="1"/>
    <col min="4" max="4" width="57" style="23" customWidth="1"/>
    <col min="5" max="5" width="18.28515625" style="23" customWidth="1"/>
    <col min="6" max="6" width="19.42578125" style="23" customWidth="1"/>
    <col min="7" max="7" width="23" style="23" customWidth="1"/>
    <col min="8" max="8" width="13.140625" style="23" bestFit="1" customWidth="1"/>
    <col min="9" max="16384" width="11.42578125" style="23"/>
  </cols>
  <sheetData>
    <row r="1" spans="1:14" x14ac:dyDescent="0.25">
      <c r="B1" s="58"/>
      <c r="C1" s="58"/>
      <c r="D1" s="58"/>
      <c r="E1" s="58"/>
      <c r="F1" s="58"/>
      <c r="G1" s="58"/>
    </row>
    <row r="2" spans="1:14" ht="15" customHeight="1" x14ac:dyDescent="0.25">
      <c r="B2" s="58" t="s">
        <v>8</v>
      </c>
      <c r="C2" s="58"/>
      <c r="D2" s="58"/>
      <c r="E2" s="58"/>
      <c r="F2" s="58"/>
      <c r="G2" s="58"/>
    </row>
    <row r="3" spans="1:14" x14ac:dyDescent="0.25">
      <c r="B3" s="59" t="s">
        <v>10</v>
      </c>
      <c r="C3" s="59"/>
      <c r="D3" s="59"/>
      <c r="E3" s="59"/>
      <c r="F3" s="59"/>
      <c r="G3" s="59"/>
    </row>
    <row r="4" spans="1:14" ht="15" customHeight="1" x14ac:dyDescent="0.25">
      <c r="A4" s="60" t="s">
        <v>9</v>
      </c>
      <c r="B4" s="60"/>
      <c r="C4" s="60"/>
      <c r="D4" s="60"/>
      <c r="E4" s="60"/>
      <c r="F4" s="60"/>
      <c r="G4" s="60"/>
      <c r="H4" s="104"/>
    </row>
    <row r="5" spans="1:14" x14ac:dyDescent="0.25">
      <c r="B5" s="59" t="s">
        <v>11</v>
      </c>
      <c r="C5" s="59"/>
      <c r="D5" s="59"/>
      <c r="E5" s="59"/>
      <c r="F5" s="59"/>
      <c r="G5" s="59"/>
      <c r="H5" s="24"/>
      <c r="I5" s="3"/>
      <c r="J5" s="3"/>
      <c r="K5" s="3"/>
      <c r="L5" s="3"/>
      <c r="M5" s="3"/>
      <c r="N5" s="3"/>
    </row>
    <row r="6" spans="1:14" x14ac:dyDescent="0.25">
      <c r="A6" s="105"/>
      <c r="B6" s="105"/>
      <c r="C6" s="105"/>
      <c r="D6" s="105"/>
      <c r="E6" s="105"/>
      <c r="F6" s="105"/>
      <c r="G6" s="105"/>
      <c r="H6" s="24"/>
      <c r="I6" s="3"/>
      <c r="J6" s="3"/>
      <c r="K6" s="3"/>
      <c r="L6" s="3"/>
      <c r="M6" s="3"/>
      <c r="N6" s="3"/>
    </row>
    <row r="7" spans="1:14" x14ac:dyDescent="0.25">
      <c r="A7" s="60" t="s">
        <v>12</v>
      </c>
      <c r="B7" s="60"/>
      <c r="C7" s="60"/>
      <c r="D7" s="60"/>
      <c r="E7" s="60"/>
      <c r="F7" s="60"/>
      <c r="G7" s="60"/>
      <c r="H7" s="24"/>
      <c r="I7" s="3"/>
      <c r="J7" s="3"/>
      <c r="K7" s="3"/>
      <c r="L7" s="3"/>
      <c r="M7" s="3"/>
      <c r="N7" s="3"/>
    </row>
    <row r="8" spans="1:14" x14ac:dyDescent="0.25">
      <c r="A8" s="60" t="s">
        <v>13</v>
      </c>
      <c r="B8" s="60"/>
      <c r="C8" s="60"/>
      <c r="D8" s="60"/>
      <c r="E8" s="60"/>
      <c r="F8" s="60"/>
      <c r="G8" s="60"/>
      <c r="H8" s="24"/>
      <c r="I8" s="3"/>
      <c r="J8" s="3"/>
      <c r="K8" s="3"/>
      <c r="L8" s="3"/>
      <c r="M8" s="3"/>
      <c r="N8" s="3"/>
    </row>
    <row r="9" spans="1:14" x14ac:dyDescent="0.25">
      <c r="A9" s="60" t="s">
        <v>23</v>
      </c>
      <c r="B9" s="60"/>
      <c r="C9" s="60"/>
      <c r="D9" s="60"/>
      <c r="E9" s="60"/>
      <c r="F9" s="60"/>
      <c r="G9" s="60"/>
      <c r="H9" s="24"/>
      <c r="I9" s="3"/>
      <c r="J9" s="3"/>
      <c r="K9" s="3"/>
      <c r="L9" s="3"/>
      <c r="M9" s="3"/>
      <c r="N9" s="3"/>
    </row>
    <row r="10" spans="1:14" ht="16.5" x14ac:dyDescent="0.25">
      <c r="A10" s="106" t="s">
        <v>119</v>
      </c>
      <c r="B10" s="64"/>
      <c r="C10" s="64"/>
      <c r="D10" s="64"/>
      <c r="E10" s="64"/>
      <c r="F10" s="64"/>
      <c r="G10" s="70"/>
      <c r="H10" s="24"/>
      <c r="I10" s="3"/>
      <c r="J10" s="3"/>
      <c r="K10" s="3"/>
      <c r="L10" s="3"/>
      <c r="M10" s="3"/>
      <c r="N10" s="3"/>
    </row>
    <row r="11" spans="1:14" ht="17.25" thickBot="1" x14ac:dyDescent="0.3">
      <c r="A11" s="107"/>
      <c r="B11" s="62"/>
      <c r="C11" s="62"/>
      <c r="D11" s="54"/>
      <c r="E11" s="63" t="s">
        <v>1</v>
      </c>
      <c r="F11" s="63"/>
      <c r="G11" s="108">
        <v>10946741.128749963</v>
      </c>
      <c r="H11" s="24"/>
      <c r="I11" s="3"/>
      <c r="J11" s="3"/>
      <c r="K11" s="3"/>
      <c r="L11" s="3"/>
      <c r="M11" s="3"/>
      <c r="N11" s="3"/>
    </row>
    <row r="12" spans="1:14" ht="33" x14ac:dyDescent="0.25">
      <c r="A12" s="109"/>
      <c r="B12" s="5" t="s">
        <v>2</v>
      </c>
      <c r="C12" s="6" t="s">
        <v>3</v>
      </c>
      <c r="D12" s="7" t="s">
        <v>4</v>
      </c>
      <c r="E12" s="8" t="s">
        <v>5</v>
      </c>
      <c r="F12" s="8" t="s">
        <v>6</v>
      </c>
      <c r="G12" s="8" t="s">
        <v>7</v>
      </c>
      <c r="H12" s="24"/>
      <c r="I12" s="3"/>
      <c r="J12" s="3"/>
      <c r="K12" s="3"/>
      <c r="L12" s="3"/>
      <c r="M12" s="3"/>
      <c r="N12" s="3"/>
    </row>
    <row r="13" spans="1:14" ht="31.5" x14ac:dyDescent="0.25">
      <c r="A13" s="110"/>
      <c r="B13" s="111">
        <v>44598</v>
      </c>
      <c r="C13" s="112">
        <v>3452</v>
      </c>
      <c r="D13" s="113" t="s">
        <v>120</v>
      </c>
      <c r="E13" s="114"/>
      <c r="F13" s="83">
        <v>11536.2</v>
      </c>
      <c r="G13" s="115">
        <f>G11+E13-F13</f>
        <v>10935204.928749964</v>
      </c>
      <c r="H13" s="24"/>
      <c r="I13" s="3"/>
      <c r="J13" s="3"/>
      <c r="K13" s="3"/>
      <c r="L13" s="3"/>
      <c r="M13" s="3"/>
      <c r="N13" s="3"/>
    </row>
    <row r="14" spans="1:14" ht="15.75" customHeight="1" x14ac:dyDescent="0.25">
      <c r="A14" s="110"/>
      <c r="B14" s="86" t="s">
        <v>113</v>
      </c>
      <c r="C14" s="116"/>
      <c r="D14" s="113" t="s">
        <v>121</v>
      </c>
      <c r="E14" s="114"/>
      <c r="F14" s="83">
        <v>33.049999999999997</v>
      </c>
      <c r="G14" s="115">
        <f>G13+E14-F14</f>
        <v>10935171.878749963</v>
      </c>
      <c r="H14" s="24"/>
      <c r="I14" s="3"/>
      <c r="J14" s="3"/>
      <c r="K14" s="3"/>
      <c r="L14" s="3"/>
      <c r="M14" s="3"/>
      <c r="N14" s="3"/>
    </row>
    <row r="15" spans="1:14" ht="15.75" customHeight="1" x14ac:dyDescent="0.25">
      <c r="A15" s="110"/>
      <c r="B15" s="86" t="s">
        <v>113</v>
      </c>
      <c r="C15" s="116"/>
      <c r="D15" s="113" t="s">
        <v>122</v>
      </c>
      <c r="E15" s="114"/>
      <c r="F15" s="83">
        <v>175</v>
      </c>
      <c r="G15" s="117">
        <f t="shared" ref="G15" si="0">G14+E15-F15</f>
        <v>10934996.878749963</v>
      </c>
      <c r="H15" s="24"/>
      <c r="I15" s="3"/>
      <c r="J15" s="3"/>
      <c r="K15" s="3"/>
      <c r="L15" s="3"/>
      <c r="M15" s="3"/>
      <c r="N15" s="3"/>
    </row>
    <row r="16" spans="1:14" ht="16.5" thickBot="1" x14ac:dyDescent="0.3">
      <c r="A16" s="39"/>
      <c r="B16" s="92"/>
      <c r="C16" s="118"/>
      <c r="D16" s="119"/>
      <c r="E16" s="120"/>
      <c r="F16" s="121">
        <f>SUM(F13:F15)</f>
        <v>11744.25</v>
      </c>
      <c r="G16" s="122"/>
    </row>
    <row r="17" spans="1:7" ht="16.5" thickTop="1" x14ac:dyDescent="0.25">
      <c r="A17" s="39"/>
      <c r="B17" s="92"/>
      <c r="C17" s="118"/>
      <c r="D17" s="119"/>
      <c r="E17" s="97"/>
      <c r="F17" s="123"/>
      <c r="G17" s="122"/>
    </row>
    <row r="18" spans="1:7" ht="15.75" x14ac:dyDescent="0.25">
      <c r="A18" s="39"/>
      <c r="B18" s="92"/>
      <c r="C18" s="118"/>
      <c r="D18" s="119"/>
      <c r="E18" s="97"/>
      <c r="F18" s="123"/>
      <c r="G18" s="122"/>
    </row>
    <row r="19" spans="1:7" ht="15.75" x14ac:dyDescent="0.25">
      <c r="A19" s="39"/>
      <c r="B19" s="92"/>
      <c r="C19" s="118"/>
      <c r="D19" s="119"/>
      <c r="E19" s="97"/>
      <c r="F19" s="123"/>
      <c r="G19" s="122"/>
    </row>
    <row r="20" spans="1:7" ht="15.75" x14ac:dyDescent="0.25">
      <c r="A20" s="39"/>
      <c r="B20" s="92"/>
      <c r="C20" s="118"/>
      <c r="D20" s="119"/>
      <c r="E20" s="97"/>
      <c r="F20" s="123"/>
      <c r="G20" s="122"/>
    </row>
    <row r="21" spans="1:7" ht="15.75" x14ac:dyDescent="0.25">
      <c r="A21" s="39"/>
      <c r="B21" s="92"/>
      <c r="C21" s="118"/>
      <c r="D21" s="119"/>
      <c r="E21" s="97"/>
      <c r="F21" s="123"/>
      <c r="G21" s="122"/>
    </row>
    <row r="22" spans="1:7" ht="15.75" x14ac:dyDescent="0.25">
      <c r="A22" s="39"/>
      <c r="B22" s="92"/>
      <c r="C22" s="118"/>
      <c r="D22" s="119"/>
      <c r="E22" s="97"/>
      <c r="F22" s="123"/>
      <c r="G22" s="122"/>
    </row>
    <row r="23" spans="1:7" ht="15.75" x14ac:dyDescent="0.25">
      <c r="A23" s="39"/>
      <c r="B23" s="92"/>
      <c r="C23" s="118"/>
      <c r="D23" s="119"/>
      <c r="E23" s="97"/>
      <c r="F23" s="123"/>
      <c r="G23" s="122"/>
    </row>
    <row r="24" spans="1:7" ht="15.75" x14ac:dyDescent="0.25">
      <c r="A24" s="39"/>
      <c r="B24" s="92"/>
      <c r="C24" s="118"/>
      <c r="D24" s="119"/>
      <c r="E24" s="97"/>
      <c r="F24" s="123"/>
      <c r="G24" s="122"/>
    </row>
    <row r="25" spans="1:7" ht="15.75" x14ac:dyDescent="0.25">
      <c r="A25" s="39"/>
      <c r="B25" s="92"/>
      <c r="C25" s="118"/>
      <c r="D25" s="119"/>
      <c r="E25" s="97"/>
      <c r="F25" s="123"/>
      <c r="G25" s="122"/>
    </row>
    <row r="26" spans="1:7" ht="15.75" x14ac:dyDescent="0.25">
      <c r="A26" s="39"/>
      <c r="B26" s="92"/>
      <c r="C26" s="118"/>
      <c r="D26" s="119"/>
      <c r="E26" s="97"/>
      <c r="F26" s="123"/>
      <c r="G26" s="122"/>
    </row>
    <row r="27" spans="1:7" ht="15.75" x14ac:dyDescent="0.25">
      <c r="A27" s="39"/>
      <c r="B27" s="92"/>
      <c r="C27" s="118"/>
      <c r="D27" s="119"/>
      <c r="E27" s="97"/>
      <c r="F27" s="123"/>
      <c r="G27" s="122"/>
    </row>
    <row r="28" spans="1:7" ht="15.75" x14ac:dyDescent="0.25">
      <c r="A28" s="39"/>
      <c r="B28" s="92"/>
      <c r="C28" s="118"/>
      <c r="D28" s="119"/>
      <c r="E28" s="97"/>
      <c r="F28" s="123"/>
      <c r="G28" s="122"/>
    </row>
    <row r="29" spans="1:7" ht="15.75" x14ac:dyDescent="0.25">
      <c r="A29" s="39"/>
      <c r="B29" s="92"/>
      <c r="C29" s="118"/>
      <c r="D29" s="119"/>
      <c r="E29" s="97"/>
      <c r="F29" s="123"/>
      <c r="G29" s="122"/>
    </row>
    <row r="30" spans="1:7" ht="15.75" x14ac:dyDescent="0.25">
      <c r="A30" s="39"/>
      <c r="B30" s="92"/>
      <c r="C30" s="118"/>
      <c r="D30" s="119"/>
      <c r="E30" s="97"/>
      <c r="F30" s="123"/>
      <c r="G30" s="122"/>
    </row>
    <row r="31" spans="1:7" ht="15.75" x14ac:dyDescent="0.25">
      <c r="A31" s="39"/>
      <c r="B31" s="92"/>
      <c r="C31" s="118"/>
      <c r="D31" s="119"/>
      <c r="E31" s="97"/>
      <c r="F31" s="123"/>
      <c r="G31" s="122"/>
    </row>
    <row r="32" spans="1:7" ht="15.75" x14ac:dyDescent="0.25">
      <c r="A32" s="39"/>
      <c r="B32" s="92"/>
      <c r="C32" s="118"/>
      <c r="D32" s="119"/>
      <c r="E32" s="97"/>
      <c r="F32" s="123"/>
      <c r="G32" s="122"/>
    </row>
    <row r="33" spans="1:7" ht="15.75" x14ac:dyDescent="0.25">
      <c r="A33" s="39"/>
      <c r="B33" s="92"/>
      <c r="C33" s="118"/>
      <c r="D33" s="119"/>
      <c r="E33" s="97"/>
      <c r="F33" s="123"/>
      <c r="G33" s="122"/>
    </row>
    <row r="34" spans="1:7" ht="15.75" x14ac:dyDescent="0.25">
      <c r="A34" s="39"/>
      <c r="B34" s="92"/>
      <c r="C34" s="118"/>
      <c r="D34" s="119"/>
      <c r="E34" s="97"/>
      <c r="F34" s="123"/>
      <c r="G34" s="122"/>
    </row>
    <row r="35" spans="1:7" ht="15.75" x14ac:dyDescent="0.25">
      <c r="A35" s="39"/>
      <c r="B35" s="92"/>
      <c r="C35" s="118"/>
      <c r="D35" s="119"/>
      <c r="E35" s="97"/>
      <c r="F35" s="123"/>
      <c r="G35" s="122"/>
    </row>
    <row r="36" spans="1:7" ht="15.75" x14ac:dyDescent="0.25">
      <c r="A36" s="39"/>
      <c r="B36" s="92"/>
      <c r="C36" s="118"/>
      <c r="D36" s="119"/>
      <c r="E36" s="97"/>
      <c r="F36" s="123"/>
      <c r="G36" s="122"/>
    </row>
    <row r="37" spans="1:7" ht="15.75" x14ac:dyDescent="0.25">
      <c r="A37" s="39"/>
      <c r="B37" s="92"/>
      <c r="C37" s="118"/>
      <c r="D37" s="119"/>
      <c r="E37" s="97"/>
      <c r="F37" s="123"/>
      <c r="G37" s="122"/>
    </row>
    <row r="38" spans="1:7" ht="15.75" x14ac:dyDescent="0.25">
      <c r="A38" s="39"/>
      <c r="B38" s="92"/>
      <c r="C38" s="118"/>
      <c r="D38" s="119"/>
      <c r="E38" s="97"/>
      <c r="F38" s="123"/>
      <c r="G38" s="122"/>
    </row>
    <row r="39" spans="1:7" ht="15.75" x14ac:dyDescent="0.25">
      <c r="A39" s="39"/>
      <c r="B39" s="124"/>
      <c r="C39" s="125"/>
      <c r="D39" s="126"/>
      <c r="E39" s="127"/>
      <c r="F39" s="127"/>
      <c r="G39" s="128"/>
    </row>
    <row r="40" spans="1:7" ht="15.75" x14ac:dyDescent="0.25">
      <c r="A40" s="56" t="s">
        <v>123</v>
      </c>
      <c r="B40" s="56"/>
      <c r="C40" s="56"/>
      <c r="D40" s="56"/>
      <c r="E40" s="56"/>
      <c r="F40" s="56"/>
      <c r="G40" s="56"/>
    </row>
    <row r="41" spans="1:7" x14ac:dyDescent="0.25">
      <c r="A41" s="57" t="s">
        <v>14</v>
      </c>
      <c r="B41" s="57"/>
      <c r="C41" s="57"/>
      <c r="D41" s="57"/>
      <c r="E41" s="57"/>
      <c r="F41" s="57"/>
      <c r="G41" s="57"/>
    </row>
    <row r="50" spans="2:7" ht="15.75" x14ac:dyDescent="0.25">
      <c r="B50" s="14" t="s">
        <v>20</v>
      </c>
      <c r="E50" s="56" t="s">
        <v>18</v>
      </c>
      <c r="F50" s="56"/>
      <c r="G50" s="15"/>
    </row>
    <row r="51" spans="2:7" x14ac:dyDescent="0.25">
      <c r="B51" s="16" t="s">
        <v>124</v>
      </c>
      <c r="E51" s="57" t="s">
        <v>19</v>
      </c>
      <c r="F51" s="57"/>
      <c r="G51" s="17"/>
    </row>
  </sheetData>
  <mergeCells count="16">
    <mergeCell ref="A40:G40"/>
    <mergeCell ref="A41:G41"/>
    <mergeCell ref="E50:F50"/>
    <mergeCell ref="E51:F51"/>
    <mergeCell ref="A7:G7"/>
    <mergeCell ref="A8:G8"/>
    <mergeCell ref="A9:G9"/>
    <mergeCell ref="A10:G10"/>
    <mergeCell ref="B11:C11"/>
    <mergeCell ref="E11:F11"/>
    <mergeCell ref="B1:G1"/>
    <mergeCell ref="B2:G2"/>
    <mergeCell ref="B3:G3"/>
    <mergeCell ref="A4:G4"/>
    <mergeCell ref="B5:G5"/>
    <mergeCell ref="A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CUENTA SUBVENCION</vt:lpstr>
      <vt:lpstr>CUENTA UNICA</vt:lpstr>
      <vt:lpstr>CUENTA OPERATIVA</vt:lpstr>
      <vt:lpstr>'CUENTA SUBVENCION'!Área_de_impresión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Monica Terrero Mendez</cp:lastModifiedBy>
  <cp:lastPrinted>2022-07-06T16:27:45Z</cp:lastPrinted>
  <dcterms:created xsi:type="dcterms:W3CDTF">2015-02-19T20:04:54Z</dcterms:created>
  <dcterms:modified xsi:type="dcterms:W3CDTF">2022-07-12T12:42:09Z</dcterms:modified>
</cp:coreProperties>
</file>