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3\MARZO 2023\"/>
    </mc:Choice>
  </mc:AlternateContent>
  <bookViews>
    <workbookView xWindow="0" yWindow="0" windowWidth="19200" windowHeight="11595" activeTab="2"/>
  </bookViews>
  <sheets>
    <sheet name="CUENTA UNICA " sheetId="7" r:id="rId1"/>
    <sheet name="CUENTA SUBVENSION" sheetId="8" r:id="rId2"/>
    <sheet name="CUENTA OPERATIVA" sheetId="9" r:id="rId3"/>
  </sheets>
  <definedNames>
    <definedName name="_xlnm.Print_Area" localSheetId="0">'CUENTA UNICA '!$A$1:$F$472</definedName>
  </definedNames>
  <calcPr calcId="152511"/>
</workbook>
</file>

<file path=xl/calcChain.xml><?xml version="1.0" encoding="utf-8"?>
<calcChain xmlns="http://schemas.openxmlformats.org/spreadsheetml/2006/main">
  <c r="F25" i="9" l="1"/>
  <c r="E25" i="9"/>
  <c r="G13" i="9"/>
  <c r="G14" i="9" s="1"/>
  <c r="G15" i="9" s="1"/>
  <c r="G16" i="9" l="1"/>
  <c r="G17" i="9"/>
  <c r="G18" i="9" s="1"/>
  <c r="G20" i="9" l="1"/>
  <c r="G19" i="9"/>
  <c r="G21" i="9" s="1"/>
  <c r="G22" i="9" s="1"/>
  <c r="G23" i="9" s="1"/>
  <c r="G24" i="9" s="1"/>
  <c r="F18" i="8" l="1"/>
  <c r="E18" i="8"/>
  <c r="G14" i="8"/>
  <c r="G15" i="8" s="1"/>
  <c r="G16" i="8" s="1"/>
  <c r="G17" i="8" s="1"/>
  <c r="E456" i="7" l="1"/>
  <c r="D456" i="7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338" i="7" s="1"/>
  <c r="F339" i="7" s="1"/>
  <c r="F340" i="7" s="1"/>
  <c r="F341" i="7" s="1"/>
  <c r="F342" i="7" s="1"/>
  <c r="F343" i="7" s="1"/>
  <c r="F344" i="7" s="1"/>
  <c r="F345" i="7" s="1"/>
  <c r="F346" i="7" s="1"/>
  <c r="F347" i="7" s="1"/>
  <c r="F348" i="7" s="1"/>
  <c r="F349" i="7" s="1"/>
  <c r="F350" i="7" s="1"/>
  <c r="F351" i="7" s="1"/>
  <c r="F352" i="7" s="1"/>
  <c r="F353" i="7" s="1"/>
  <c r="F354" i="7" s="1"/>
  <c r="F355" i="7" s="1"/>
  <c r="F356" i="7" s="1"/>
  <c r="F357" i="7" s="1"/>
  <c r="F358" i="7" s="1"/>
  <c r="F359" i="7" s="1"/>
  <c r="F360" i="7" s="1"/>
  <c r="F361" i="7" s="1"/>
  <c r="F362" i="7" s="1"/>
  <c r="F363" i="7" s="1"/>
  <c r="F364" i="7" s="1"/>
  <c r="F365" i="7" s="1"/>
  <c r="F366" i="7" s="1"/>
  <c r="F367" i="7" s="1"/>
  <c r="F368" i="7" s="1"/>
  <c r="F369" i="7" s="1"/>
  <c r="F370" i="7" s="1"/>
  <c r="F371" i="7" s="1"/>
  <c r="F372" i="7" s="1"/>
  <c r="F373" i="7" s="1"/>
  <c r="F374" i="7" s="1"/>
  <c r="F375" i="7" s="1"/>
  <c r="F376" i="7" s="1"/>
  <c r="F377" i="7" s="1"/>
  <c r="F378" i="7" s="1"/>
  <c r="F379" i="7" s="1"/>
  <c r="F380" i="7" s="1"/>
  <c r="F381" i="7" s="1"/>
  <c r="F382" i="7" s="1"/>
  <c r="F383" i="7" s="1"/>
  <c r="F384" i="7" s="1"/>
  <c r="F385" i="7" s="1"/>
  <c r="F386" i="7" s="1"/>
  <c r="F387" i="7" s="1"/>
  <c r="F388" i="7" s="1"/>
  <c r="F389" i="7" s="1"/>
  <c r="F390" i="7" s="1"/>
  <c r="F391" i="7" s="1"/>
  <c r="F392" i="7" s="1"/>
  <c r="F393" i="7" s="1"/>
  <c r="F394" i="7" s="1"/>
  <c r="F395" i="7" s="1"/>
  <c r="F396" i="7" s="1"/>
  <c r="F397" i="7" s="1"/>
  <c r="F398" i="7" s="1"/>
  <c r="F399" i="7" s="1"/>
  <c r="F400" i="7" s="1"/>
  <c r="F401" i="7" s="1"/>
  <c r="F402" i="7" s="1"/>
  <c r="F403" i="7" s="1"/>
  <c r="F404" i="7" s="1"/>
  <c r="F405" i="7" s="1"/>
  <c r="F406" i="7" s="1"/>
  <c r="F407" i="7" s="1"/>
  <c r="F408" i="7" s="1"/>
  <c r="F409" i="7" s="1"/>
  <c r="F410" i="7" s="1"/>
  <c r="F411" i="7" s="1"/>
  <c r="F412" i="7" s="1"/>
  <c r="F413" i="7" s="1"/>
  <c r="F414" i="7" s="1"/>
  <c r="F415" i="7" s="1"/>
  <c r="F416" i="7" s="1"/>
  <c r="F417" i="7" s="1"/>
  <c r="F418" i="7" s="1"/>
  <c r="F419" i="7" s="1"/>
  <c r="F420" i="7" s="1"/>
  <c r="F421" i="7" s="1"/>
  <c r="F422" i="7" s="1"/>
  <c r="F423" i="7" s="1"/>
  <c r="F424" i="7" s="1"/>
  <c r="F425" i="7" s="1"/>
  <c r="F426" i="7" s="1"/>
  <c r="F427" i="7" s="1"/>
  <c r="F428" i="7" s="1"/>
  <c r="F429" i="7" s="1"/>
  <c r="F430" i="7" s="1"/>
  <c r="F431" i="7" s="1"/>
  <c r="F432" i="7" s="1"/>
  <c r="F433" i="7" s="1"/>
  <c r="F434" i="7" s="1"/>
  <c r="F435" i="7" s="1"/>
  <c r="F436" i="7" s="1"/>
  <c r="F437" i="7" s="1"/>
  <c r="F438" i="7" s="1"/>
  <c r="F439" i="7" s="1"/>
  <c r="F440" i="7" s="1"/>
  <c r="F441" i="7" s="1"/>
  <c r="F442" i="7" s="1"/>
  <c r="F443" i="7" s="1"/>
  <c r="F444" i="7" s="1"/>
  <c r="F445" i="7" s="1"/>
  <c r="F446" i="7" s="1"/>
  <c r="F447" i="7" s="1"/>
  <c r="F448" i="7" s="1"/>
  <c r="F449" i="7" s="1"/>
  <c r="F450" i="7" s="1"/>
  <c r="F451" i="7" s="1"/>
  <c r="F452" i="7" s="1"/>
  <c r="F453" i="7" s="1"/>
  <c r="F454" i="7" s="1"/>
  <c r="F455" i="7" s="1"/>
</calcChain>
</file>

<file path=xl/sharedStrings.xml><?xml version="1.0" encoding="utf-8"?>
<sst xmlns="http://schemas.openxmlformats.org/spreadsheetml/2006/main" count="794" uniqueCount="596">
  <si>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</si>
  <si>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</si>
  <si>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</si>
  <si>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</si>
  <si>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</si>
  <si>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</si>
  <si>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</si>
  <si>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</si>
  <si>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</si>
  <si>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</si>
  <si>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</si>
  <si>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</si>
  <si>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</si>
  <si>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</si>
  <si>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</si>
  <si>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</si>
  <si>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</si>
  <si>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</si>
  <si>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</si>
  <si>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</si>
  <si>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ARS META SALUD</t>
  </si>
  <si>
    <t>COBRO PACIENTES</t>
  </si>
  <si>
    <t>SENASA CONTRIBUTIVO</t>
  </si>
  <si>
    <t>HUMANO SEGUROS</t>
  </si>
  <si>
    <t>ARS UNIVERSAL</t>
  </si>
  <si>
    <t>ARS ASEMAP</t>
  </si>
  <si>
    <t>ARS CMD</t>
  </si>
  <si>
    <t>ARS SENASA CONTRIBUTIVO</t>
  </si>
  <si>
    <t>COBRO DE TARJETAS</t>
  </si>
  <si>
    <t>ARS APS</t>
  </si>
  <si>
    <t>ARS MONUMENTAL</t>
  </si>
  <si>
    <t>DEL 1 AL 31 DE  MARZO 2023</t>
  </si>
  <si>
    <t>513-1</t>
  </si>
  <si>
    <t>517-1</t>
  </si>
  <si>
    <t>523-1</t>
  </si>
  <si>
    <t>527-1</t>
  </si>
  <si>
    <t>529-1</t>
  </si>
  <si>
    <t>677-1</t>
  </si>
  <si>
    <t>535-1</t>
  </si>
  <si>
    <t>551-1</t>
  </si>
  <si>
    <t>554-1</t>
  </si>
  <si>
    <t>558-1</t>
  </si>
  <si>
    <t>562-1</t>
  </si>
  <si>
    <t>566-1</t>
  </si>
  <si>
    <t>577-1</t>
  </si>
  <si>
    <t>581-1</t>
  </si>
  <si>
    <t>591-1</t>
  </si>
  <si>
    <t>598-1</t>
  </si>
  <si>
    <t>602-1</t>
  </si>
  <si>
    <t>606-1</t>
  </si>
  <si>
    <t>613-1</t>
  </si>
  <si>
    <t>619-1</t>
  </si>
  <si>
    <t>623-1</t>
  </si>
  <si>
    <t>625-1</t>
  </si>
  <si>
    <t>649-1</t>
  </si>
  <si>
    <t>663-1</t>
  </si>
  <si>
    <t>667-1</t>
  </si>
  <si>
    <t>669-1</t>
  </si>
  <si>
    <t>671-1</t>
  </si>
  <si>
    <t>673-1</t>
  </si>
  <si>
    <t>675-1</t>
  </si>
  <si>
    <t>681-1</t>
  </si>
  <si>
    <t>687-1</t>
  </si>
  <si>
    <t>694-1</t>
  </si>
  <si>
    <t>699-1</t>
  </si>
  <si>
    <t>704-1</t>
  </si>
  <si>
    <t>732-1</t>
  </si>
  <si>
    <t>752-1</t>
  </si>
  <si>
    <t>756-1</t>
  </si>
  <si>
    <t>760-1</t>
  </si>
  <si>
    <t>770-1</t>
  </si>
  <si>
    <t>745-1</t>
  </si>
  <si>
    <t>782-1</t>
  </si>
  <si>
    <t>803-1</t>
  </si>
  <si>
    <t>NULO</t>
  </si>
  <si>
    <t>814-1</t>
  </si>
  <si>
    <t>816-1</t>
  </si>
  <si>
    <t>826-1</t>
  </si>
  <si>
    <t>830-1</t>
  </si>
  <si>
    <t>834-1</t>
  </si>
  <si>
    <t>838-1</t>
  </si>
  <si>
    <t>855-1</t>
  </si>
  <si>
    <t>859-1</t>
  </si>
  <si>
    <t>861-1</t>
  </si>
  <si>
    <t>865-1</t>
  </si>
  <si>
    <t>869-1</t>
  </si>
  <si>
    <t>873-1</t>
  </si>
  <si>
    <t>877-1</t>
  </si>
  <si>
    <t>886-1</t>
  </si>
  <si>
    <t>892-1</t>
  </si>
  <si>
    <t>896-1</t>
  </si>
  <si>
    <t>900-1</t>
  </si>
  <si>
    <t>904-1</t>
  </si>
  <si>
    <t>908-1</t>
  </si>
  <si>
    <t>912-1</t>
  </si>
  <si>
    <t>917-1</t>
  </si>
  <si>
    <t>921-1</t>
  </si>
  <si>
    <t>925-1</t>
  </si>
  <si>
    <t>927-1</t>
  </si>
  <si>
    <t>929-1</t>
  </si>
  <si>
    <t>933-1</t>
  </si>
  <si>
    <t>938-1</t>
  </si>
  <si>
    <t>942-1</t>
  </si>
  <si>
    <t>946-1</t>
  </si>
  <si>
    <t>950-1</t>
  </si>
  <si>
    <t>954-1</t>
  </si>
  <si>
    <t>958-1</t>
  </si>
  <si>
    <t>962-1</t>
  </si>
  <si>
    <t>973-1</t>
  </si>
  <si>
    <t>1005-1</t>
  </si>
  <si>
    <t>1009-1</t>
  </si>
  <si>
    <t>1025-1</t>
  </si>
  <si>
    <t>1029-1</t>
  </si>
  <si>
    <t>1033-1</t>
  </si>
  <si>
    <t>1039-1</t>
  </si>
  <si>
    <t>1045-1</t>
  </si>
  <si>
    <t>1050-1</t>
  </si>
  <si>
    <t>1053-1</t>
  </si>
  <si>
    <t>1057-1</t>
  </si>
  <si>
    <t>1066-1</t>
  </si>
  <si>
    <t>1070-1</t>
  </si>
  <si>
    <t>1077-1</t>
  </si>
  <si>
    <t>1085-1</t>
  </si>
  <si>
    <t>1094-1</t>
  </si>
  <si>
    <t>1104-1</t>
  </si>
  <si>
    <t>1106-1</t>
  </si>
  <si>
    <t>1112-1</t>
  </si>
  <si>
    <t>1115-1</t>
  </si>
  <si>
    <t>1117-1</t>
  </si>
  <si>
    <t>1120-1</t>
  </si>
  <si>
    <t>1123-1</t>
  </si>
  <si>
    <t>1125-1</t>
  </si>
  <si>
    <t>1129-1</t>
  </si>
  <si>
    <t>1136-1</t>
  </si>
  <si>
    <t>1140-1</t>
  </si>
  <si>
    <t>1167-1</t>
  </si>
  <si>
    <t>1169-1</t>
  </si>
  <si>
    <t>1176-1</t>
  </si>
  <si>
    <t>1178-1</t>
  </si>
  <si>
    <t>1180-1</t>
  </si>
  <si>
    <t>1186-1</t>
  </si>
  <si>
    <t>1188-1</t>
  </si>
  <si>
    <t>1190-1</t>
  </si>
  <si>
    <t>1201-1</t>
  </si>
  <si>
    <t>1206-1</t>
  </si>
  <si>
    <t>1209-1</t>
  </si>
  <si>
    <t>1214-1</t>
  </si>
  <si>
    <t>1228-1</t>
  </si>
  <si>
    <t>1258-1</t>
  </si>
  <si>
    <t>1261-1</t>
  </si>
  <si>
    <t>1272-1</t>
  </si>
  <si>
    <t>1276-1</t>
  </si>
  <si>
    <t>1278-1</t>
  </si>
  <si>
    <t>1280-1</t>
  </si>
  <si>
    <t>1282-1</t>
  </si>
  <si>
    <t>1284-1</t>
  </si>
  <si>
    <t>1286-1</t>
  </si>
  <si>
    <t>1289-1</t>
  </si>
  <si>
    <t>1291-1</t>
  </si>
  <si>
    <t>1296-1</t>
  </si>
  <si>
    <t>1300-1</t>
  </si>
  <si>
    <t>1304-1</t>
  </si>
  <si>
    <t>1307-1</t>
  </si>
  <si>
    <t>1310-1</t>
  </si>
  <si>
    <t>1315-1</t>
  </si>
  <si>
    <t>1319-1</t>
  </si>
  <si>
    <t>1321-1</t>
  </si>
  <si>
    <t>1324-1</t>
  </si>
  <si>
    <t>1326-1</t>
  </si>
  <si>
    <t>1328-1</t>
  </si>
  <si>
    <t>1330-1</t>
  </si>
  <si>
    <t>1348-1</t>
  </si>
  <si>
    <t>1352-1</t>
  </si>
  <si>
    <t>1354-1</t>
  </si>
  <si>
    <t>1358-1</t>
  </si>
  <si>
    <t>1361-1</t>
  </si>
  <si>
    <t>1364-1</t>
  </si>
  <si>
    <t>1370-1</t>
  </si>
  <si>
    <t>1374-1</t>
  </si>
  <si>
    <t>1380-1</t>
  </si>
  <si>
    <t>1382-1</t>
  </si>
  <si>
    <t>1384-1</t>
  </si>
  <si>
    <t>1386-1</t>
  </si>
  <si>
    <t>1390-1</t>
  </si>
  <si>
    <t>1392-1</t>
  </si>
  <si>
    <t>1394-1</t>
  </si>
  <si>
    <t>1396-1</t>
  </si>
  <si>
    <t>1408-1</t>
  </si>
  <si>
    <t>1410-1</t>
  </si>
  <si>
    <t>1412-1</t>
  </si>
  <si>
    <t>1414-1</t>
  </si>
  <si>
    <t>1416-1</t>
  </si>
  <si>
    <t>1421-1</t>
  </si>
  <si>
    <t>1423-1</t>
  </si>
  <si>
    <t>1425-1</t>
  </si>
  <si>
    <t>1429-1</t>
  </si>
  <si>
    <t>1431-1</t>
  </si>
  <si>
    <t>1433-1</t>
  </si>
  <si>
    <t>1435-1</t>
  </si>
  <si>
    <t>1437-1</t>
  </si>
  <si>
    <t>1439-1</t>
  </si>
  <si>
    <t>1441-1</t>
  </si>
  <si>
    <t>1443-1</t>
  </si>
  <si>
    <t>1445-1</t>
  </si>
  <si>
    <t>1447-1</t>
  </si>
  <si>
    <t>1449-1</t>
  </si>
  <si>
    <t>1451-1</t>
  </si>
  <si>
    <t>1453-1</t>
  </si>
  <si>
    <t>1455-1</t>
  </si>
  <si>
    <t>1459-1</t>
  </si>
  <si>
    <t>1461-1</t>
  </si>
  <si>
    <t>1463-1</t>
  </si>
  <si>
    <t>1465-1</t>
  </si>
  <si>
    <t>1467-1</t>
  </si>
  <si>
    <t>1469-1</t>
  </si>
  <si>
    <t>1471-1</t>
  </si>
  <si>
    <t>1473-1</t>
  </si>
  <si>
    <t>1475-1</t>
  </si>
  <si>
    <t>1477-1</t>
  </si>
  <si>
    <t>1479-1</t>
  </si>
  <si>
    <t>1481-1</t>
  </si>
  <si>
    <t>1483-1</t>
  </si>
  <si>
    <t>1485-1</t>
  </si>
  <si>
    <t>1487-1</t>
  </si>
  <si>
    <t>1489-1</t>
  </si>
  <si>
    <t>1491-1</t>
  </si>
  <si>
    <t>1508-1</t>
  </si>
  <si>
    <t>1510-1</t>
  </si>
  <si>
    <t>1512-1</t>
  </si>
  <si>
    <t>1514-1</t>
  </si>
  <si>
    <t>1516-1</t>
  </si>
  <si>
    <t>1518-1</t>
  </si>
  <si>
    <t>1520-1</t>
  </si>
  <si>
    <t>1522-1</t>
  </si>
  <si>
    <t>1524-1</t>
  </si>
  <si>
    <t>1526-1</t>
  </si>
  <si>
    <t>1528-1</t>
  </si>
  <si>
    <t>1530-1</t>
  </si>
  <si>
    <t>1532-1</t>
  </si>
  <si>
    <t>1535-1</t>
  </si>
  <si>
    <t>1537-1</t>
  </si>
  <si>
    <t>1539-1</t>
  </si>
  <si>
    <t>1541-1</t>
  </si>
  <si>
    <t>1543-1</t>
  </si>
  <si>
    <t>1545-1</t>
  </si>
  <si>
    <t>1547-1</t>
  </si>
  <si>
    <t>1549-1</t>
  </si>
  <si>
    <t>1551-1</t>
  </si>
  <si>
    <t>1553-1</t>
  </si>
  <si>
    <t>1557-1</t>
  </si>
  <si>
    <t>1559-1</t>
  </si>
  <si>
    <t>1561-1</t>
  </si>
  <si>
    <t>1563-1</t>
  </si>
  <si>
    <t>1565-1</t>
  </si>
  <si>
    <t>1580-1</t>
  </si>
  <si>
    <t>1582-1</t>
  </si>
  <si>
    <t>1584-1</t>
  </si>
  <si>
    <t>1586-1</t>
  </si>
  <si>
    <t>1588-1</t>
  </si>
  <si>
    <t>1590-1</t>
  </si>
  <si>
    <t>1592-1</t>
  </si>
  <si>
    <t>1594-1</t>
  </si>
  <si>
    <t>1599-1</t>
  </si>
  <si>
    <t>1602-1</t>
  </si>
  <si>
    <t>1608-1</t>
  </si>
  <si>
    <t>1610-1</t>
  </si>
  <si>
    <t>1612-1</t>
  </si>
  <si>
    <t>1635-1</t>
  </si>
  <si>
    <t>1637-1</t>
  </si>
  <si>
    <t>1639-1</t>
  </si>
  <si>
    <t>1641-1</t>
  </si>
  <si>
    <t>1643-1</t>
  </si>
  <si>
    <t>1645-1</t>
  </si>
  <si>
    <t>1647-1</t>
  </si>
  <si>
    <t>1649-1</t>
  </si>
  <si>
    <t>1651-1</t>
  </si>
  <si>
    <t>1653-1</t>
  </si>
  <si>
    <t>1655-1</t>
  </si>
  <si>
    <t>1657-1</t>
  </si>
  <si>
    <t>1659-1</t>
  </si>
  <si>
    <t>1661-1</t>
  </si>
  <si>
    <t>1663-1</t>
  </si>
  <si>
    <t>1665-1</t>
  </si>
  <si>
    <t>1667-1</t>
  </si>
  <si>
    <t>1670-1</t>
  </si>
  <si>
    <t>1676-1</t>
  </si>
  <si>
    <t>1683-1</t>
  </si>
  <si>
    <t>1685-1</t>
  </si>
  <si>
    <t>1687-1</t>
  </si>
  <si>
    <t>1690-1</t>
  </si>
  <si>
    <t>1699-1</t>
  </si>
  <si>
    <t>1695-1</t>
  </si>
  <si>
    <t>1704-1</t>
  </si>
  <si>
    <t>1706-1</t>
  </si>
  <si>
    <t>1709-1</t>
  </si>
  <si>
    <t>1740-1</t>
  </si>
  <si>
    <t>PAGO FACT. 2544, SERVICIOS MANTENIMIENTO ENERO 2023.</t>
  </si>
  <si>
    <t>PAGO FACT. NO. 47147 Y 47163 SERVICIOS DE IMPRESIÓN CORRESPONDEINTE A LOS PERIODOS 24 DE NOVIEMBRE HASTA 21 DE DICIEMBRE 2022 Y 21 DE DICIEMBRE 2022 AL 06 DE ENERO 2023.</t>
  </si>
  <si>
    <t>PAGO FACT. 203, 204 Y 205, COMPRA DE ALIMENTOS  Y BEBIDAS.</t>
  </si>
  <si>
    <t>PAGO FACT. 11640 Y 11162, COMPRA GAS LICUADO DE PETROLEO.</t>
  </si>
  <si>
    <t>PAGO SENTENCIA EX COLABORADORES JOSE ROSARIO TERCER PAGO MARZO 2023.</t>
  </si>
  <si>
    <t>PAGO NOMINA CARÁCTER TEMPORAL ADICIONAL FEBRERO 2023.</t>
  </si>
  <si>
    <t>PAGO FACT. 063609, MATERIALES DE LIMPIEZA Y PRODUCTOS QUIMICOS.</t>
  </si>
  <si>
    <t>TRANSFERENCIA NO IDENTIFICADO AL 28/2/2023. ARS FUTURO</t>
  </si>
  <si>
    <t>TRANSFERENCIA NO IDENTIFICADO AL 28/2/2023. ARS RENACER</t>
  </si>
  <si>
    <t>TRANSFERENCIA NO IDENTIFICADO AL 28/2/2023. RAMON TAVERAS PAGO CAF.</t>
  </si>
  <si>
    <t>TRANSFERENCIA NO IDENTIFICADO AL 28/2/2023. ARS RESERVAS</t>
  </si>
  <si>
    <t>PAGO FACT. 116 Y 117, COMPRA DE PAPEL PARA ESCRITORIO.</t>
  </si>
  <si>
    <t>PAGO FACT. 635, 637, 630 Y 612, COMPRA DE INSUMOS MEDICOS.</t>
  </si>
  <si>
    <t>PAGO FACT. 212, 213, 249, 259, 260, 247, Y 305, COMPRA DE REACTIVOS Y PRODUCTOS ELECTRICOS.</t>
  </si>
  <si>
    <t>PAGO FACT. 740 Y 790, COMPRA MEDICAMENTOS Y ALIMENTOS.</t>
  </si>
  <si>
    <t>PAGO FACT. 553, COMPRA DE INSUMOS MEDICOS.</t>
  </si>
  <si>
    <t>PAGO FACT. 4716, 4746, 4695, 4696, 4715, 4718, 4747 Y 4748.</t>
  </si>
  <si>
    <t>PAGO FACT. 800, 788 Y 801, COMPRA DE MEDICAMENTOS E INSUMOS MEDICOS.</t>
  </si>
  <si>
    <t>PAGO FACT. 9890, COMPRA DE MEDICAMENTOS.</t>
  </si>
  <si>
    <t>PAGO FACT. 3662, COMPRA DE INSUMOS MEDICOS.</t>
  </si>
  <si>
    <t>PAGO FACT. 3543, 3544 Y 3577, COMPRA DE INSUMOS MEDICOS.</t>
  </si>
  <si>
    <t>PAGO FACT. 722, 896, 898, 924 Y 994, COMPRA DE MEDICAMENTOS E INSUMOS MEDICOS.</t>
  </si>
  <si>
    <t>ARS GMA</t>
  </si>
  <si>
    <t>PAGO FACT. 51984, COMPRA DE MEDICAMENTOS.</t>
  </si>
  <si>
    <t>PAGO FACT. 374, 375, 377, 376, 380, 381, 384, MATERIALES DE LIMPIEZA.</t>
  </si>
  <si>
    <t xml:space="preserve">PAGO FACT. 3614, 3640, 3706 Y 3747, COMPRA DE INSUMOS MEDICOS. </t>
  </si>
  <si>
    <t>PAGO FACT. 8984, 8995, 9130, 9316, 9418, 9448, 9572 Y 9385, COMPRA DE INSTRUMENTAL MEDICO, INSUMOS Y REACTIVOS.</t>
  </si>
  <si>
    <t>PAGO FACT. 424470, 425960 Y 428278, COMPRA DE PRODUCTOS QUIMICOS.</t>
  </si>
  <si>
    <t xml:space="preserve">PAGO FACT. 245 Y 246, COMPR DE INSUMIS MEDICOS E INSTRUMENTAL MEDICO. </t>
  </si>
  <si>
    <t>PAGO FACT. 05, 06, 28 Y 29, COMPRA DE INSUMOS MEDICOS E INSTRUMENTAL MEDICO.</t>
  </si>
  <si>
    <t>PAGO FACT. 1517, 1536 Y 1573, COMPRA DE REACTIVOS.</t>
  </si>
  <si>
    <t>PAGO FACT. 30883, COMPRA DE PRODUCTOS QUIMICOS.</t>
  </si>
  <si>
    <t>PAGO FACT. 380, COMPRA DE INSUMOS MEDICOS.</t>
  </si>
  <si>
    <t>PAGO FACT. 31123 Y 31165, COMPRA DE INSUMOS MEDICOS Y PRODUCTOS QUIMICOS.</t>
  </si>
  <si>
    <t>PAGO FACT. 125 Y 128, COMPRA DE PRODUCTOS QUIMICOS.</t>
  </si>
  <si>
    <t>PAGO FACT. 9833 Y 9850, COMPRA DE MEDICAMENTOS E INSUMOS MEDICOS.</t>
  </si>
  <si>
    <t>PAGO FACT. 117, COMPRA DE PRODUCTOS VARIOS.</t>
  </si>
  <si>
    <t>PAGO FACT. 115, COMPRA DE PRODUCTOS VARIOS.</t>
  </si>
  <si>
    <t>PGO FACT. 21, 23, 24, 25 Y 26, COMPRA DE INSUMOS MEDICOS E INSTRUMENTAL.</t>
  </si>
  <si>
    <t>PAGO FACT. 530, COMPRA DE MEDICAMENTOS.</t>
  </si>
  <si>
    <t>PAGO FACT. 48, MANTENIMIENTO DE LOS CHILLER.</t>
  </si>
  <si>
    <t>PAGO FACT. 55377, COMPRA DE MEDICAMENTOS.</t>
  </si>
  <si>
    <t>PAGO FACT. 3043, COMPRA DE MEDICAMNETOS.</t>
  </si>
  <si>
    <t>PAGO FACT. 3192 Y 3194, COMPRA DE MEDICAMENTOS.</t>
  </si>
  <si>
    <t>ARS SIMAG</t>
  </si>
  <si>
    <t>PAGO FACT. 1986, 2070, 2053, 2076, 2119, 2042 Y 2082, COMPRA DE REACTIVOS.</t>
  </si>
  <si>
    <t>PAGO FACT. 4470, 4355, 4377, 4453 Y 4546, COMPRA DE MEDICAMENTOS.</t>
  </si>
  <si>
    <t>EL LIBRAMIENTO N0. 395-1 DE FECHA 21/02/2023 FUE ANULADO EN ESTA FECHA.</t>
  </si>
  <si>
    <t>PAGO FACT. 69, 70 Y 83, COMPRA DE VARIOS ARTICULOS.</t>
  </si>
  <si>
    <t>PAGO FACT. 10 Y 11, COMPRA DE VARIOS PRODUCTOS.</t>
  </si>
  <si>
    <t>PAGO FACT. 663 Y 673, COMPRA DE VARIOS PRODUCTOS.</t>
  </si>
  <si>
    <t>PAGO FACT. 3093, COMPRA DE MEDICAMENTOS.</t>
  </si>
  <si>
    <t>PAGO FACT. 3217, 3178, 3102 Y 3094, COMPRA DE MEDICAMENTOS.</t>
  </si>
  <si>
    <t>PAGO FACT. 2626, 2933 Y 3009, COMPRA DE MEDICAMENTOS.</t>
  </si>
  <si>
    <t>PAGO FACT. 5411 Y 5486, SERVICIOS DE IMPRESIÓN DESDE 20 DE AGOSTO HASTA 26 DE OCTUBRE 2022.</t>
  </si>
  <si>
    <t>PAGO FACT. 74338, 74937, 75458 Y 75637, COMPRA DE PRODUCOS QUIMICOS.</t>
  </si>
  <si>
    <t>PAGO FACT. 463, COMPRA DE INSUMOS Y PRODUCTOS QUIMICOS.</t>
  </si>
  <si>
    <t>PAGO FACT. 455,433 Y 456, COMPRA DE INSUMOS Y MEDICAMENTOS.</t>
  </si>
  <si>
    <t>PAGO FACT. 9990, COMPRA DE OTROS PRODUCTOS QUIMICOS.</t>
  </si>
  <si>
    <t>PAGO FACT. 5577, SERVICIOS DE IMPRESIONES DE 26 DE OCTUBRE HASTA EL 24 DE NOIEMBRE 2022.</t>
  </si>
  <si>
    <t>PAGO FACT. 5317, 5473 Y 5518, COMPRA DE INSUMOS MEDICOS E INSTRUMENTAL MEDICO.</t>
  </si>
  <si>
    <t>PAGO FACT. 9748, 9584, 9959 Y 9974, COMPRA DE INSUMOS MEDICOS E INSTRUMENTAL MEDICO.</t>
  </si>
  <si>
    <t>PAGO FACT. 329 Y 352, COMPRA DE INSUMOS MEDICOS.</t>
  </si>
  <si>
    <t>PAGO FACT. 8775, 8825 Y 8843, COMPRA DE INSUMOS Y MEDICAMENTOS.</t>
  </si>
  <si>
    <t>PAGO FACT. 290, 291, 315, 354, 314 Y 350, COMPRA DE INSTRUMENTAL MEDICO Y PRODUCTOS QUIMICOS.</t>
  </si>
  <si>
    <t>PAGO FACT. 4539, COMPRA DE INSUMOS MEDICOS.</t>
  </si>
  <si>
    <t>PAGO FACT. 4532, COMPRA DE INSUMOS MEDICOS.</t>
  </si>
  <si>
    <t>PAGO FACT. 568 Y 625, COMPRA DE PRODUCTOS QUIMICOS Y MANTENIMIENTO.</t>
  </si>
  <si>
    <t>PAGO FACT. 91, 118, 119 Y 123, COMPRA DE MEDICAMENTOS.</t>
  </si>
  <si>
    <t>PAGO FACT. 5601, COMPRA DE INSUMOS MEDICOS.</t>
  </si>
  <si>
    <t>PAGO FACT. 235, SERVICIO DE MANTENIMIENTO.</t>
  </si>
  <si>
    <t>PAGO FACT. 55 COMPRA DE INSUMOS Y MEDICAMENTOS.</t>
  </si>
  <si>
    <t>PAGO FACT. 8189, COMPRA DE INSUMOS MEDICOS.</t>
  </si>
  <si>
    <t>PAGO FACT. 24222, COMPRA DE INSUMOS MEDICOS Y MEDICAMENTOS.</t>
  </si>
  <si>
    <t>PAGO FACT. 54724 Y 54723, COMPRA DE INSUMOS MEDICOS.</t>
  </si>
  <si>
    <t>PAGO FACT. 95679499, SERVICIOS DE AGUA CORRESPONDIENTE A MARZO 2023.</t>
  </si>
  <si>
    <t>PAGO FACT. CC2023031010063, SERVICIOS DE INTERNET Y TELEVISION, CORRESPONDIENTE AL MES DE FEBRERO 2023.</t>
  </si>
  <si>
    <t>PAGO FCAT. 175207, RECOLECCION DE RESIDUOS CORRESPONDIENTE AL MES DE FEBRERO 2023.</t>
  </si>
  <si>
    <t>PAGO FACT. 2207, 2208, 2211, 2212 Y 2213, COMPRA DE INSTRUMENTAL MEDICOS Y PRODUCTOS QUIMICOS.</t>
  </si>
  <si>
    <t>PAGO FACT. 2214, 2215 Y 2216, COMPRA DE INSTRUMENTAL MEDICOS Y PRODUCTOS QUIMICOS.</t>
  </si>
  <si>
    <t>PAGO FACT. 4681, 4661 Y 4682, COMPRA DE MEDICAMNETOS E INSUMOS.</t>
  </si>
  <si>
    <t>PAGO FACT. 11192, 11193, 11208 Y 11207, COMPRA DE MEDICAMENTOS E INSUMO MEDICOS.</t>
  </si>
  <si>
    <t>PAGO FACT. 54981, 55126 Y 55334, COMPRA DE MEDICAMENTOS.</t>
  </si>
  <si>
    <t xml:space="preserve">PAGO FACT. 5490, 5482 Y 5474, COMPRA DE INSUMOS MEDICOS. </t>
  </si>
  <si>
    <t>PAGO FACT. 15652, 15650, 15708 Y 15709, COMPRA DE INSUMOS Y MEDICAMENTOS.</t>
  </si>
  <si>
    <t>PAGO FACT. 239, COMPRA DE INSUMOS MEDICOS.</t>
  </si>
  <si>
    <t>PAGO FACT. 12, COMPRA DE PRODUCTOS VARIOS.</t>
  </si>
  <si>
    <t>PAGO FACT. 3939, COMPRA DE INSUMOS MEDICOS.</t>
  </si>
  <si>
    <t>PAGO FACT. 4451, 4489 Y 4491, COMPRA DE UTILES MEDICOS QUIRURGICOS, PRODUCTOS MEDICINALES, PRODUCTOS QUIMICOS DE USO PERSONAL Y LABORATORIO.</t>
  </si>
  <si>
    <t xml:space="preserve">PAGO FACT. 4963, 5047, 5449 Y 5065, COMPRA DE INSUMOS Y MEDICAMENTOS. </t>
  </si>
  <si>
    <t>PAGO FACT. 148, COMPRA DE INSUMOS MEDICOS.</t>
  </si>
  <si>
    <t>PAGO FACT. 118, COMPRA DE INSUMOS MEDICOS.</t>
  </si>
  <si>
    <t>PAGO FACT. 3762 Y 3763, COMPRA DE INSUMOS MEDICOS.</t>
  </si>
  <si>
    <t xml:space="preserve">PAGO FACT. 5580, COMPRA DE INSUMOS MEDICOS. </t>
  </si>
  <si>
    <t>PAGO FACT. 4808 Y 4730, COMPRA DE INSUMOS MEDICOS.</t>
  </si>
  <si>
    <t xml:space="preserve">PAGO FACT. 149904, 149908, 149913 Y 149907, COMPRA DE AGUA POTABLE. </t>
  </si>
  <si>
    <t>PAGO FACT. 629, COMPRA DE INSUMOS.</t>
  </si>
  <si>
    <t>PAGO FACT. 1124, COMPRA DE INSUMOS MEDICOS.</t>
  </si>
  <si>
    <t>PAGO FACT 2461, 2488 Y 2499, MANTENIMIENTO DE ELEVADORES.</t>
  </si>
  <si>
    <t>PAGO FACT. 2416 Y 2424, COMPRA DE INSUMOS MEDICOS.</t>
  </si>
  <si>
    <t>PAGO FACT. 182, 189, 191, 192 Y 193, COMPRA DE PRODUCTOS QUIMICOS.</t>
  </si>
  <si>
    <t>PAGO FACT. 127, COMPRA DE INSUMOS MEDICOS.</t>
  </si>
  <si>
    <t>PAGO FCAT. 3366, COMPRA DE MEDICAMENTOS.</t>
  </si>
  <si>
    <t>PAGO FACT. 6089, SERVICIO DE IMPRESIÓN 6 DE ENERO 2023 AL 7 DE FEBRERO 2023.</t>
  </si>
  <si>
    <t>PAGO FACT. 34 Y 35, COMPRA DE PRODUCTOS QUIMICOS.</t>
  </si>
  <si>
    <t>PAGO FACT. 2535, MANTENIMIENTO DE ELEVADORES.</t>
  </si>
  <si>
    <t>PAGO FACT. 2134, 1993 Y 2133, COMPRA DE PRODUCTOS QUIMICOS.</t>
  </si>
  <si>
    <t>PAGO FACT. 49012, 44741, 45029, 45481, 4576, Y 47666, COMPRA DE OXIGENO.</t>
  </si>
  <si>
    <t>PAGO  NOMINA CARACTER TEMPORAL  MARZO 2023</t>
  </si>
  <si>
    <t xml:space="preserve"> PAGO NOMINA  PRINCIPAL CORRESPONDIENTE  AL MES DE MARZO 2023.</t>
  </si>
  <si>
    <t>NOMINA POR TESORERIA CORRESPONDIENTE AL MES DE MARZO 2023</t>
  </si>
  <si>
    <t>PAGO RETENCION IMPUESTO SOBRE SALARIO  CORRESPONDIENTE A MARZO 2023. (IR-3).</t>
  </si>
  <si>
    <t>PAGO RETENCION SEGURIDAD SOCIAL MARZO 2023.</t>
  </si>
  <si>
    <t>PAGO NOMINA CARÁCTER TEMPORAL MARZO 2023.</t>
  </si>
  <si>
    <t>PAGO NOMINA COMPENSACION MILITAR MARZO 2023.</t>
  </si>
  <si>
    <t>PAGO NOMINA ADICIONAL CARÁCTER EVENTUAL FEBRERO 2023.</t>
  </si>
  <si>
    <t>PAGO NOMINA ADICIONAL CARÁCTER EVENTUAL MARZO 2023.</t>
  </si>
  <si>
    <t>PAGO NOMINA CARÁCTER EVENTUAL MARZO 2023.</t>
  </si>
  <si>
    <t>ARS PRIMER</t>
  </si>
  <si>
    <t>PAGO NOMINA ADICIONAL CARÁCTER TEMPORAL MARZO 2023.</t>
  </si>
  <si>
    <t>PAGO FACT. 120, COMPRA DE ALIMENTOS Y BEBIDAS.</t>
  </si>
  <si>
    <t>PAGO FACT. 2601, MANTENIMIENTO DE ELEVADORES MES DE FEBRERO 2023.</t>
  </si>
  <si>
    <t>COBRO  PACIENTES</t>
  </si>
  <si>
    <t>PAGO FCAT. 112, COMPRA DE MANTENIMIENTO Y REPARACION DE EQUIPO</t>
  </si>
  <si>
    <t>PAGO A FACT. 3991, COMPRA DE INSUMOS MEDICOS.</t>
  </si>
  <si>
    <t>PAGO FACT. 567 Y 583, COMPRA DE INSUMOS Y MEDICAMENTOS.</t>
  </si>
  <si>
    <t>PAGO A FACT. 1319 Y 1327, COMPRA DE INSUMOS Y EQUIPO MEDICO.</t>
  </si>
  <si>
    <t>PAGO FACT. 571, 573, 575, 580, 593 Y 606, COMPRA DE MEDICAMENTOS E INSUMOS.</t>
  </si>
  <si>
    <t>PAGO FACT. 128, 132 Y 134, COMPRA DE INSUMOS Y MEDICAMENTOS.</t>
  </si>
  <si>
    <t>PAGO FACT. 236, COMPRA DE INSUMOS MEDICOS</t>
  </si>
  <si>
    <t>PAGO FACT. 1021, COMPRA DE MEDICAMENTOS.</t>
  </si>
  <si>
    <t>PAGO FACT. 56, COMPRA DE MEDICAMENTO E INSUMOS.</t>
  </si>
  <si>
    <t>PAGO FACT. 3028, COMPRA DE MEDICAMENTOS.</t>
  </si>
  <si>
    <t>PAGO FACT. 247, COMPRA DE MEDICAMENTOS.</t>
  </si>
  <si>
    <t>ARS MAFRE SALUD</t>
  </si>
  <si>
    <t>PAGO FACT. 3172, COMPRA DE MEDICAMENTOS.</t>
  </si>
  <si>
    <t>PAGO FACT. 397 Y 394, COMPRA DE PRODUCTOS QUIMICOS.</t>
  </si>
  <si>
    <t>PAGO FACT. 3693 Y 3791, COMPRA DE INSUMOS MEDICOS.</t>
  </si>
  <si>
    <t>PAGO FACT. 55745, COMPA DE MEDICAMENTOS.</t>
  </si>
  <si>
    <t>PAGO FACT. 55362 Y 55522, COMPRA DE MEDICAMENTOS.</t>
  </si>
  <si>
    <t>PAGO FACT. 3138, COMPRA DE MEDICAMENTOS.</t>
  </si>
  <si>
    <t>PAGO FACT. 372, MANTENIMIENTO DE EQUIPOS.</t>
  </si>
  <si>
    <t>PAGO FACT. 1782 Y 1880, COMPRA DE INSUMOS Y MEDICAMENTOS.</t>
  </si>
  <si>
    <t>PAGO FACT. 393, COMPRA DE MATERIALES DE LIMPIEZA.</t>
  </si>
  <si>
    <t>PAGO FACT. 29445, COMPRA DE MEDICAMENTOS.</t>
  </si>
  <si>
    <t>PAGO FACT. 1874, COMPRA DE MEDICAMENTOS E INSUMOS.</t>
  </si>
  <si>
    <t>PAGO FACT. 150, COMPRA DE INSUMOS MEDICOS.</t>
  </si>
  <si>
    <t>PAGO FACT. 1320, COMPRA DE INSUMOS MEDICOS.</t>
  </si>
  <si>
    <t>PAGO FACT. 12015, COMPRA DE PRODUCTOS QUIMICOS.</t>
  </si>
  <si>
    <t>PAGO FACT. 98, COMPRA DE MEDICAMENTOS.</t>
  </si>
  <si>
    <t>PAGO FACT. 1436, COMPRA DE INSUMOS MEDICOS.</t>
  </si>
  <si>
    <t>PAGO FACT. 448, COMPRA DE INSTRUMENTAL MEDICO.</t>
  </si>
  <si>
    <t>PAGO FACT. 584, COMPRA DE INSUMOS MEDICOS.</t>
  </si>
  <si>
    <t>PAGO FACT. 67578, COMPRA DE MEDICAMENTOS.</t>
  </si>
  <si>
    <t>PAGO FACT. 520, COMPRA DE PRODUCTOS QUIMICOS.</t>
  </si>
  <si>
    <t>PAGO FACT. 10972, COMPRA DE MEDICAMENTOS.</t>
  </si>
  <si>
    <t>PAGO FACT. 10754, COMPRA DE OTROS PRODUCTOS QUIMICOS.</t>
  </si>
  <si>
    <t>PAGO FACT. 10912, COMPRA DE PRODUCTOS QUIMICOS.</t>
  </si>
  <si>
    <t>PAGO FACT. 119, COMPRA DE ALIMENTOS Y BEBIDAS.</t>
  </si>
  <si>
    <t>PAGO FACT. 124, COMPRA DE ALIMENTOS Y BEBIDAS.</t>
  </si>
  <si>
    <t>PAGO FACT. 122, COMPRA DE ALIMENTOS Y BEBIDAS.</t>
  </si>
  <si>
    <t>PAGO FACT. 123, COMPRA DE ALIMENTOS Y BEBIDAS.</t>
  </si>
  <si>
    <t>PAGO FACT. 801, COMPRA DE INSUMOS MEDICOS.</t>
  </si>
  <si>
    <t>RAMON TAVERAS PAGO CAFETERIA.</t>
  </si>
  <si>
    <t>PAGO FACT. 874, COMPRA DE INSUMOS MEDICOS.</t>
  </si>
  <si>
    <t>PAGO FCAT. 12019, COMPRA DE PRODUCTOS QUIMICOS.</t>
  </si>
  <si>
    <t>PAGO FACT. 878, COMPRA DE INSUMOS Y MEDICAMENTOS.</t>
  </si>
  <si>
    <t>PAGO FCAT. 4288, COMPRA DE INSUMOS MEDICOS.</t>
  </si>
  <si>
    <t>PAGO FACT. 481, COMPRA DE PRODUCTOS QUIMICOS.</t>
  </si>
  <si>
    <t>PAGO FACT. 0743, COMPRA DE MEDICAMENTOS.</t>
  </si>
  <si>
    <t>PAGO FACT. 173, COMPRA DE INSUMOS MEDICOS.</t>
  </si>
  <si>
    <t>PAGO FACT. 5973, COMPRA DE INSUMOS MEDICOS.</t>
  </si>
  <si>
    <t>PAGO FACT. 415, 418 Y 420, COMPRA DE MATERIALES DE LIMPIEZA.</t>
  </si>
  <si>
    <t>PAGO FACT. 199, COMPRA DE PRODUCTOS QUIMICOS.</t>
  </si>
  <si>
    <t>PAGO FACT. 227, COMPRA DE INSUMOS MEDICOS.</t>
  </si>
  <si>
    <t>PAGO FACT. 74, COMPRA DE MEDICAMENTOS.</t>
  </si>
  <si>
    <t>PAGO FACT. 228, COMPRA DE MEDICAMENTO</t>
  </si>
  <si>
    <t>PAGO FACT. 462, COMPRA DE ALIMENTOS Y BEBIDAS.</t>
  </si>
  <si>
    <t>PAGO FACT. 2303, COMPRA DE PRODUCTOS QUIMICOS.</t>
  </si>
  <si>
    <t>PAGO FACT. 458, COMPRA DE ALIMENTOS Y BEBIDAS.</t>
  </si>
  <si>
    <t>PAGO FACT. 460, COMPRA DE ALIMENTOS Y BEBIDAS.</t>
  </si>
  <si>
    <t>PAGO FACT. 455, UTILES DE COCINA Y COMEDOR.</t>
  </si>
  <si>
    <t>PAGO FACT. 387, COMPRA DE MEDICAMENTOS.</t>
  </si>
  <si>
    <t>PAGO FACT. 461, COMPRA DE UTILES DE COCINA Y COMEDOR</t>
  </si>
  <si>
    <t>PAGO FACT. 459, COMPRA DE ALIMENTOS Y BEBIDAS.</t>
  </si>
  <si>
    <t>PAGO FACT. 229, SERVICIOS DE MANTENIMIENTO.</t>
  </si>
  <si>
    <t>PAGO FACT. 32512, COMPRA D EPRODUCTOS QUIMICOS.</t>
  </si>
  <si>
    <t>PAGO FCAT. 31691, COMPRA DE PRODUCTOS QUIMICOS.</t>
  </si>
  <si>
    <t>PAGO FACT. 1168, COMPRA DE PRODUCTOS QUIMICOS.</t>
  </si>
  <si>
    <t>PAGO FACT. 32208, COMPRA D EPRODUCTOS QUIMICOS.</t>
  </si>
  <si>
    <t>PAGO FACT. 412, COMPRA DE UTILES QUIRURGICOS.</t>
  </si>
  <si>
    <t>PAGO FACT. 457, COMPRA DE LAIMENTOS Y BEBIDAS.</t>
  </si>
  <si>
    <t>PAGO FACT. 1624, COMPRA DE PRODUCTOS QUIMICOS.</t>
  </si>
  <si>
    <t>PAGO FACT. 456, COMPRA DE LAIMENTOS Y BEBIDAS.</t>
  </si>
  <si>
    <t>PAGO FACT. 32510, COMPRA DE PRDUCTOS QUIMICOS.</t>
  </si>
  <si>
    <t>PAGO FACT. 1758, COMPRA DE INSUMOS MEDICOS.</t>
  </si>
  <si>
    <t>PAGO FCAT. 2271 Y 273, COMPRA DE PRODUCTOS QUIMICOS.</t>
  </si>
  <si>
    <t>PAGO FACT. 5092, COMPRA DE INSUMOS MEDICOS.</t>
  </si>
  <si>
    <t>PAGO FACT. 2589, PRODUCTOS Y ELECTRICOS Y AFINES.</t>
  </si>
  <si>
    <t>PAGO FACT. 2272, COMPRA DE PRODUCTOS QUIMICOS.</t>
  </si>
  <si>
    <t>PAGO FACT. 5975, COMPRA DE INSUMOS MEDICOS.</t>
  </si>
  <si>
    <t>PAGO FCAT. 2302 Y 2301, COMPRA DE PRODUCTOS QUIMICOS.</t>
  </si>
  <si>
    <t>PAGO FACT. 152, COMPRA DE MATERIALES DE HIGIENE.</t>
  </si>
  <si>
    <t>PAGO FACT. 300, COMPRA DE PRODUCTOS QUIMICOS.</t>
  </si>
  <si>
    <t>PAGO FCAT. 1813, COMPRA DE MEDICAMENTOS E INSUMOS.</t>
  </si>
  <si>
    <t>PAGO FACT. 416 Y 413, COMPRA DE UTILES MEDICOS.</t>
  </si>
  <si>
    <t>PAGO FCAT. 5129, COMPRA DE MEDICAMENTOS.</t>
  </si>
  <si>
    <t>PAGO FACT. 32355 Y 32534, COMPRA DE REACTIVOS.</t>
  </si>
  <si>
    <t>PAGO FACT. 10919, COMPRA DE INSUMOS MEDICOS.</t>
  </si>
  <si>
    <t>PAGO FACT. 693, COMPRA DE INSUMOS MEDICOS.</t>
  </si>
  <si>
    <t>PAGO FACT. 197, COMPRA DE INSUMOS MEDICOS.</t>
  </si>
  <si>
    <t>PAGO FACT. 2267, COMPRA DE PRODUCTOS QUIMICOS.</t>
  </si>
  <si>
    <t>PAGO FACT. 2300, COMPRA DE PRODUCTOS QUIMICOS.</t>
  </si>
  <si>
    <t>PAGO FACT. 68310, COMPRA DE MEDICAMENTOS.</t>
  </si>
  <si>
    <t>PAGO FACT. 317, COMPRA DE PRODUCTOS QUIMICOS.</t>
  </si>
  <si>
    <t>PAGO FACT. 123, COMPRA DE PRODUCTOS QUIMICOS.</t>
  </si>
  <si>
    <t>PAGO FACT. 303, SERVICIOS TECNICOS PROFESIONALES.</t>
  </si>
  <si>
    <t>PAGO FACT. 10971, COMPRA DE INSUMOS MEDICOS.</t>
  </si>
  <si>
    <t>PAGO FACT. 1623, COMPRA DE PRODUCTOS QUIMICOS.</t>
  </si>
  <si>
    <t>PAGO FACT. 279, COMPRA DE UTILES DE ESCRITORIO.</t>
  </si>
  <si>
    <t>PAGO FACT. 12018, COMPRA DE PRODUCTOS QUIMICOS.</t>
  </si>
  <si>
    <t>PAGO FACT. 129, COMPRA DE UTILES DE OFICINA.</t>
  </si>
  <si>
    <t>PAGO FACT. 3781, COMPRA DE MEDICAMENTOS.</t>
  </si>
  <si>
    <t>PAGO FACT. 10954, COMPRA DE INSUMOS MEDICOS.</t>
  </si>
  <si>
    <t>PAGO FACT. 198, COMPRA DE PRODUCTOS QUIMICOS.</t>
  </si>
  <si>
    <t>PAGO FACT. 10880, COMPRA DE UTILES MEDICOS.</t>
  </si>
  <si>
    <t>PAGO FACT. 60, COMPRA DE OTROS MINERALES.</t>
  </si>
  <si>
    <t>PAGO FACT. 699, COMPRA DE INSUMOS MEDICOS.</t>
  </si>
  <si>
    <t>PAGO FACT. 3414, COMPRA DE MEDICAMENTOS.</t>
  </si>
  <si>
    <t>PAGO FACT. 16220, COMPRA DE MEDICAMENTOS</t>
  </si>
  <si>
    <t>PAGO FACT. 492, COMPRA DE INSUMOS MEDICOS.</t>
  </si>
  <si>
    <t>PAGO FACT. 3176, COMPRA DE MEDICAMENTOS.</t>
  </si>
  <si>
    <t>PAGO FACT. 803, COMPRA DE INSUMOS MEDICOS.</t>
  </si>
  <si>
    <t>PAGO FACT. 80, COMPRA DE INSUMOS MEDICOS.</t>
  </si>
  <si>
    <t>PAGO FACT. 1622,COMPRA DE RESPUESTOS.</t>
  </si>
  <si>
    <t>PAGO FACT. 6872, COMPRA DE PRODUCTOS QUIMICOS.</t>
  </si>
  <si>
    <t>ARS RENACER</t>
  </si>
  <si>
    <t>PAGO FACT. 07, MANTENIMIENTO DE CALDERAS.</t>
  </si>
  <si>
    <t>PAGO FACT. 004, COMPRA DE PAPEL Y CARTON.</t>
  </si>
  <si>
    <t>PAGO FACT. 181, COMPRA DE MATERIALES DE ESCRITORIO.</t>
  </si>
  <si>
    <t>PAGO FACT. 592, COMPRA DE PRODUCTOS FORESTALES.</t>
  </si>
  <si>
    <t>PAGO FACT. 5089, COMPRA DE INSUMOS MEDICOS.</t>
  </si>
  <si>
    <t>PAGO FACT. 116, MANTENIMIENTO Y REPARACION DE COLCHONES.</t>
  </si>
  <si>
    <t>PAGO FACT.30487, COMPRA DE PRODUCTOS QUIMICOS.</t>
  </si>
  <si>
    <t>PAGO FACT. 4225, COMPRA DE INSUMOS MEDICOS.</t>
  </si>
  <si>
    <t>PAGO FACT. 277, COMPRA DE UTILES VARIOS.</t>
  </si>
  <si>
    <t>ARS SENASA SUBSIDIADO</t>
  </si>
  <si>
    <t>AROMA COFFEE SERVICIO</t>
  </si>
  <si>
    <t>PAGO FACT. 117, COMPRA DE PRODUCTOS QUIMICOS.</t>
  </si>
  <si>
    <t>PAGO FACT. 20, COMPRA DE INSUMOS MEDICOS.</t>
  </si>
  <si>
    <t>PAGO FACT. 5130, COMPRA DE INSUMOS MEDICOS Y MEDICAMENTOS.</t>
  </si>
  <si>
    <t>PAGO FACT. 5090, COMPRA DE INSUMOS MEDICOS.</t>
  </si>
  <si>
    <t>PAGO FACT. 5093, COMPRA DE INSUMOS MEDICOS.</t>
  </si>
  <si>
    <t>PAGO FACT. 6911 Y 6941, COMPRA DE PRODUCTOS QUIMICOS.</t>
  </si>
  <si>
    <t>PAGO FACT. 3170, COMPRA DE PAPEL Y CARTON.</t>
  </si>
  <si>
    <t>PAGO FACT. 3094, COMPRA DE PAPEL Y CARTON.</t>
  </si>
  <si>
    <t>PAGO FACT. 123, 125, 127 Y 128, COMPRA DE PRODUCTOS VARIOS.</t>
  </si>
  <si>
    <t>PAGO FACT. 1140, COMPRA DE PRODUCTOS QUIMICOS.</t>
  </si>
  <si>
    <t>PAGO FACT. 1125, COMPRA DE PRODUCTOS QUIMICOS.</t>
  </si>
  <si>
    <t>PAGO FACT. 1167, COMPRA DE PRODUCTOS QUIMICOS.</t>
  </si>
  <si>
    <t>PAGO FACT. 1145, EQUIPO MEDICO.</t>
  </si>
  <si>
    <t>PAGO FACT. 261, COMPRA DE INSUMOS MEDICOS.</t>
  </si>
  <si>
    <t>PAGO FACT. 216, COMPRA DE MATERIALES DE OFICINA.</t>
  </si>
  <si>
    <t>PAGO FACT. 121, COMPRA DE ALIMENTOS Y BEBIDAS.</t>
  </si>
  <si>
    <t>PAGO FACT. 118, COMPRA DE ALIMENTOS Y BEBIDAS.</t>
  </si>
  <si>
    <t>PAGO FACT. 38467, COMPRA DE INSTRUMENTAL MEDICO.</t>
  </si>
  <si>
    <t>PAGO FACT. 1271, COMPRA DE MEDICAMENTOS E INSUMOS.</t>
  </si>
  <si>
    <t xml:space="preserve">PAGO FACT. 1665, 1676, 1683, 1658, 1669, 1687, 1698, 1716, 1714, 1709, 1650 Y 1706, COMPRA DE PRODUCTOS QUIMICOS. </t>
  </si>
  <si>
    <t>PAGO FACT. 1771, 1766, 1753, 1749, 1743, 1730 Y 1737, COMPRA DE PRODUCTOS QUIMICOS.</t>
  </si>
  <si>
    <t>PAGO FACT. 2455, COMPRA DE MEDICAMENTOS.</t>
  </si>
  <si>
    <t>PAGO NOMINNA INCENTIVOS JULIO/ DICIEMBRE 2022.</t>
  </si>
  <si>
    <t>PAGO FACT. 2329, 2299 Y 2304, COMPRA DE REACTIVOS</t>
  </si>
  <si>
    <t>PAGO FACT. 183 Y 185, COMPRA DE UTILES VARIOS.</t>
  </si>
  <si>
    <t>PAGO FACT. 452, COMPRA DE INSUMOS DE COCINA.</t>
  </si>
  <si>
    <t>PAGO FACT. 184, COMPRA DE UTILES DE ESCRITORIO.</t>
  </si>
  <si>
    <t>PAGO FACT. 24289, COMPRA DE GASOLINA.</t>
  </si>
  <si>
    <t>PAGO FACT. 118 Y 120, SERVICIO DE TELEFONO, FÑOTA Y LARGA DISTANCIA.</t>
  </si>
  <si>
    <t>ARS FUTURO</t>
  </si>
  <si>
    <t>TRANSFERENCIA NO IDENTIFICADA AL 31/3/2023</t>
  </si>
  <si>
    <t>TRANSFERENCIA NO IDENTIFICADA AL 31/3/2024</t>
  </si>
  <si>
    <t xml:space="preserve">     </t>
  </si>
  <si>
    <t>DEL 1  AL 31  DE MARZO 2023</t>
  </si>
  <si>
    <t>CUENTA SUBVENCION N0. 033-002877-4</t>
  </si>
  <si>
    <t>No. Ck/Transf.</t>
  </si>
  <si>
    <t>TRANSFERENCIA DE LA CUENTA OPERATIVA A ESTA CUENTA.</t>
  </si>
  <si>
    <t>REPOSICION DE CAJA CHICA AL 17/3/2023, SEGÚN COMPROBANTE NO. 2481 AL 2506 ANEXOS.</t>
  </si>
  <si>
    <t>IMPUESTOS 0.15%</t>
  </si>
  <si>
    <t>COMISION MANEJO DE CUENTA</t>
  </si>
  <si>
    <t xml:space="preserve">                                            Sub-Director Administrativo y Financiero</t>
  </si>
  <si>
    <t>DEL 1 AL 31 DE MARZO DE 2023</t>
  </si>
  <si>
    <t>CUENTA OPERATIVA NO. 033-002878-2</t>
  </si>
  <si>
    <t>TRANSFERENCIA A CUETA SUBVENCION</t>
  </si>
  <si>
    <t>PAGO FACT. PLANES COMPLEMENTARIOS SENASA Y INCREMENTO DE POLIZA DE LOS MESES DE DICIEMBRE 2022, ENERO Y FEBRERO 2023.</t>
  </si>
  <si>
    <t>PAGO A FACT. N0. 2022-006 POR SERVICIOS JURIDICOS PRESTADOS POR UN MONTO $100,000.00 MENOS ISR RET. 10%RD$ 10,000.00.</t>
  </si>
  <si>
    <t>DEVOLUCION A PACIENTE POR CONCEPTO DE ABONO EN HABITACION PRIVADA SEGÚN FACT. 855633.</t>
  </si>
  <si>
    <t xml:space="preserve">DEVOLUCION A PACIENTE POR CONCEPTO DE ABONO EN HABITACION PRIVADA. </t>
  </si>
  <si>
    <t>DEVOLUCION POR SERVICIOS AMBULATORIOS SEGÚN FACT. 1426865</t>
  </si>
  <si>
    <t>Dr. Freddy Manuel  Novas Cuevas</t>
  </si>
  <si>
    <t xml:space="preserve">                                                 Sub-Director Adm. y Financiero</t>
  </si>
  <si>
    <t xml:space="preserve">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</si>
</sst>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43" fontId="9" fillId="0" borderId="1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9" fillId="2" borderId="6" xfId="0" applyNumberFormat="1" applyFont="1" applyFill="1" applyBorder="1"/>
    <xf numFmtId="43" fontId="10" fillId="0" borderId="0" xfId="1" applyFont="1" applyBorder="1"/>
    <xf numFmtId="43" fontId="9" fillId="2" borderId="0" xfId="0" applyNumberFormat="1" applyFont="1" applyFill="1" applyBorder="1"/>
    <xf numFmtId="43" fontId="10" fillId="2" borderId="0" xfId="0" applyNumberFormat="1" applyFont="1" applyFill="1" applyBorder="1"/>
    <xf numFmtId="43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1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1" xfId="1" applyFont="1" applyBorder="1" applyAlignment="1">
      <alignment horizontal="center" wrapText="1"/>
    </xf>
    <xf numFmtId="43" fontId="0" fillId="0" borderId="1" xfId="1" applyFont="1" applyBorder="1" applyAlignment="1">
      <alignment horizontal="left" wrapText="1"/>
    </xf>
    <xf numFmtId="43" fontId="0" fillId="0" borderId="1" xfId="1" applyFont="1" applyBorder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3" fontId="9" fillId="0" borderId="1" xfId="1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4" fontId="2" fillId="2" borderId="1" xfId="0" applyNumberFormat="1" applyFont="1" applyFill="1" applyBorder="1" applyAlignment="1">
      <alignment wrapText="1"/>
    </xf>
    <xf numFmtId="43" fontId="9" fillId="0" borderId="11" xfId="1" applyFont="1" applyBorder="1"/>
    <xf numFmtId="43" fontId="2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3" fontId="2" fillId="0" borderId="1" xfId="1" applyFont="1" applyBorder="1"/>
    <xf numFmtId="0" fontId="5" fillId="3" borderId="1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2" fillId="2" borderId="1" xfId="0" applyNumberFormat="1" applyFont="1" applyFill="1" applyBorder="1"/>
    <xf numFmtId="43" fontId="12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 wrapText="1"/>
    </xf>
    <xf numFmtId="43" fontId="2" fillId="2" borderId="6" xfId="0" applyNumberFormat="1" applyFont="1" applyFill="1" applyBorder="1"/>
    <xf numFmtId="43" fontId="2" fillId="2" borderId="6" xfId="1" applyFont="1" applyFill="1" applyBorder="1"/>
    <xf numFmtId="43" fontId="7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43" fontId="13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965200</xdr:colOff>
      <xdr:row>466</xdr:row>
      <xdr:rowOff>120650</xdr:rowOff>
    </xdr:from>
    <xdr:to>
      <xdr:col>5</xdr:col>
      <xdr:colOff>1435100</xdr:colOff>
      <xdr:row>471</xdr:row>
      <xdr:rowOff>193674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6575" y="110912275"/>
          <a:ext cx="1819275" cy="110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923925</xdr:colOff>
      <xdr:row>28</xdr:row>
      <xdr:rowOff>76200</xdr:rowOff>
    </xdr:from>
    <xdr:to>
      <xdr:col>7</xdr:col>
      <xdr:colOff>638175</xdr:colOff>
      <xdr:row>33</xdr:row>
      <xdr:rowOff>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69723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180974</xdr:rowOff>
    </xdr:from>
    <xdr:to>
      <xdr:col>3</xdr:col>
      <xdr:colOff>457200</xdr:colOff>
      <xdr:row>5</xdr:row>
      <xdr:rowOff>19049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4"/>
          <a:ext cx="22574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1028700</xdr:colOff>
      <xdr:row>33</xdr:row>
      <xdr:rowOff>152399</xdr:rowOff>
    </xdr:from>
    <xdr:to>
      <xdr:col>7</xdr:col>
      <xdr:colOff>619125</xdr:colOff>
      <xdr:row>39</xdr:row>
      <xdr:rowOff>66674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248649"/>
          <a:ext cx="1819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957"/>
  <sheetViews>
    <sheetView topLeftCell="A449" zoomScaleNormal="100" workbookViewId="0">
      <selection activeCell="C480" sqref="C480"/>
    </sheetView>
  </sheetViews>
  <sheetFormatPr baseColWidth="10" defaultRowHeight="16.5" customHeight="1" x14ac:dyDescent="0.25"/>
  <cols>
    <col min="1" max="1" width="13.42578125" style="6" customWidth="1"/>
    <col min="2" max="2" width="13.42578125" style="4" customWidth="1"/>
    <col min="3" max="3" width="60" style="4" customWidth="1"/>
    <col min="4" max="4" width="21.140625" style="4" customWidth="1"/>
    <col min="5" max="5" width="20.140625" style="4" customWidth="1"/>
    <col min="6" max="6" width="21.710937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5" t="s">
        <v>7</v>
      </c>
      <c r="B1" s="45"/>
      <c r="C1" s="45"/>
      <c r="D1" s="45"/>
      <c r="E1" s="45"/>
      <c r="F1" s="45"/>
    </row>
    <row r="2" spans="1:128" ht="15.75" x14ac:dyDescent="0.25">
      <c r="A2" s="46" t="s">
        <v>9</v>
      </c>
      <c r="B2" s="46"/>
      <c r="C2" s="46"/>
      <c r="D2" s="46"/>
      <c r="E2" s="46"/>
      <c r="F2" s="46"/>
    </row>
    <row r="3" spans="1:128" ht="15.75" x14ac:dyDescent="0.25">
      <c r="A3" s="46" t="s">
        <v>8</v>
      </c>
      <c r="B3" s="46"/>
      <c r="C3" s="46"/>
      <c r="D3" s="46"/>
      <c r="E3" s="46"/>
      <c r="F3" s="46"/>
    </row>
    <row r="4" spans="1:128" ht="15.75" x14ac:dyDescent="0.25">
      <c r="A4" s="46" t="s">
        <v>10</v>
      </c>
      <c r="B4" s="46"/>
      <c r="C4" s="46"/>
      <c r="D4" s="46"/>
      <c r="E4" s="46"/>
      <c r="F4" s="46"/>
    </row>
    <row r="5" spans="1:128" ht="15.75" x14ac:dyDescent="0.25">
      <c r="A5" s="43" t="s">
        <v>11</v>
      </c>
      <c r="B5" s="43"/>
      <c r="C5" s="43"/>
      <c r="D5" s="43"/>
      <c r="E5" s="43"/>
      <c r="F5" s="43"/>
    </row>
    <row r="6" spans="1:128" s="6" customFormat="1" ht="15.75" x14ac:dyDescent="0.25">
      <c r="A6" s="43" t="s">
        <v>12</v>
      </c>
      <c r="B6" s="43"/>
      <c r="C6" s="43"/>
      <c r="D6" s="43"/>
      <c r="E6" s="43"/>
      <c r="F6" s="43"/>
    </row>
    <row r="7" spans="1:128" s="6" customFormat="1" ht="15.75" x14ac:dyDescent="0.25">
      <c r="A7" s="43" t="s">
        <v>31</v>
      </c>
      <c r="B7" s="43"/>
      <c r="C7" s="43"/>
      <c r="D7" s="43"/>
      <c r="E7" s="43"/>
      <c r="F7" s="43"/>
    </row>
    <row r="8" spans="1:128" s="6" customFormat="1" ht="15.75" x14ac:dyDescent="0.25">
      <c r="A8" s="44" t="s">
        <v>18</v>
      </c>
      <c r="B8" s="44"/>
      <c r="C8" s="44"/>
      <c r="D8" s="44"/>
      <c r="E8" s="44"/>
      <c r="F8" s="44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40" t="s">
        <v>0</v>
      </c>
      <c r="E10" s="41"/>
      <c r="F10" s="10">
        <v>174298082.74275053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31.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5" customFormat="1" ht="15.75" x14ac:dyDescent="0.25">
      <c r="A12" s="33">
        <v>44986</v>
      </c>
      <c r="B12" s="30"/>
      <c r="C12" s="34" t="s">
        <v>21</v>
      </c>
      <c r="D12" s="34">
        <v>37110</v>
      </c>
      <c r="E12" s="29"/>
      <c r="F12" s="20">
        <f>+F10+D12-E12</f>
        <v>174335192.74275053</v>
      </c>
    </row>
    <row r="13" spans="1:128" s="5" customFormat="1" ht="15.75" x14ac:dyDescent="0.25">
      <c r="A13" s="33">
        <v>44986</v>
      </c>
      <c r="B13" s="30"/>
      <c r="C13" s="34" t="s">
        <v>28</v>
      </c>
      <c r="D13" s="34">
        <v>100</v>
      </c>
      <c r="E13" s="29">
        <v>2.5</v>
      </c>
      <c r="F13" s="20">
        <f>+F12+D13-E13</f>
        <v>174335290.24275053</v>
      </c>
    </row>
    <row r="14" spans="1:128" s="5" customFormat="1" ht="15.75" x14ac:dyDescent="0.25">
      <c r="A14" s="33">
        <v>44986</v>
      </c>
      <c r="B14" s="30"/>
      <c r="C14" s="34" t="s">
        <v>28</v>
      </c>
      <c r="D14" s="34">
        <v>100</v>
      </c>
      <c r="E14" s="29">
        <v>2.5</v>
      </c>
      <c r="F14" s="20">
        <f t="shared" ref="F14:F77" si="0">+F13+D14-E14</f>
        <v>174335387.74275053</v>
      </c>
    </row>
    <row r="15" spans="1:128" s="5" customFormat="1" ht="15.75" x14ac:dyDescent="0.25">
      <c r="A15" s="33">
        <v>44986</v>
      </c>
      <c r="B15" s="30"/>
      <c r="C15" s="34" t="s">
        <v>28</v>
      </c>
      <c r="D15" s="34">
        <v>100</v>
      </c>
      <c r="E15" s="29">
        <v>2.5</v>
      </c>
      <c r="F15" s="20">
        <f t="shared" si="0"/>
        <v>174335485.24275053</v>
      </c>
    </row>
    <row r="16" spans="1:128" s="5" customFormat="1" ht="15.75" x14ac:dyDescent="0.25">
      <c r="A16" s="33">
        <v>44986</v>
      </c>
      <c r="B16" s="30"/>
      <c r="C16" s="34" t="s">
        <v>28</v>
      </c>
      <c r="D16" s="34">
        <v>100</v>
      </c>
      <c r="E16" s="29">
        <v>2.5</v>
      </c>
      <c r="F16" s="20">
        <f t="shared" si="0"/>
        <v>174335582.74275053</v>
      </c>
    </row>
    <row r="17" spans="1:6" s="5" customFormat="1" ht="15.75" x14ac:dyDescent="0.25">
      <c r="A17" s="33">
        <v>44986</v>
      </c>
      <c r="B17" s="30"/>
      <c r="C17" s="34" t="s">
        <v>28</v>
      </c>
      <c r="D17" s="34">
        <v>100</v>
      </c>
      <c r="E17" s="29">
        <v>2.5</v>
      </c>
      <c r="F17" s="20">
        <f t="shared" si="0"/>
        <v>174335680.24275053</v>
      </c>
    </row>
    <row r="18" spans="1:6" s="5" customFormat="1" ht="15.75" x14ac:dyDescent="0.25">
      <c r="A18" s="33">
        <v>44986</v>
      </c>
      <c r="B18" s="30"/>
      <c r="C18" s="34" t="s">
        <v>28</v>
      </c>
      <c r="D18" s="34">
        <v>100</v>
      </c>
      <c r="E18" s="29">
        <v>2.5</v>
      </c>
      <c r="F18" s="20">
        <f t="shared" si="0"/>
        <v>174335777.74275053</v>
      </c>
    </row>
    <row r="19" spans="1:6" s="5" customFormat="1" ht="15.75" x14ac:dyDescent="0.25">
      <c r="A19" s="33">
        <v>44986</v>
      </c>
      <c r="B19" s="30"/>
      <c r="C19" s="34" t="s">
        <v>28</v>
      </c>
      <c r="D19" s="34">
        <v>100</v>
      </c>
      <c r="E19" s="29">
        <v>2.5</v>
      </c>
      <c r="F19" s="20">
        <f t="shared" si="0"/>
        <v>174335875.24275053</v>
      </c>
    </row>
    <row r="20" spans="1:6" s="5" customFormat="1" ht="15.75" x14ac:dyDescent="0.25">
      <c r="A20" s="33">
        <v>44986</v>
      </c>
      <c r="B20" s="30"/>
      <c r="C20" s="34" t="s">
        <v>28</v>
      </c>
      <c r="D20" s="34">
        <v>100</v>
      </c>
      <c r="E20" s="29">
        <v>2.5</v>
      </c>
      <c r="F20" s="20">
        <f t="shared" si="0"/>
        <v>174335972.74275053</v>
      </c>
    </row>
    <row r="21" spans="1:6" s="5" customFormat="1" ht="15.75" x14ac:dyDescent="0.25">
      <c r="A21" s="33">
        <v>44986</v>
      </c>
      <c r="B21" s="30"/>
      <c r="C21" s="34" t="s">
        <v>28</v>
      </c>
      <c r="D21" s="34">
        <v>100</v>
      </c>
      <c r="E21" s="29">
        <v>2.5</v>
      </c>
      <c r="F21" s="20">
        <f t="shared" si="0"/>
        <v>174336070.24275053</v>
      </c>
    </row>
    <row r="22" spans="1:6" s="5" customFormat="1" ht="15.75" x14ac:dyDescent="0.25">
      <c r="A22" s="33">
        <v>44986</v>
      </c>
      <c r="B22" s="30"/>
      <c r="C22" s="34" t="s">
        <v>28</v>
      </c>
      <c r="D22" s="34">
        <v>100</v>
      </c>
      <c r="E22" s="29">
        <v>2.5</v>
      </c>
      <c r="F22" s="20">
        <f t="shared" si="0"/>
        <v>174336167.74275053</v>
      </c>
    </row>
    <row r="23" spans="1:6" s="5" customFormat="1" ht="15.75" x14ac:dyDescent="0.25">
      <c r="A23" s="33">
        <v>44986</v>
      </c>
      <c r="B23" s="30"/>
      <c r="C23" s="34" t="s">
        <v>28</v>
      </c>
      <c r="D23" s="34">
        <v>100</v>
      </c>
      <c r="E23" s="29">
        <v>2.5</v>
      </c>
      <c r="F23" s="20">
        <f t="shared" si="0"/>
        <v>174336265.24275053</v>
      </c>
    </row>
    <row r="24" spans="1:6" s="5" customFormat="1" ht="15.75" x14ac:dyDescent="0.25">
      <c r="A24" s="33">
        <v>44986</v>
      </c>
      <c r="B24" s="30"/>
      <c r="C24" s="34" t="s">
        <v>28</v>
      </c>
      <c r="D24" s="34">
        <v>100</v>
      </c>
      <c r="E24" s="29">
        <v>2.5</v>
      </c>
      <c r="F24" s="20">
        <f t="shared" si="0"/>
        <v>174336362.74275053</v>
      </c>
    </row>
    <row r="25" spans="1:6" s="5" customFormat="1" ht="15.75" x14ac:dyDescent="0.25">
      <c r="A25" s="33">
        <v>44986</v>
      </c>
      <c r="B25" s="30"/>
      <c r="C25" s="34" t="s">
        <v>28</v>
      </c>
      <c r="D25" s="34">
        <v>1080.5</v>
      </c>
      <c r="E25" s="29">
        <v>27.012500000000003</v>
      </c>
      <c r="F25" s="20">
        <f t="shared" si="0"/>
        <v>174337416.23025054</v>
      </c>
    </row>
    <row r="26" spans="1:6" s="5" customFormat="1" ht="15.75" x14ac:dyDescent="0.25">
      <c r="A26" s="33">
        <v>44986</v>
      </c>
      <c r="B26" s="30"/>
      <c r="C26" s="34" t="s">
        <v>28</v>
      </c>
      <c r="D26" s="34">
        <v>244.18</v>
      </c>
      <c r="E26" s="29">
        <v>6.1045000000000007</v>
      </c>
      <c r="F26" s="20">
        <f t="shared" si="0"/>
        <v>174337654.30575055</v>
      </c>
    </row>
    <row r="27" spans="1:6" s="5" customFormat="1" ht="15.75" x14ac:dyDescent="0.25">
      <c r="A27" s="33">
        <v>44986</v>
      </c>
      <c r="B27" s="30"/>
      <c r="C27" s="34" t="s">
        <v>28</v>
      </c>
      <c r="D27" s="34">
        <v>75.98</v>
      </c>
      <c r="E27" s="29">
        <v>1.8995000000000002</v>
      </c>
      <c r="F27" s="20">
        <f t="shared" si="0"/>
        <v>174337728.38625053</v>
      </c>
    </row>
    <row r="28" spans="1:6" s="5" customFormat="1" ht="15.75" x14ac:dyDescent="0.25">
      <c r="A28" s="33">
        <v>44986</v>
      </c>
      <c r="B28" s="30"/>
      <c r="C28" s="34" t="s">
        <v>28</v>
      </c>
      <c r="D28" s="34">
        <v>192.6</v>
      </c>
      <c r="E28" s="29">
        <v>4.8150000000000004</v>
      </c>
      <c r="F28" s="20">
        <f t="shared" si="0"/>
        <v>174337916.17125052</v>
      </c>
    </row>
    <row r="29" spans="1:6" s="5" customFormat="1" ht="15.75" x14ac:dyDescent="0.25">
      <c r="A29" s="33">
        <v>44986</v>
      </c>
      <c r="B29" s="30"/>
      <c r="C29" s="34" t="s">
        <v>28</v>
      </c>
      <c r="D29" s="34">
        <v>792.08</v>
      </c>
      <c r="E29" s="29">
        <v>19.802000000000003</v>
      </c>
      <c r="F29" s="20">
        <f t="shared" si="0"/>
        <v>174338688.44925055</v>
      </c>
    </row>
    <row r="30" spans="1:6" s="5" customFormat="1" ht="15.75" x14ac:dyDescent="0.25">
      <c r="A30" s="33">
        <v>44986</v>
      </c>
      <c r="B30" s="30" t="s">
        <v>32</v>
      </c>
      <c r="C30" s="34" t="s">
        <v>296</v>
      </c>
      <c r="D30" s="34"/>
      <c r="E30" s="29">
        <v>17216</v>
      </c>
      <c r="F30" s="20">
        <f t="shared" si="0"/>
        <v>174321472.44925055</v>
      </c>
    </row>
    <row r="31" spans="1:6" s="5" customFormat="1" ht="45" x14ac:dyDescent="0.25">
      <c r="A31" s="33">
        <v>44986</v>
      </c>
      <c r="B31" s="30" t="s">
        <v>33</v>
      </c>
      <c r="C31" s="36" t="s">
        <v>297</v>
      </c>
      <c r="D31" s="34"/>
      <c r="E31" s="29">
        <v>352436.06</v>
      </c>
      <c r="F31" s="20">
        <f t="shared" si="0"/>
        <v>173969036.38925055</v>
      </c>
    </row>
    <row r="32" spans="1:6" s="5" customFormat="1" ht="15.75" x14ac:dyDescent="0.25">
      <c r="A32" s="33">
        <v>44986</v>
      </c>
      <c r="B32" s="30" t="s">
        <v>34</v>
      </c>
      <c r="C32" s="37" t="s">
        <v>298</v>
      </c>
      <c r="D32" s="34"/>
      <c r="E32" s="29">
        <v>452105</v>
      </c>
      <c r="F32" s="20">
        <f t="shared" si="0"/>
        <v>173516931.38925055</v>
      </c>
    </row>
    <row r="33" spans="1:6" s="5" customFormat="1" ht="15.75" x14ac:dyDescent="0.25">
      <c r="A33" s="33">
        <v>44986</v>
      </c>
      <c r="B33" s="30" t="s">
        <v>35</v>
      </c>
      <c r="C33" s="37" t="s">
        <v>299</v>
      </c>
      <c r="D33" s="34"/>
      <c r="E33" s="29">
        <v>235144</v>
      </c>
      <c r="F33" s="20">
        <f t="shared" si="0"/>
        <v>173281787.38925055</v>
      </c>
    </row>
    <row r="34" spans="1:6" s="5" customFormat="1" ht="30" x14ac:dyDescent="0.25">
      <c r="A34" s="33">
        <v>44986</v>
      </c>
      <c r="B34" s="30" t="s">
        <v>36</v>
      </c>
      <c r="C34" s="36" t="s">
        <v>300</v>
      </c>
      <c r="D34" s="34"/>
      <c r="E34" s="29">
        <v>773325.46</v>
      </c>
      <c r="F34" s="20">
        <f t="shared" si="0"/>
        <v>172508461.92925054</v>
      </c>
    </row>
    <row r="35" spans="1:6" s="5" customFormat="1" ht="15.75" x14ac:dyDescent="0.25">
      <c r="A35" s="33">
        <v>44986</v>
      </c>
      <c r="B35" s="30" t="s">
        <v>37</v>
      </c>
      <c r="C35" s="37" t="s">
        <v>301</v>
      </c>
      <c r="D35" s="34"/>
      <c r="E35" s="29">
        <v>34792.53</v>
      </c>
      <c r="F35" s="20">
        <f t="shared" si="0"/>
        <v>172473669.39925054</v>
      </c>
    </row>
    <row r="36" spans="1:6" s="5" customFormat="1" ht="30" x14ac:dyDescent="0.25">
      <c r="A36" s="33">
        <v>44986</v>
      </c>
      <c r="B36" s="30" t="s">
        <v>38</v>
      </c>
      <c r="C36" s="36" t="s">
        <v>302</v>
      </c>
      <c r="D36" s="34"/>
      <c r="E36" s="29">
        <v>163656.54</v>
      </c>
      <c r="F36" s="20">
        <f t="shared" si="0"/>
        <v>172310012.85925055</v>
      </c>
    </row>
    <row r="37" spans="1:6" s="5" customFormat="1" ht="15.75" x14ac:dyDescent="0.25">
      <c r="A37" s="33">
        <v>44987</v>
      </c>
      <c r="B37" s="30"/>
      <c r="C37" s="36" t="s">
        <v>21</v>
      </c>
      <c r="D37" s="34">
        <v>26881</v>
      </c>
      <c r="E37" s="29"/>
      <c r="F37" s="20">
        <f t="shared" si="0"/>
        <v>172336893.85925055</v>
      </c>
    </row>
    <row r="38" spans="1:6" s="5" customFormat="1" ht="15.75" x14ac:dyDescent="0.25">
      <c r="A38" s="33">
        <v>44987</v>
      </c>
      <c r="B38" s="30"/>
      <c r="C38" s="34" t="s">
        <v>28</v>
      </c>
      <c r="D38" s="34">
        <v>1545.06</v>
      </c>
      <c r="E38" s="29">
        <v>38.6265</v>
      </c>
      <c r="F38" s="20">
        <f t="shared" si="0"/>
        <v>172338400.29275054</v>
      </c>
    </row>
    <row r="39" spans="1:6" s="5" customFormat="1" ht="15.75" x14ac:dyDescent="0.25">
      <c r="A39" s="33">
        <v>44987</v>
      </c>
      <c r="B39" s="30"/>
      <c r="C39" s="34" t="s">
        <v>28</v>
      </c>
      <c r="D39" s="34">
        <v>944.44</v>
      </c>
      <c r="E39" s="29">
        <v>23.611000000000004</v>
      </c>
      <c r="F39" s="20">
        <f t="shared" si="0"/>
        <v>172339321.12175053</v>
      </c>
    </row>
    <row r="40" spans="1:6" s="5" customFormat="1" ht="15.75" x14ac:dyDescent="0.25">
      <c r="A40" s="33">
        <v>44987</v>
      </c>
      <c r="B40" s="30"/>
      <c r="C40" s="34" t="s">
        <v>28</v>
      </c>
      <c r="D40" s="34">
        <v>77.05</v>
      </c>
      <c r="E40" s="29">
        <v>1.92625</v>
      </c>
      <c r="F40" s="20">
        <f t="shared" si="0"/>
        <v>172339396.24550053</v>
      </c>
    </row>
    <row r="41" spans="1:6" s="5" customFormat="1" ht="15.75" x14ac:dyDescent="0.25">
      <c r="A41" s="33">
        <v>44987</v>
      </c>
      <c r="B41" s="30"/>
      <c r="C41" s="34" t="s">
        <v>28</v>
      </c>
      <c r="D41" s="34">
        <v>1200</v>
      </c>
      <c r="E41" s="29">
        <v>30</v>
      </c>
      <c r="F41" s="20">
        <f t="shared" si="0"/>
        <v>172340566.24550053</v>
      </c>
    </row>
    <row r="42" spans="1:6" s="5" customFormat="1" ht="15.75" x14ac:dyDescent="0.25">
      <c r="A42" s="33">
        <v>44987</v>
      </c>
      <c r="B42" s="30"/>
      <c r="C42" s="34" t="s">
        <v>27</v>
      </c>
      <c r="D42" s="34">
        <v>980692.69</v>
      </c>
      <c r="E42" s="29"/>
      <c r="F42" s="20">
        <f t="shared" si="0"/>
        <v>173321258.93550053</v>
      </c>
    </row>
    <row r="43" spans="1:6" s="5" customFormat="1" ht="15.75" x14ac:dyDescent="0.25">
      <c r="A43" s="33">
        <v>44987</v>
      </c>
      <c r="B43" s="30"/>
      <c r="C43" s="34" t="s">
        <v>27</v>
      </c>
      <c r="D43" s="34">
        <v>1463112.89</v>
      </c>
      <c r="E43" s="29"/>
      <c r="F43" s="20">
        <f t="shared" si="0"/>
        <v>174784371.82550052</v>
      </c>
    </row>
    <row r="44" spans="1:6" s="5" customFormat="1" ht="15.75" x14ac:dyDescent="0.25">
      <c r="A44" s="33">
        <v>44987</v>
      </c>
      <c r="B44" s="30"/>
      <c r="C44" s="34" t="s">
        <v>303</v>
      </c>
      <c r="D44" s="34">
        <v>1502143.06</v>
      </c>
      <c r="E44" s="29"/>
      <c r="F44" s="20">
        <f t="shared" si="0"/>
        <v>176286514.88550052</v>
      </c>
    </row>
    <row r="45" spans="1:6" s="5" customFormat="1" ht="15.75" x14ac:dyDescent="0.25">
      <c r="A45" s="33">
        <v>44987</v>
      </c>
      <c r="B45" s="30"/>
      <c r="C45" s="34" t="s">
        <v>303</v>
      </c>
      <c r="D45" s="34"/>
      <c r="E45" s="29">
        <v>1502143.06</v>
      </c>
      <c r="F45" s="20">
        <f t="shared" si="0"/>
        <v>174784371.82550052</v>
      </c>
    </row>
    <row r="46" spans="1:6" s="5" customFormat="1" ht="15.75" x14ac:dyDescent="0.25">
      <c r="A46" s="33">
        <v>44987</v>
      </c>
      <c r="B46" s="30"/>
      <c r="C46" s="34" t="s">
        <v>304</v>
      </c>
      <c r="D46" s="34">
        <v>373697.3</v>
      </c>
      <c r="E46" s="29"/>
      <c r="F46" s="20">
        <f t="shared" si="0"/>
        <v>175158069.12550053</v>
      </c>
    </row>
    <row r="47" spans="1:6" s="5" customFormat="1" ht="15.75" x14ac:dyDescent="0.25">
      <c r="A47" s="33">
        <v>44987</v>
      </c>
      <c r="B47" s="30"/>
      <c r="C47" s="34" t="s">
        <v>304</v>
      </c>
      <c r="D47" s="34"/>
      <c r="E47" s="29">
        <v>373697.3</v>
      </c>
      <c r="F47" s="20">
        <f t="shared" si="0"/>
        <v>174784371.82550052</v>
      </c>
    </row>
    <row r="48" spans="1:6" s="5" customFormat="1" ht="30" x14ac:dyDescent="0.25">
      <c r="A48" s="33">
        <v>44987</v>
      </c>
      <c r="B48" s="30"/>
      <c r="C48" s="36" t="s">
        <v>305</v>
      </c>
      <c r="D48" s="34">
        <v>50000</v>
      </c>
      <c r="E48" s="29"/>
      <c r="F48" s="20">
        <f t="shared" si="0"/>
        <v>174834371.82550052</v>
      </c>
    </row>
    <row r="49" spans="1:6" s="5" customFormat="1" ht="30" x14ac:dyDescent="0.25">
      <c r="A49" s="33">
        <v>44987</v>
      </c>
      <c r="B49" s="30"/>
      <c r="C49" s="36" t="s">
        <v>305</v>
      </c>
      <c r="D49" s="34"/>
      <c r="E49" s="29">
        <v>50000</v>
      </c>
      <c r="F49" s="20">
        <f t="shared" si="0"/>
        <v>174784371.82550052</v>
      </c>
    </row>
    <row r="50" spans="1:6" s="5" customFormat="1" ht="15.75" x14ac:dyDescent="0.25">
      <c r="A50" s="33">
        <v>44987</v>
      </c>
      <c r="B50" s="30"/>
      <c r="C50" s="34" t="s">
        <v>306</v>
      </c>
      <c r="D50" s="34">
        <v>11803.77</v>
      </c>
      <c r="E50" s="29"/>
      <c r="F50" s="20">
        <f t="shared" si="0"/>
        <v>174796175.59550053</v>
      </c>
    </row>
    <row r="51" spans="1:6" s="5" customFormat="1" ht="15.75" x14ac:dyDescent="0.25">
      <c r="A51" s="33">
        <v>44987</v>
      </c>
      <c r="B51" s="30"/>
      <c r="C51" s="34" t="s">
        <v>306</v>
      </c>
      <c r="D51" s="34"/>
      <c r="E51" s="29">
        <v>11803.77</v>
      </c>
      <c r="F51" s="20">
        <f t="shared" si="0"/>
        <v>174784371.82550052</v>
      </c>
    </row>
    <row r="52" spans="1:6" s="5" customFormat="1" ht="15.75" x14ac:dyDescent="0.25">
      <c r="A52" s="33">
        <v>44987</v>
      </c>
      <c r="B52" s="30" t="s">
        <v>39</v>
      </c>
      <c r="C52" s="34" t="s">
        <v>307</v>
      </c>
      <c r="D52" s="34"/>
      <c r="E52" s="29">
        <v>244209.95</v>
      </c>
      <c r="F52" s="20">
        <f t="shared" si="0"/>
        <v>174540161.87550053</v>
      </c>
    </row>
    <row r="53" spans="1:6" s="5" customFormat="1" ht="15.75" x14ac:dyDescent="0.25">
      <c r="A53" s="33">
        <v>44987</v>
      </c>
      <c r="B53" s="30" t="s">
        <v>40</v>
      </c>
      <c r="C53" s="34" t="s">
        <v>308</v>
      </c>
      <c r="D53" s="34"/>
      <c r="E53" s="29">
        <v>371388.4</v>
      </c>
      <c r="F53" s="20">
        <f t="shared" si="0"/>
        <v>174168773.47550052</v>
      </c>
    </row>
    <row r="54" spans="1:6" s="5" customFormat="1" ht="30" x14ac:dyDescent="0.25">
      <c r="A54" s="33">
        <v>44987</v>
      </c>
      <c r="B54" s="30" t="s">
        <v>41</v>
      </c>
      <c r="C54" s="36" t="s">
        <v>309</v>
      </c>
      <c r="D54" s="34"/>
      <c r="E54" s="29">
        <v>413154.7</v>
      </c>
      <c r="F54" s="20">
        <f t="shared" si="0"/>
        <v>173755618.77550054</v>
      </c>
    </row>
    <row r="55" spans="1:6" s="5" customFormat="1" ht="15.75" x14ac:dyDescent="0.25">
      <c r="A55" s="33">
        <v>44987</v>
      </c>
      <c r="B55" s="30" t="s">
        <v>42</v>
      </c>
      <c r="C55" s="37" t="s">
        <v>310</v>
      </c>
      <c r="D55" s="34"/>
      <c r="E55" s="29">
        <v>144970</v>
      </c>
      <c r="F55" s="20">
        <f t="shared" si="0"/>
        <v>173610648.77550054</v>
      </c>
    </row>
    <row r="56" spans="1:6" s="5" customFormat="1" ht="15.75" x14ac:dyDescent="0.25">
      <c r="A56" s="33">
        <v>44987</v>
      </c>
      <c r="B56" s="30" t="s">
        <v>43</v>
      </c>
      <c r="C56" s="37" t="s">
        <v>311</v>
      </c>
      <c r="D56" s="34"/>
      <c r="E56" s="29">
        <v>39391.300000000003</v>
      </c>
      <c r="F56" s="20">
        <f t="shared" si="0"/>
        <v>173571257.47550052</v>
      </c>
    </row>
    <row r="57" spans="1:6" s="5" customFormat="1" ht="15.75" x14ac:dyDescent="0.25">
      <c r="A57" s="33">
        <v>44987</v>
      </c>
      <c r="B57" s="30" t="s">
        <v>44</v>
      </c>
      <c r="C57" s="37" t="s">
        <v>312</v>
      </c>
      <c r="D57" s="34"/>
      <c r="E57" s="29">
        <v>971847.75</v>
      </c>
      <c r="F57" s="20">
        <f t="shared" si="0"/>
        <v>172599409.72550052</v>
      </c>
    </row>
    <row r="58" spans="1:6" s="5" customFormat="1" ht="30" x14ac:dyDescent="0.25">
      <c r="A58" s="33">
        <v>44987</v>
      </c>
      <c r="B58" s="30" t="s">
        <v>45</v>
      </c>
      <c r="C58" s="36" t="s">
        <v>313</v>
      </c>
      <c r="D58" s="34"/>
      <c r="E58" s="29">
        <v>530441.5</v>
      </c>
      <c r="F58" s="20">
        <f t="shared" si="0"/>
        <v>172068968.22550052</v>
      </c>
    </row>
    <row r="59" spans="1:6" s="5" customFormat="1" ht="15.75" x14ac:dyDescent="0.25">
      <c r="A59" s="33">
        <v>44987</v>
      </c>
      <c r="B59" s="30" t="s">
        <v>46</v>
      </c>
      <c r="C59" s="37" t="s">
        <v>314</v>
      </c>
      <c r="D59" s="34"/>
      <c r="E59" s="29">
        <v>171950</v>
      </c>
      <c r="F59" s="20">
        <f t="shared" si="0"/>
        <v>171897018.22550052</v>
      </c>
    </row>
    <row r="60" spans="1:6" s="5" customFormat="1" ht="15.75" x14ac:dyDescent="0.25">
      <c r="A60" s="33">
        <v>44987</v>
      </c>
      <c r="B60" s="30" t="s">
        <v>47</v>
      </c>
      <c r="C60" s="37" t="s">
        <v>315</v>
      </c>
      <c r="D60" s="34"/>
      <c r="E60" s="29">
        <v>230463.5</v>
      </c>
      <c r="F60" s="20">
        <f t="shared" si="0"/>
        <v>171666554.72550052</v>
      </c>
    </row>
    <row r="61" spans="1:6" s="5" customFormat="1" ht="15.75" x14ac:dyDescent="0.25">
      <c r="A61" s="33">
        <v>44987</v>
      </c>
      <c r="B61" s="30" t="s">
        <v>48</v>
      </c>
      <c r="C61" s="37" t="s">
        <v>316</v>
      </c>
      <c r="D61" s="34"/>
      <c r="E61" s="29">
        <v>441866.55</v>
      </c>
      <c r="F61" s="20">
        <f t="shared" si="0"/>
        <v>171224688.17550051</v>
      </c>
    </row>
    <row r="62" spans="1:6" s="5" customFormat="1" ht="30" x14ac:dyDescent="0.25">
      <c r="A62" s="33">
        <v>44987</v>
      </c>
      <c r="B62" s="30" t="s">
        <v>49</v>
      </c>
      <c r="C62" s="36" t="s">
        <v>317</v>
      </c>
      <c r="D62" s="34"/>
      <c r="E62" s="29">
        <v>717734</v>
      </c>
      <c r="F62" s="20">
        <f t="shared" si="0"/>
        <v>170506954.17550051</v>
      </c>
    </row>
    <row r="63" spans="1:6" s="5" customFormat="1" ht="15.75" x14ac:dyDescent="0.25">
      <c r="A63" s="33">
        <v>44990</v>
      </c>
      <c r="B63" s="30"/>
      <c r="C63" s="34" t="s">
        <v>21</v>
      </c>
      <c r="D63" s="34">
        <v>52967</v>
      </c>
      <c r="E63" s="29"/>
      <c r="F63" s="20">
        <f t="shared" si="0"/>
        <v>170559921.17550051</v>
      </c>
    </row>
    <row r="64" spans="1:6" s="5" customFormat="1" ht="15.75" x14ac:dyDescent="0.25">
      <c r="A64" s="33">
        <v>44990</v>
      </c>
      <c r="B64" s="30"/>
      <c r="C64" s="34" t="s">
        <v>28</v>
      </c>
      <c r="D64" s="34">
        <v>1271.8599999999999</v>
      </c>
      <c r="E64" s="29">
        <v>31.796499999999998</v>
      </c>
      <c r="F64" s="20">
        <f t="shared" si="0"/>
        <v>170561161.23900053</v>
      </c>
    </row>
    <row r="65" spans="1:6" s="5" customFormat="1" ht="15.75" x14ac:dyDescent="0.25">
      <c r="A65" s="33">
        <v>44990</v>
      </c>
      <c r="B65" s="30"/>
      <c r="C65" s="34" t="s">
        <v>28</v>
      </c>
      <c r="D65" s="34">
        <v>100</v>
      </c>
      <c r="E65" s="29">
        <v>2.5</v>
      </c>
      <c r="F65" s="20">
        <f t="shared" si="0"/>
        <v>170561258.73900053</v>
      </c>
    </row>
    <row r="66" spans="1:6" s="5" customFormat="1" ht="15.75" x14ac:dyDescent="0.25">
      <c r="A66" s="33">
        <v>44990</v>
      </c>
      <c r="B66" s="30"/>
      <c r="C66" s="34" t="s">
        <v>28</v>
      </c>
      <c r="D66" s="34">
        <v>1387.02</v>
      </c>
      <c r="E66" s="29">
        <v>34.6755</v>
      </c>
      <c r="F66" s="20">
        <f t="shared" si="0"/>
        <v>170562611.08350053</v>
      </c>
    </row>
    <row r="67" spans="1:6" s="5" customFormat="1" ht="15.75" x14ac:dyDescent="0.25">
      <c r="A67" s="33">
        <v>44990</v>
      </c>
      <c r="B67" s="30"/>
      <c r="C67" s="34" t="s">
        <v>28</v>
      </c>
      <c r="D67" s="34">
        <v>664</v>
      </c>
      <c r="E67" s="29">
        <v>16.600000000000001</v>
      </c>
      <c r="F67" s="20">
        <f t="shared" si="0"/>
        <v>170563258.48350054</v>
      </c>
    </row>
    <row r="68" spans="1:6" s="5" customFormat="1" ht="15.75" x14ac:dyDescent="0.25">
      <c r="A68" s="33">
        <v>44990</v>
      </c>
      <c r="B68" s="30"/>
      <c r="C68" s="34" t="s">
        <v>318</v>
      </c>
      <c r="D68" s="34">
        <v>281313.63</v>
      </c>
      <c r="E68" s="29"/>
      <c r="F68" s="20">
        <f t="shared" si="0"/>
        <v>170844572.11350054</v>
      </c>
    </row>
    <row r="69" spans="1:6" s="5" customFormat="1" ht="15.75" x14ac:dyDescent="0.25">
      <c r="A69" s="33">
        <v>44990</v>
      </c>
      <c r="B69" s="30"/>
      <c r="C69" s="34" t="s">
        <v>27</v>
      </c>
      <c r="D69" s="34">
        <v>171719.5</v>
      </c>
      <c r="E69" s="29"/>
      <c r="F69" s="20">
        <f t="shared" si="0"/>
        <v>171016291.61350054</v>
      </c>
    </row>
    <row r="70" spans="1:6" s="5" customFormat="1" ht="15.75" x14ac:dyDescent="0.25">
      <c r="A70" s="33">
        <v>44990</v>
      </c>
      <c r="B70" s="30"/>
      <c r="C70" s="34" t="s">
        <v>27</v>
      </c>
      <c r="D70" s="34">
        <v>165732.79999999999</v>
      </c>
      <c r="E70" s="29"/>
      <c r="F70" s="20">
        <f t="shared" si="0"/>
        <v>171182024.41350055</v>
      </c>
    </row>
    <row r="71" spans="1:6" s="5" customFormat="1" ht="15.75" x14ac:dyDescent="0.25">
      <c r="A71" s="33">
        <v>44990</v>
      </c>
      <c r="B71" s="30"/>
      <c r="C71" s="34" t="s">
        <v>27</v>
      </c>
      <c r="D71" s="34">
        <v>56000</v>
      </c>
      <c r="E71" s="29"/>
      <c r="F71" s="20">
        <f t="shared" si="0"/>
        <v>171238024.41350055</v>
      </c>
    </row>
    <row r="72" spans="1:6" s="5" customFormat="1" ht="15.75" x14ac:dyDescent="0.25">
      <c r="A72" s="33">
        <v>44990</v>
      </c>
      <c r="B72" s="30" t="s">
        <v>50</v>
      </c>
      <c r="C72" s="34" t="s">
        <v>319</v>
      </c>
      <c r="D72" s="34"/>
      <c r="E72" s="29">
        <v>478800</v>
      </c>
      <c r="F72" s="20">
        <f t="shared" si="0"/>
        <v>170759224.41350055</v>
      </c>
    </row>
    <row r="73" spans="1:6" s="5" customFormat="1" ht="30" x14ac:dyDescent="0.25">
      <c r="A73" s="33">
        <v>44990</v>
      </c>
      <c r="B73" s="30" t="s">
        <v>51</v>
      </c>
      <c r="C73" s="36" t="s">
        <v>320</v>
      </c>
      <c r="D73" s="34"/>
      <c r="E73" s="29">
        <v>342690.81</v>
      </c>
      <c r="F73" s="20">
        <f t="shared" si="0"/>
        <v>170416533.60350055</v>
      </c>
    </row>
    <row r="74" spans="1:6" s="5" customFormat="1" ht="30" x14ac:dyDescent="0.25">
      <c r="A74" s="33">
        <v>44990</v>
      </c>
      <c r="B74" s="30" t="s">
        <v>52</v>
      </c>
      <c r="C74" s="36" t="s">
        <v>321</v>
      </c>
      <c r="D74" s="34"/>
      <c r="E74" s="29">
        <v>506456.57</v>
      </c>
      <c r="F74" s="20">
        <f t="shared" si="0"/>
        <v>169910077.03350055</v>
      </c>
    </row>
    <row r="75" spans="1:6" s="5" customFormat="1" ht="30" x14ac:dyDescent="0.25">
      <c r="A75" s="33">
        <v>44990</v>
      </c>
      <c r="B75" s="30" t="s">
        <v>53</v>
      </c>
      <c r="C75" s="36" t="s">
        <v>322</v>
      </c>
      <c r="D75" s="34"/>
      <c r="E75" s="29">
        <v>477709.36</v>
      </c>
      <c r="F75" s="20">
        <f t="shared" si="0"/>
        <v>169432367.67350054</v>
      </c>
    </row>
    <row r="76" spans="1:6" s="5" customFormat="1" ht="30" x14ac:dyDescent="0.25">
      <c r="A76" s="33">
        <v>44990</v>
      </c>
      <c r="B76" s="30" t="s">
        <v>54</v>
      </c>
      <c r="C76" s="36" t="s">
        <v>323</v>
      </c>
      <c r="D76" s="34"/>
      <c r="E76" s="29">
        <v>546708.11</v>
      </c>
      <c r="F76" s="20">
        <f t="shared" si="0"/>
        <v>168885659.56350052</v>
      </c>
    </row>
    <row r="77" spans="1:6" s="5" customFormat="1" ht="30" x14ac:dyDescent="0.25">
      <c r="A77" s="33">
        <v>44990</v>
      </c>
      <c r="B77" s="30" t="s">
        <v>55</v>
      </c>
      <c r="C77" s="36" t="s">
        <v>324</v>
      </c>
      <c r="D77" s="34"/>
      <c r="E77" s="29">
        <v>177934</v>
      </c>
      <c r="F77" s="20">
        <f t="shared" si="0"/>
        <v>168707725.56350052</v>
      </c>
    </row>
    <row r="78" spans="1:6" s="5" customFormat="1" ht="30" x14ac:dyDescent="0.25">
      <c r="A78" s="33">
        <v>44990</v>
      </c>
      <c r="B78" s="30" t="s">
        <v>56</v>
      </c>
      <c r="C78" s="36" t="s">
        <v>325</v>
      </c>
      <c r="D78" s="34"/>
      <c r="E78" s="29">
        <v>502461.1</v>
      </c>
      <c r="F78" s="20">
        <f t="shared" ref="F78:F141" si="1">+F77+D78-E78</f>
        <v>168205264.46350053</v>
      </c>
    </row>
    <row r="79" spans="1:6" s="5" customFormat="1" ht="15.75" x14ac:dyDescent="0.25">
      <c r="A79" s="33">
        <v>44990</v>
      </c>
      <c r="B79" s="30" t="s">
        <v>57</v>
      </c>
      <c r="C79" s="37" t="s">
        <v>326</v>
      </c>
      <c r="D79" s="34"/>
      <c r="E79" s="29">
        <v>830443.14</v>
      </c>
      <c r="F79" s="20">
        <f t="shared" si="1"/>
        <v>167374821.32350054</v>
      </c>
    </row>
    <row r="80" spans="1:6" s="5" customFormat="1" ht="15.75" x14ac:dyDescent="0.25">
      <c r="A80" s="33">
        <v>44990</v>
      </c>
      <c r="B80" s="30" t="s">
        <v>58</v>
      </c>
      <c r="C80" s="37" t="s">
        <v>327</v>
      </c>
      <c r="D80" s="34"/>
      <c r="E80" s="29">
        <v>215565.95</v>
      </c>
      <c r="F80" s="20">
        <f t="shared" si="1"/>
        <v>167159255.37350056</v>
      </c>
    </row>
    <row r="81" spans="1:6" s="5" customFormat="1" ht="15.75" x14ac:dyDescent="0.25">
      <c r="A81" s="33">
        <v>44990</v>
      </c>
      <c r="B81" s="30" t="s">
        <v>59</v>
      </c>
      <c r="C81" s="37" t="s">
        <v>328</v>
      </c>
      <c r="D81" s="34"/>
      <c r="E81" s="29">
        <v>142380</v>
      </c>
      <c r="F81" s="20">
        <f t="shared" si="1"/>
        <v>167016875.37350056</v>
      </c>
    </row>
    <row r="82" spans="1:6" s="5" customFormat="1" ht="30" x14ac:dyDescent="0.25">
      <c r="A82" s="33">
        <v>44990</v>
      </c>
      <c r="B82" s="30" t="s">
        <v>60</v>
      </c>
      <c r="C82" s="36" t="s">
        <v>329</v>
      </c>
      <c r="D82" s="34"/>
      <c r="E82" s="29">
        <v>396841.01</v>
      </c>
      <c r="F82" s="20">
        <f t="shared" si="1"/>
        <v>166620034.36350057</v>
      </c>
    </row>
    <row r="83" spans="1:6" s="5" customFormat="1" ht="15.75" x14ac:dyDescent="0.25">
      <c r="A83" s="33">
        <v>44990</v>
      </c>
      <c r="B83" s="30" t="s">
        <v>61</v>
      </c>
      <c r="C83" s="37" t="s">
        <v>330</v>
      </c>
      <c r="D83" s="34"/>
      <c r="E83" s="29">
        <v>175275</v>
      </c>
      <c r="F83" s="20">
        <f t="shared" si="1"/>
        <v>166444759.36350057</v>
      </c>
    </row>
    <row r="84" spans="1:6" s="5" customFormat="1" ht="30" x14ac:dyDescent="0.25">
      <c r="A84" s="33">
        <v>44990</v>
      </c>
      <c r="B84" s="30" t="s">
        <v>62</v>
      </c>
      <c r="C84" s="36" t="s">
        <v>331</v>
      </c>
      <c r="D84" s="34"/>
      <c r="E84" s="29">
        <v>206135</v>
      </c>
      <c r="F84" s="20">
        <f t="shared" si="1"/>
        <v>166238624.36350057</v>
      </c>
    </row>
    <row r="85" spans="1:6" s="5" customFormat="1" ht="15.75" x14ac:dyDescent="0.25">
      <c r="A85" s="33">
        <v>44990</v>
      </c>
      <c r="B85" s="30" t="s">
        <v>63</v>
      </c>
      <c r="C85" s="37" t="s">
        <v>332</v>
      </c>
      <c r="D85" s="34"/>
      <c r="E85" s="29">
        <v>399986.1</v>
      </c>
      <c r="F85" s="20">
        <f t="shared" si="1"/>
        <v>165838638.26350057</v>
      </c>
    </row>
    <row r="86" spans="1:6" s="5" customFormat="1" ht="15.75" x14ac:dyDescent="0.25">
      <c r="A86" s="33">
        <v>44990</v>
      </c>
      <c r="B86" s="30" t="s">
        <v>64</v>
      </c>
      <c r="C86" s="34" t="s">
        <v>333</v>
      </c>
      <c r="D86" s="34"/>
      <c r="E86" s="29">
        <v>386554.92</v>
      </c>
      <c r="F86" s="20">
        <f t="shared" si="1"/>
        <v>165452083.34350058</v>
      </c>
    </row>
    <row r="87" spans="1:6" s="5" customFormat="1" ht="30" x14ac:dyDescent="0.25">
      <c r="A87" s="33">
        <v>44990</v>
      </c>
      <c r="B87" s="30" t="s">
        <v>65</v>
      </c>
      <c r="C87" s="36" t="s">
        <v>334</v>
      </c>
      <c r="D87" s="34"/>
      <c r="E87" s="29">
        <v>806454.95</v>
      </c>
      <c r="F87" s="20">
        <f t="shared" si="1"/>
        <v>164645628.3935006</v>
      </c>
    </row>
    <row r="88" spans="1:6" s="5" customFormat="1" ht="15.75" x14ac:dyDescent="0.25">
      <c r="A88" s="33">
        <v>44991</v>
      </c>
      <c r="B88" s="30"/>
      <c r="C88" s="34" t="s">
        <v>21</v>
      </c>
      <c r="D88" s="34">
        <v>38815</v>
      </c>
      <c r="E88" s="29"/>
      <c r="F88" s="20">
        <f t="shared" si="1"/>
        <v>164684443.3935006</v>
      </c>
    </row>
    <row r="89" spans="1:6" s="5" customFormat="1" ht="15.75" x14ac:dyDescent="0.25">
      <c r="A89" s="33">
        <v>44991</v>
      </c>
      <c r="B89" s="30"/>
      <c r="C89" s="34" t="s">
        <v>28</v>
      </c>
      <c r="D89" s="34">
        <v>400</v>
      </c>
      <c r="E89" s="29">
        <v>10</v>
      </c>
      <c r="F89" s="20">
        <f t="shared" si="1"/>
        <v>164684833.3935006</v>
      </c>
    </row>
    <row r="90" spans="1:6" s="5" customFormat="1" ht="15.75" x14ac:dyDescent="0.25">
      <c r="A90" s="33">
        <v>44991</v>
      </c>
      <c r="B90" s="30"/>
      <c r="C90" s="34" t="s">
        <v>28</v>
      </c>
      <c r="D90" s="34">
        <v>2496.4</v>
      </c>
      <c r="E90" s="29">
        <v>62.410000000000004</v>
      </c>
      <c r="F90" s="20">
        <f t="shared" si="1"/>
        <v>164687267.38350061</v>
      </c>
    </row>
    <row r="91" spans="1:6" s="5" customFormat="1" ht="15.75" x14ac:dyDescent="0.25">
      <c r="A91" s="33">
        <v>44991</v>
      </c>
      <c r="B91" s="30"/>
      <c r="C91" s="34" t="s">
        <v>28</v>
      </c>
      <c r="D91" s="34">
        <v>836.2</v>
      </c>
      <c r="E91" s="29">
        <v>20.905000000000001</v>
      </c>
      <c r="F91" s="20">
        <f t="shared" si="1"/>
        <v>164688082.67850059</v>
      </c>
    </row>
    <row r="92" spans="1:6" s="5" customFormat="1" ht="15.75" x14ac:dyDescent="0.25">
      <c r="A92" s="33">
        <v>44991</v>
      </c>
      <c r="B92" s="30" t="s">
        <v>66</v>
      </c>
      <c r="C92" s="34" t="s">
        <v>335</v>
      </c>
      <c r="D92" s="34"/>
      <c r="E92" s="29">
        <v>1226450</v>
      </c>
      <c r="F92" s="20">
        <f t="shared" si="1"/>
        <v>163461632.67850059</v>
      </c>
    </row>
    <row r="93" spans="1:6" s="5" customFormat="1" ht="15.75" x14ac:dyDescent="0.25">
      <c r="A93" s="33">
        <v>44992</v>
      </c>
      <c r="B93" s="30"/>
      <c r="C93" s="34" t="s">
        <v>21</v>
      </c>
      <c r="D93" s="34">
        <v>41220</v>
      </c>
      <c r="E93" s="29"/>
      <c r="F93" s="20">
        <f t="shared" si="1"/>
        <v>163502852.67850059</v>
      </c>
    </row>
    <row r="94" spans="1:6" s="5" customFormat="1" ht="15.75" x14ac:dyDescent="0.25">
      <c r="A94" s="33">
        <v>44992</v>
      </c>
      <c r="B94" s="30"/>
      <c r="C94" s="34" t="s">
        <v>28</v>
      </c>
      <c r="D94" s="34">
        <v>1597.92</v>
      </c>
      <c r="E94" s="29">
        <v>39.948000000000008</v>
      </c>
      <c r="F94" s="20">
        <f t="shared" si="1"/>
        <v>163504410.65050057</v>
      </c>
    </row>
    <row r="95" spans="1:6" s="5" customFormat="1" ht="15.75" x14ac:dyDescent="0.25">
      <c r="A95" s="33">
        <v>44992</v>
      </c>
      <c r="B95" s="30"/>
      <c r="C95" s="34" t="s">
        <v>28</v>
      </c>
      <c r="D95" s="34">
        <v>2280.42</v>
      </c>
      <c r="E95" s="29">
        <v>57.010500000000008</v>
      </c>
      <c r="F95" s="20">
        <f t="shared" si="1"/>
        <v>163506634.06000054</v>
      </c>
    </row>
    <row r="96" spans="1:6" s="5" customFormat="1" ht="15.75" x14ac:dyDescent="0.25">
      <c r="A96" s="33">
        <v>44992</v>
      </c>
      <c r="B96" s="30"/>
      <c r="C96" s="34" t="s">
        <v>28</v>
      </c>
      <c r="D96" s="34">
        <v>1501.16</v>
      </c>
      <c r="E96" s="29">
        <v>37.529000000000003</v>
      </c>
      <c r="F96" s="20">
        <f t="shared" si="1"/>
        <v>163508097.69100052</v>
      </c>
    </row>
    <row r="97" spans="1:6" s="5" customFormat="1" ht="15.75" x14ac:dyDescent="0.25">
      <c r="A97" s="33">
        <v>44992</v>
      </c>
      <c r="B97" s="30"/>
      <c r="C97" s="34" t="s">
        <v>28</v>
      </c>
      <c r="D97" s="34">
        <v>250</v>
      </c>
      <c r="E97" s="29">
        <v>6.25</v>
      </c>
      <c r="F97" s="20">
        <f t="shared" si="1"/>
        <v>163508341.44100052</v>
      </c>
    </row>
    <row r="98" spans="1:6" s="5" customFormat="1" ht="15.75" x14ac:dyDescent="0.25">
      <c r="A98" s="33">
        <v>44992</v>
      </c>
      <c r="B98" s="30"/>
      <c r="C98" s="34" t="s">
        <v>28</v>
      </c>
      <c r="D98" s="34">
        <v>792.08</v>
      </c>
      <c r="E98" s="29">
        <v>19.802000000000003</v>
      </c>
      <c r="F98" s="20">
        <f t="shared" si="1"/>
        <v>163509113.71900055</v>
      </c>
    </row>
    <row r="99" spans="1:6" s="5" customFormat="1" ht="15.75" x14ac:dyDescent="0.25">
      <c r="A99" s="33">
        <v>44992</v>
      </c>
      <c r="B99" s="30"/>
      <c r="C99" s="34" t="s">
        <v>28</v>
      </c>
      <c r="D99" s="34">
        <v>1050.48</v>
      </c>
      <c r="E99" s="29">
        <v>26.262</v>
      </c>
      <c r="F99" s="20">
        <f t="shared" si="1"/>
        <v>163510137.93700054</v>
      </c>
    </row>
    <row r="100" spans="1:6" s="5" customFormat="1" ht="15.75" x14ac:dyDescent="0.25">
      <c r="A100" s="33">
        <v>44992</v>
      </c>
      <c r="B100" s="30" t="s">
        <v>67</v>
      </c>
      <c r="C100" s="34" t="s">
        <v>336</v>
      </c>
      <c r="D100" s="34"/>
      <c r="E100" s="29">
        <v>770405.24</v>
      </c>
      <c r="F100" s="20">
        <f t="shared" si="1"/>
        <v>162739732.69700053</v>
      </c>
    </row>
    <row r="101" spans="1:6" s="5" customFormat="1" ht="15.75" x14ac:dyDescent="0.25">
      <c r="A101" s="33">
        <v>44992</v>
      </c>
      <c r="B101" s="30" t="s">
        <v>68</v>
      </c>
      <c r="C101" s="34" t="s">
        <v>337</v>
      </c>
      <c r="D101" s="34"/>
      <c r="E101" s="29">
        <v>1276800</v>
      </c>
      <c r="F101" s="20">
        <f t="shared" si="1"/>
        <v>161462932.69700053</v>
      </c>
    </row>
    <row r="102" spans="1:6" s="5" customFormat="1" ht="15.75" x14ac:dyDescent="0.25">
      <c r="A102" s="33">
        <v>44992</v>
      </c>
      <c r="B102" s="30" t="s">
        <v>69</v>
      </c>
      <c r="C102" s="34" t="s">
        <v>338</v>
      </c>
      <c r="D102" s="34"/>
      <c r="E102" s="29">
        <v>1168500</v>
      </c>
      <c r="F102" s="20">
        <f t="shared" si="1"/>
        <v>160294432.69700053</v>
      </c>
    </row>
    <row r="103" spans="1:6" s="5" customFormat="1" ht="15.75" x14ac:dyDescent="0.25">
      <c r="A103" s="33">
        <v>44992</v>
      </c>
      <c r="B103" s="30" t="s">
        <v>70</v>
      </c>
      <c r="C103" s="34" t="s">
        <v>339</v>
      </c>
      <c r="D103" s="34"/>
      <c r="E103" s="29">
        <v>232750</v>
      </c>
      <c r="F103" s="20">
        <f t="shared" si="1"/>
        <v>160061682.69700053</v>
      </c>
    </row>
    <row r="104" spans="1:6" s="5" customFormat="1" ht="15.75" x14ac:dyDescent="0.25">
      <c r="A104" s="33">
        <v>44992</v>
      </c>
      <c r="B104" s="30" t="s">
        <v>71</v>
      </c>
      <c r="C104" s="34" t="s">
        <v>74</v>
      </c>
      <c r="D104" s="34"/>
      <c r="E104" s="29">
        <v>0</v>
      </c>
      <c r="F104" s="20">
        <f t="shared" si="1"/>
        <v>160061682.69700053</v>
      </c>
    </row>
    <row r="105" spans="1:6" s="5" customFormat="1" ht="15.75" x14ac:dyDescent="0.25">
      <c r="A105" s="33">
        <v>44993</v>
      </c>
      <c r="B105" s="30"/>
      <c r="C105" s="34" t="s">
        <v>21</v>
      </c>
      <c r="D105" s="34">
        <v>50643</v>
      </c>
      <c r="E105" s="29"/>
      <c r="F105" s="20">
        <f t="shared" si="1"/>
        <v>160112325.69700053</v>
      </c>
    </row>
    <row r="106" spans="1:6" s="5" customFormat="1" ht="15.75" x14ac:dyDescent="0.25">
      <c r="A106" s="33">
        <v>44993</v>
      </c>
      <c r="B106" s="30"/>
      <c r="C106" s="34" t="s">
        <v>28</v>
      </c>
      <c r="D106" s="34">
        <v>986.4</v>
      </c>
      <c r="E106" s="29">
        <v>24.66</v>
      </c>
      <c r="F106" s="20">
        <f t="shared" si="1"/>
        <v>160113287.43700054</v>
      </c>
    </row>
    <row r="107" spans="1:6" s="5" customFormat="1" ht="15.75" x14ac:dyDescent="0.25">
      <c r="A107" s="33">
        <v>44993</v>
      </c>
      <c r="B107" s="30"/>
      <c r="C107" s="34" t="s">
        <v>28</v>
      </c>
      <c r="D107" s="34">
        <v>292.60000000000002</v>
      </c>
      <c r="E107" s="29">
        <v>7.3150000000000013</v>
      </c>
      <c r="F107" s="20">
        <f t="shared" si="1"/>
        <v>160113572.72200054</v>
      </c>
    </row>
    <row r="108" spans="1:6" s="5" customFormat="1" ht="15.75" x14ac:dyDescent="0.25">
      <c r="A108" s="33">
        <v>44993</v>
      </c>
      <c r="B108" s="30"/>
      <c r="C108" s="34" t="s">
        <v>28</v>
      </c>
      <c r="D108" s="34">
        <v>829.48</v>
      </c>
      <c r="E108" s="29">
        <v>20.737000000000002</v>
      </c>
      <c r="F108" s="20">
        <f t="shared" si="1"/>
        <v>160114381.46500054</v>
      </c>
    </row>
    <row r="109" spans="1:6" s="5" customFormat="1" ht="15.75" x14ac:dyDescent="0.25">
      <c r="A109" s="33">
        <v>44993</v>
      </c>
      <c r="B109" s="30"/>
      <c r="C109" s="34" t="s">
        <v>28</v>
      </c>
      <c r="D109" s="34">
        <v>26300</v>
      </c>
      <c r="E109" s="29">
        <v>657.5</v>
      </c>
      <c r="F109" s="20">
        <f t="shared" si="1"/>
        <v>160140023.96500054</v>
      </c>
    </row>
    <row r="110" spans="1:6" s="5" customFormat="1" ht="15.75" x14ac:dyDescent="0.25">
      <c r="A110" s="33">
        <v>44993</v>
      </c>
      <c r="B110" s="30"/>
      <c r="C110" s="34" t="s">
        <v>340</v>
      </c>
      <c r="D110" s="34">
        <v>7261.2</v>
      </c>
      <c r="E110" s="29"/>
      <c r="F110" s="20">
        <f t="shared" si="1"/>
        <v>160147285.16500053</v>
      </c>
    </row>
    <row r="111" spans="1:6" s="5" customFormat="1" ht="30" x14ac:dyDescent="0.25">
      <c r="A111" s="33">
        <v>44993</v>
      </c>
      <c r="B111" s="30" t="s">
        <v>72</v>
      </c>
      <c r="C111" s="36" t="s">
        <v>341</v>
      </c>
      <c r="D111" s="34"/>
      <c r="E111" s="29">
        <v>367552.07</v>
      </c>
      <c r="F111" s="20">
        <f t="shared" si="1"/>
        <v>159779733.09500054</v>
      </c>
    </row>
    <row r="112" spans="1:6" s="5" customFormat="1" ht="15.75" x14ac:dyDescent="0.25">
      <c r="A112" s="33">
        <v>44994</v>
      </c>
      <c r="B112" s="30"/>
      <c r="C112" s="34" t="s">
        <v>21</v>
      </c>
      <c r="D112" s="34">
        <v>39242</v>
      </c>
      <c r="E112" s="29"/>
      <c r="F112" s="20">
        <f t="shared" si="1"/>
        <v>159818975.09500054</v>
      </c>
    </row>
    <row r="113" spans="1:6" s="5" customFormat="1" ht="15.75" x14ac:dyDescent="0.25">
      <c r="A113" s="33">
        <v>44994</v>
      </c>
      <c r="B113" s="30"/>
      <c r="C113" s="34" t="s">
        <v>28</v>
      </c>
      <c r="D113" s="34">
        <v>20422.78</v>
      </c>
      <c r="E113" s="29">
        <v>510.56950000000001</v>
      </c>
      <c r="F113" s="20">
        <f t="shared" si="1"/>
        <v>159838887.30550054</v>
      </c>
    </row>
    <row r="114" spans="1:6" s="5" customFormat="1" ht="15.75" x14ac:dyDescent="0.25">
      <c r="A114" s="33">
        <v>44994</v>
      </c>
      <c r="B114" s="30"/>
      <c r="C114" s="34" t="s">
        <v>28</v>
      </c>
      <c r="D114" s="34">
        <v>100</v>
      </c>
      <c r="E114" s="29">
        <v>2.5</v>
      </c>
      <c r="F114" s="20">
        <f t="shared" si="1"/>
        <v>159838984.80550054</v>
      </c>
    </row>
    <row r="115" spans="1:6" s="5" customFormat="1" ht="15.75" x14ac:dyDescent="0.25">
      <c r="A115" s="33">
        <v>44994</v>
      </c>
      <c r="B115" s="30"/>
      <c r="C115" s="34" t="s">
        <v>28</v>
      </c>
      <c r="D115" s="34">
        <v>2001.33</v>
      </c>
      <c r="E115" s="29">
        <v>50.033250000000002</v>
      </c>
      <c r="F115" s="20">
        <f t="shared" si="1"/>
        <v>159840936.10225055</v>
      </c>
    </row>
    <row r="116" spans="1:6" s="5" customFormat="1" ht="15.75" x14ac:dyDescent="0.25">
      <c r="A116" s="33">
        <v>44994</v>
      </c>
      <c r="B116" s="30"/>
      <c r="C116" s="34" t="s">
        <v>25</v>
      </c>
      <c r="D116" s="34">
        <v>18302.27</v>
      </c>
      <c r="E116" s="29"/>
      <c r="F116" s="20">
        <f t="shared" si="1"/>
        <v>159859238.37225056</v>
      </c>
    </row>
    <row r="117" spans="1:6" s="5" customFormat="1" ht="30" x14ac:dyDescent="0.25">
      <c r="A117" s="33">
        <v>44994</v>
      </c>
      <c r="B117" s="30" t="s">
        <v>73</v>
      </c>
      <c r="C117" s="36" t="s">
        <v>342</v>
      </c>
      <c r="D117" s="34"/>
      <c r="E117" s="29">
        <v>756675</v>
      </c>
      <c r="F117" s="20">
        <f t="shared" si="1"/>
        <v>159102563.37225056</v>
      </c>
    </row>
    <row r="118" spans="1:6" s="5" customFormat="1" ht="30" x14ac:dyDescent="0.25">
      <c r="A118" s="33">
        <v>44994</v>
      </c>
      <c r="B118" s="30" t="s">
        <v>74</v>
      </c>
      <c r="C118" s="36" t="s">
        <v>343</v>
      </c>
      <c r="D118" s="34">
        <v>597757.78</v>
      </c>
      <c r="E118" s="29"/>
      <c r="F118" s="20">
        <f t="shared" si="1"/>
        <v>159700321.15225056</v>
      </c>
    </row>
    <row r="119" spans="1:6" s="5" customFormat="1" ht="15.75" x14ac:dyDescent="0.25">
      <c r="A119" s="33">
        <v>44997</v>
      </c>
      <c r="B119" s="30"/>
      <c r="C119" s="34" t="s">
        <v>21</v>
      </c>
      <c r="D119" s="34">
        <v>46951</v>
      </c>
      <c r="E119" s="29"/>
      <c r="F119" s="20">
        <f t="shared" si="1"/>
        <v>159747272.15225056</v>
      </c>
    </row>
    <row r="120" spans="1:6" s="5" customFormat="1" ht="15.75" x14ac:dyDescent="0.25">
      <c r="A120" s="33">
        <v>44997</v>
      </c>
      <c r="B120" s="30"/>
      <c r="C120" s="34" t="s">
        <v>28</v>
      </c>
      <c r="D120" s="34">
        <v>2070.4899999999998</v>
      </c>
      <c r="E120" s="29">
        <v>51.762249999999995</v>
      </c>
      <c r="F120" s="20">
        <f t="shared" si="1"/>
        <v>159749290.88000056</v>
      </c>
    </row>
    <row r="121" spans="1:6" s="5" customFormat="1" ht="15.75" x14ac:dyDescent="0.25">
      <c r="A121" s="33">
        <v>44997</v>
      </c>
      <c r="B121" s="30"/>
      <c r="C121" s="34" t="s">
        <v>28</v>
      </c>
      <c r="D121" s="34">
        <v>10545.78</v>
      </c>
      <c r="E121" s="29">
        <v>263.64450000000005</v>
      </c>
      <c r="F121" s="20">
        <f t="shared" si="1"/>
        <v>159759573.01550058</v>
      </c>
    </row>
    <row r="122" spans="1:6" s="5" customFormat="1" ht="15.75" x14ac:dyDescent="0.25">
      <c r="A122" s="33">
        <v>44997</v>
      </c>
      <c r="B122" s="30"/>
      <c r="C122" s="34" t="s">
        <v>28</v>
      </c>
      <c r="D122" s="34">
        <v>300</v>
      </c>
      <c r="E122" s="29">
        <v>7.5</v>
      </c>
      <c r="F122" s="20">
        <f t="shared" si="1"/>
        <v>159759865.51550058</v>
      </c>
    </row>
    <row r="123" spans="1:6" s="5" customFormat="1" ht="15.75" x14ac:dyDescent="0.25">
      <c r="A123" s="33">
        <v>44997</v>
      </c>
      <c r="B123" s="30"/>
      <c r="C123" s="34" t="s">
        <v>28</v>
      </c>
      <c r="D123" s="34">
        <v>800</v>
      </c>
      <c r="E123" s="29">
        <v>20</v>
      </c>
      <c r="F123" s="20">
        <f t="shared" si="1"/>
        <v>159760645.51550058</v>
      </c>
    </row>
    <row r="124" spans="1:6" s="5" customFormat="1" ht="15.75" x14ac:dyDescent="0.25">
      <c r="A124" s="33">
        <v>44997</v>
      </c>
      <c r="B124" s="30"/>
      <c r="C124" s="34" t="s">
        <v>28</v>
      </c>
      <c r="D124" s="34">
        <v>129.47999999999999</v>
      </c>
      <c r="E124" s="29">
        <v>3.2370000000000001</v>
      </c>
      <c r="F124" s="20">
        <f t="shared" si="1"/>
        <v>159760771.75850058</v>
      </c>
    </row>
    <row r="125" spans="1:6" s="5" customFormat="1" ht="15.75" x14ac:dyDescent="0.25">
      <c r="A125" s="33">
        <v>44997</v>
      </c>
      <c r="B125" s="30"/>
      <c r="C125" s="34" t="s">
        <v>28</v>
      </c>
      <c r="D125" s="34">
        <v>1617.52</v>
      </c>
      <c r="E125" s="29">
        <v>40.438000000000002</v>
      </c>
      <c r="F125" s="20">
        <f t="shared" si="1"/>
        <v>159762348.84050059</v>
      </c>
    </row>
    <row r="126" spans="1:6" s="5" customFormat="1" ht="15.75" x14ac:dyDescent="0.25">
      <c r="A126" s="33">
        <v>44997</v>
      </c>
      <c r="B126" s="30"/>
      <c r="C126" s="34" t="s">
        <v>29</v>
      </c>
      <c r="D126" s="34">
        <v>652537.76</v>
      </c>
      <c r="E126" s="29"/>
      <c r="F126" s="20">
        <f t="shared" si="1"/>
        <v>160414886.60050058</v>
      </c>
    </row>
    <row r="127" spans="1:6" s="5" customFormat="1" ht="15.75" x14ac:dyDescent="0.25">
      <c r="A127" s="33">
        <v>44997</v>
      </c>
      <c r="B127" s="30"/>
      <c r="C127" s="34" t="s">
        <v>22</v>
      </c>
      <c r="D127" s="34">
        <v>26700</v>
      </c>
      <c r="E127" s="29"/>
      <c r="F127" s="20">
        <f t="shared" si="1"/>
        <v>160441586.60050058</v>
      </c>
    </row>
    <row r="128" spans="1:6" s="5" customFormat="1" ht="15.75" x14ac:dyDescent="0.25">
      <c r="A128" s="33">
        <v>44997</v>
      </c>
      <c r="B128" s="30" t="s">
        <v>75</v>
      </c>
      <c r="C128" s="34" t="s">
        <v>344</v>
      </c>
      <c r="D128" s="34"/>
      <c r="E128" s="29">
        <v>659068.61</v>
      </c>
      <c r="F128" s="20">
        <f t="shared" si="1"/>
        <v>159782517.99050057</v>
      </c>
    </row>
    <row r="129" spans="1:6" s="5" customFormat="1" ht="15.75" x14ac:dyDescent="0.25">
      <c r="A129" s="33">
        <v>44997</v>
      </c>
      <c r="B129" s="30" t="s">
        <v>76</v>
      </c>
      <c r="C129" s="34" t="s">
        <v>345</v>
      </c>
      <c r="D129" s="34"/>
      <c r="E129" s="29">
        <v>465647.01</v>
      </c>
      <c r="F129" s="20">
        <f t="shared" si="1"/>
        <v>159316870.98050058</v>
      </c>
    </row>
    <row r="130" spans="1:6" s="5" customFormat="1" ht="15.75" x14ac:dyDescent="0.25">
      <c r="A130" s="33">
        <v>44997</v>
      </c>
      <c r="B130" s="30" t="s">
        <v>77</v>
      </c>
      <c r="C130" s="34" t="s">
        <v>346</v>
      </c>
      <c r="D130" s="34"/>
      <c r="E130" s="29">
        <v>58195</v>
      </c>
      <c r="F130" s="20">
        <f t="shared" si="1"/>
        <v>159258675.98050058</v>
      </c>
    </row>
    <row r="131" spans="1:6" s="5" customFormat="1" ht="15.75" x14ac:dyDescent="0.25">
      <c r="A131" s="33">
        <v>44997</v>
      </c>
      <c r="B131" s="30" t="s">
        <v>78</v>
      </c>
      <c r="C131" s="34" t="s">
        <v>347</v>
      </c>
      <c r="D131" s="34"/>
      <c r="E131" s="29">
        <v>1026000</v>
      </c>
      <c r="F131" s="20">
        <f t="shared" si="1"/>
        <v>158232675.98050058</v>
      </c>
    </row>
    <row r="132" spans="1:6" s="5" customFormat="1" ht="30" x14ac:dyDescent="0.25">
      <c r="A132" s="33">
        <v>44997</v>
      </c>
      <c r="B132" s="30" t="s">
        <v>79</v>
      </c>
      <c r="C132" s="36" t="s">
        <v>348</v>
      </c>
      <c r="D132" s="34"/>
      <c r="E132" s="29">
        <v>777062</v>
      </c>
      <c r="F132" s="20">
        <f t="shared" si="1"/>
        <v>157455613.98050058</v>
      </c>
    </row>
    <row r="133" spans="1:6" s="5" customFormat="1" ht="15.75" x14ac:dyDescent="0.25">
      <c r="A133" s="33">
        <v>44997</v>
      </c>
      <c r="B133" s="30" t="s">
        <v>80</v>
      </c>
      <c r="C133" s="34" t="s">
        <v>349</v>
      </c>
      <c r="D133" s="34"/>
      <c r="E133" s="29">
        <v>405650</v>
      </c>
      <c r="F133" s="20">
        <f t="shared" si="1"/>
        <v>157049963.98050058</v>
      </c>
    </row>
    <row r="134" spans="1:6" s="5" customFormat="1" ht="15.75" x14ac:dyDescent="0.25">
      <c r="A134" s="33">
        <v>44998</v>
      </c>
      <c r="B134" s="30"/>
      <c r="C134" s="34" t="s">
        <v>21</v>
      </c>
      <c r="D134" s="34">
        <v>25870</v>
      </c>
      <c r="E134" s="29"/>
      <c r="F134" s="20">
        <f t="shared" si="1"/>
        <v>157075833.98050058</v>
      </c>
    </row>
    <row r="135" spans="1:6" s="5" customFormat="1" ht="15.75" x14ac:dyDescent="0.25">
      <c r="A135" s="33">
        <v>44998</v>
      </c>
      <c r="B135" s="30"/>
      <c r="C135" s="34" t="s">
        <v>28</v>
      </c>
      <c r="D135" s="34">
        <v>129.47999999999999</v>
      </c>
      <c r="E135" s="29">
        <v>3.2370000000000001</v>
      </c>
      <c r="F135" s="20">
        <f t="shared" si="1"/>
        <v>157075960.22350058</v>
      </c>
    </row>
    <row r="136" spans="1:6" s="5" customFormat="1" ht="15.75" x14ac:dyDescent="0.25">
      <c r="A136" s="33">
        <v>44998</v>
      </c>
      <c r="B136" s="30"/>
      <c r="C136" s="34" t="s">
        <v>28</v>
      </c>
      <c r="D136" s="34">
        <v>1006.48</v>
      </c>
      <c r="E136" s="29">
        <v>25.162000000000003</v>
      </c>
      <c r="F136" s="20">
        <f t="shared" si="1"/>
        <v>157076941.54150057</v>
      </c>
    </row>
    <row r="137" spans="1:6" s="5" customFormat="1" ht="15.75" x14ac:dyDescent="0.25">
      <c r="A137" s="33">
        <v>44998</v>
      </c>
      <c r="B137" s="30"/>
      <c r="C137" s="34" t="s">
        <v>28</v>
      </c>
      <c r="D137" s="34">
        <v>600</v>
      </c>
      <c r="E137" s="29">
        <v>15</v>
      </c>
      <c r="F137" s="20">
        <f t="shared" si="1"/>
        <v>157077526.54150057</v>
      </c>
    </row>
    <row r="138" spans="1:6" s="5" customFormat="1" ht="30" x14ac:dyDescent="0.25">
      <c r="A138" s="33">
        <v>44998</v>
      </c>
      <c r="B138" s="30" t="s">
        <v>81</v>
      </c>
      <c r="C138" s="36" t="s">
        <v>350</v>
      </c>
      <c r="D138" s="34"/>
      <c r="E138" s="29">
        <v>450593.37</v>
      </c>
      <c r="F138" s="20">
        <f t="shared" si="1"/>
        <v>156626933.17150056</v>
      </c>
    </row>
    <row r="139" spans="1:6" s="5" customFormat="1" ht="30" x14ac:dyDescent="0.25">
      <c r="A139" s="33">
        <v>44998</v>
      </c>
      <c r="B139" s="30" t="s">
        <v>82</v>
      </c>
      <c r="C139" s="36" t="s">
        <v>351</v>
      </c>
      <c r="D139" s="34"/>
      <c r="E139" s="29">
        <v>762962.33</v>
      </c>
      <c r="F139" s="20">
        <f t="shared" si="1"/>
        <v>155863970.84150055</v>
      </c>
    </row>
    <row r="140" spans="1:6" s="5" customFormat="1" ht="15.75" x14ac:dyDescent="0.25">
      <c r="A140" s="33">
        <v>44998</v>
      </c>
      <c r="B140" s="30" t="s">
        <v>83</v>
      </c>
      <c r="C140" s="34" t="s">
        <v>352</v>
      </c>
      <c r="D140" s="34"/>
      <c r="E140" s="29">
        <v>136904</v>
      </c>
      <c r="F140" s="20">
        <f t="shared" si="1"/>
        <v>155727066.84150055</v>
      </c>
    </row>
    <row r="141" spans="1:6" s="5" customFormat="1" ht="30" x14ac:dyDescent="0.25">
      <c r="A141" s="33">
        <v>44998</v>
      </c>
      <c r="B141" s="30" t="s">
        <v>84</v>
      </c>
      <c r="C141" s="36" t="s">
        <v>353</v>
      </c>
      <c r="D141" s="34"/>
      <c r="E141" s="29">
        <v>349331.8</v>
      </c>
      <c r="F141" s="20">
        <f t="shared" si="1"/>
        <v>155377735.04150054</v>
      </c>
    </row>
    <row r="142" spans="1:6" s="5" customFormat="1" ht="15.75" x14ac:dyDescent="0.25">
      <c r="A142" s="33">
        <v>44998</v>
      </c>
      <c r="B142" s="30" t="s">
        <v>85</v>
      </c>
      <c r="C142" s="34" t="s">
        <v>354</v>
      </c>
      <c r="D142" s="34"/>
      <c r="E142" s="29">
        <v>508438.1</v>
      </c>
      <c r="F142" s="20">
        <f t="shared" ref="F142:F205" si="2">+F141+D142-E142</f>
        <v>154869296.94150054</v>
      </c>
    </row>
    <row r="143" spans="1:6" s="5" customFormat="1" ht="30" x14ac:dyDescent="0.25">
      <c r="A143" s="33">
        <v>44998</v>
      </c>
      <c r="B143" s="30" t="s">
        <v>86</v>
      </c>
      <c r="C143" s="36" t="s">
        <v>355</v>
      </c>
      <c r="D143" s="34"/>
      <c r="E143" s="29">
        <v>194127.57</v>
      </c>
      <c r="F143" s="20">
        <f t="shared" si="2"/>
        <v>154675169.37150055</v>
      </c>
    </row>
    <row r="144" spans="1:6" s="5" customFormat="1" ht="15.75" x14ac:dyDescent="0.25">
      <c r="A144" s="33">
        <v>44998</v>
      </c>
      <c r="B144" s="30" t="s">
        <v>87</v>
      </c>
      <c r="C144" s="34" t="s">
        <v>74</v>
      </c>
      <c r="D144" s="34"/>
      <c r="E144" s="29">
        <v>0</v>
      </c>
      <c r="F144" s="20">
        <f t="shared" si="2"/>
        <v>154675169.37150055</v>
      </c>
    </row>
    <row r="145" spans="1:6" s="5" customFormat="1" ht="30" x14ac:dyDescent="0.25">
      <c r="A145" s="33">
        <v>44998</v>
      </c>
      <c r="B145" s="30" t="s">
        <v>88</v>
      </c>
      <c r="C145" s="36" t="s">
        <v>356</v>
      </c>
      <c r="D145" s="34"/>
      <c r="E145" s="29">
        <v>376419.71</v>
      </c>
      <c r="F145" s="20">
        <f t="shared" si="2"/>
        <v>154298749.66150054</v>
      </c>
    </row>
    <row r="146" spans="1:6" s="5" customFormat="1" ht="30" x14ac:dyDescent="0.25">
      <c r="A146" s="33">
        <v>44998</v>
      </c>
      <c r="B146" s="30" t="s">
        <v>89</v>
      </c>
      <c r="C146" s="36" t="s">
        <v>357</v>
      </c>
      <c r="D146" s="34"/>
      <c r="E146" s="29">
        <v>604724.44999999995</v>
      </c>
      <c r="F146" s="20">
        <f t="shared" si="2"/>
        <v>153694025.21150056</v>
      </c>
    </row>
    <row r="147" spans="1:6" s="5" customFormat="1" ht="15.75" x14ac:dyDescent="0.25">
      <c r="A147" s="33">
        <v>44998</v>
      </c>
      <c r="B147" s="30" t="s">
        <v>90</v>
      </c>
      <c r="C147" s="34" t="s">
        <v>358</v>
      </c>
      <c r="D147" s="34"/>
      <c r="E147" s="29">
        <v>174936.8</v>
      </c>
      <c r="F147" s="20">
        <f t="shared" si="2"/>
        <v>153519088.41150054</v>
      </c>
    </row>
    <row r="148" spans="1:6" s="5" customFormat="1" ht="30" x14ac:dyDescent="0.25">
      <c r="A148" s="33">
        <v>44998</v>
      </c>
      <c r="B148" s="30" t="s">
        <v>91</v>
      </c>
      <c r="C148" s="36" t="s">
        <v>359</v>
      </c>
      <c r="D148" s="34"/>
      <c r="E148" s="29">
        <v>244720</v>
      </c>
      <c r="F148" s="20">
        <f t="shared" si="2"/>
        <v>153274368.41150054</v>
      </c>
    </row>
    <row r="149" spans="1:6" s="5" customFormat="1" ht="30" x14ac:dyDescent="0.25">
      <c r="A149" s="33">
        <v>44998</v>
      </c>
      <c r="B149" s="30" t="s">
        <v>92</v>
      </c>
      <c r="C149" s="36" t="s">
        <v>360</v>
      </c>
      <c r="D149" s="34"/>
      <c r="E149" s="29">
        <v>678588.34</v>
      </c>
      <c r="F149" s="20">
        <f t="shared" si="2"/>
        <v>152595780.07150054</v>
      </c>
    </row>
    <row r="150" spans="1:6" s="5" customFormat="1" ht="15.75" x14ac:dyDescent="0.25">
      <c r="A150" s="33">
        <v>44998</v>
      </c>
      <c r="B150" s="30" t="s">
        <v>93</v>
      </c>
      <c r="C150" s="34" t="s">
        <v>361</v>
      </c>
      <c r="D150" s="34"/>
      <c r="E150" s="29">
        <v>613077</v>
      </c>
      <c r="F150" s="20">
        <f t="shared" si="2"/>
        <v>151982703.07150054</v>
      </c>
    </row>
    <row r="151" spans="1:6" s="5" customFormat="1" ht="15.75" x14ac:dyDescent="0.25">
      <c r="A151" s="33">
        <v>44998</v>
      </c>
      <c r="B151" s="30" t="s">
        <v>94</v>
      </c>
      <c r="C151" s="34" t="s">
        <v>362</v>
      </c>
      <c r="D151" s="34"/>
      <c r="E151" s="29">
        <v>1281420</v>
      </c>
      <c r="F151" s="20">
        <f t="shared" si="2"/>
        <v>150701283.07150054</v>
      </c>
    </row>
    <row r="152" spans="1:6" s="5" customFormat="1" ht="30" x14ac:dyDescent="0.25">
      <c r="A152" s="33">
        <v>44998</v>
      </c>
      <c r="B152" s="30" t="s">
        <v>95</v>
      </c>
      <c r="C152" s="36" t="s">
        <v>363</v>
      </c>
      <c r="D152" s="34"/>
      <c r="E152" s="29">
        <v>125897.11</v>
      </c>
      <c r="F152" s="20">
        <f t="shared" si="2"/>
        <v>150575385.96150053</v>
      </c>
    </row>
    <row r="153" spans="1:6" s="5" customFormat="1" ht="15.75" x14ac:dyDescent="0.25">
      <c r="A153" s="33">
        <v>44998</v>
      </c>
      <c r="B153" s="30" t="s">
        <v>96</v>
      </c>
      <c r="C153" s="34" t="s">
        <v>364</v>
      </c>
      <c r="D153" s="34"/>
      <c r="E153" s="29">
        <v>683240</v>
      </c>
      <c r="F153" s="20">
        <f t="shared" si="2"/>
        <v>149892145.96150053</v>
      </c>
    </row>
    <row r="154" spans="1:6" s="5" customFormat="1" ht="15.75" x14ac:dyDescent="0.25">
      <c r="A154" s="33">
        <v>44998</v>
      </c>
      <c r="B154" s="30" t="s">
        <v>97</v>
      </c>
      <c r="C154" s="34" t="s">
        <v>365</v>
      </c>
      <c r="D154" s="34"/>
      <c r="E154" s="29">
        <v>305420.92</v>
      </c>
      <c r="F154" s="20">
        <f t="shared" si="2"/>
        <v>149586725.04150054</v>
      </c>
    </row>
    <row r="155" spans="1:6" s="5" customFormat="1" ht="15.75" x14ac:dyDescent="0.25">
      <c r="A155" s="33">
        <v>44998</v>
      </c>
      <c r="B155" s="30" t="s">
        <v>98</v>
      </c>
      <c r="C155" s="34" t="s">
        <v>74</v>
      </c>
      <c r="D155" s="34"/>
      <c r="E155" s="29">
        <v>0</v>
      </c>
      <c r="F155" s="20">
        <f t="shared" si="2"/>
        <v>149586725.04150054</v>
      </c>
    </row>
    <row r="156" spans="1:6" s="5" customFormat="1" ht="15.75" x14ac:dyDescent="0.25">
      <c r="A156" s="33">
        <v>44998</v>
      </c>
      <c r="B156" s="30" t="s">
        <v>99</v>
      </c>
      <c r="C156" s="34" t="s">
        <v>366</v>
      </c>
      <c r="D156" s="34"/>
      <c r="E156" s="29">
        <v>96775.44</v>
      </c>
      <c r="F156" s="20">
        <f t="shared" si="2"/>
        <v>149489949.60150054</v>
      </c>
    </row>
    <row r="157" spans="1:6" s="5" customFormat="1" ht="15.75" x14ac:dyDescent="0.25">
      <c r="A157" s="33">
        <v>44999</v>
      </c>
      <c r="B157" s="30"/>
      <c r="C157" s="34" t="s">
        <v>21</v>
      </c>
      <c r="D157" s="34">
        <v>51735</v>
      </c>
      <c r="E157" s="29"/>
      <c r="F157" s="20">
        <f t="shared" si="2"/>
        <v>149541684.60150054</v>
      </c>
    </row>
    <row r="158" spans="1:6" s="5" customFormat="1" ht="15.75" x14ac:dyDescent="0.25">
      <c r="A158" s="33">
        <v>44999</v>
      </c>
      <c r="B158" s="30"/>
      <c r="C158" s="34" t="s">
        <v>28</v>
      </c>
      <c r="D158" s="34">
        <v>1241.8</v>
      </c>
      <c r="E158" s="29">
        <v>31.045000000000002</v>
      </c>
      <c r="F158" s="20">
        <f t="shared" si="2"/>
        <v>149542895.35650057</v>
      </c>
    </row>
    <row r="159" spans="1:6" s="5" customFormat="1" ht="15.75" x14ac:dyDescent="0.25">
      <c r="A159" s="33">
        <v>44999</v>
      </c>
      <c r="B159" s="30"/>
      <c r="C159" s="34" t="s">
        <v>28</v>
      </c>
      <c r="D159" s="34">
        <v>641.96</v>
      </c>
      <c r="E159" s="29">
        <v>16.049000000000003</v>
      </c>
      <c r="F159" s="20">
        <f t="shared" si="2"/>
        <v>149543521.26750058</v>
      </c>
    </row>
    <row r="160" spans="1:6" s="5" customFormat="1" ht="15.75" x14ac:dyDescent="0.25">
      <c r="A160" s="33">
        <v>44999</v>
      </c>
      <c r="B160" s="30"/>
      <c r="C160" s="34" t="s">
        <v>28</v>
      </c>
      <c r="D160" s="34">
        <v>1500</v>
      </c>
      <c r="E160" s="29">
        <v>37.5</v>
      </c>
      <c r="F160" s="20">
        <f t="shared" si="2"/>
        <v>149544983.76750058</v>
      </c>
    </row>
    <row r="161" spans="1:6" s="5" customFormat="1" ht="15.75" x14ac:dyDescent="0.25">
      <c r="A161" s="33">
        <v>44999</v>
      </c>
      <c r="B161" s="30"/>
      <c r="C161" s="34" t="s">
        <v>22</v>
      </c>
      <c r="D161" s="34">
        <v>315547.07</v>
      </c>
      <c r="E161" s="29"/>
      <c r="F161" s="20">
        <f t="shared" si="2"/>
        <v>149860530.83750057</v>
      </c>
    </row>
    <row r="162" spans="1:6" s="5" customFormat="1" ht="15.75" x14ac:dyDescent="0.25">
      <c r="A162" s="33">
        <v>44999</v>
      </c>
      <c r="B162" s="30"/>
      <c r="C162" s="34" t="s">
        <v>22</v>
      </c>
      <c r="D162" s="34">
        <v>270858.34000000003</v>
      </c>
      <c r="E162" s="29"/>
      <c r="F162" s="20">
        <f t="shared" si="2"/>
        <v>150131389.17750058</v>
      </c>
    </row>
    <row r="163" spans="1:6" s="5" customFormat="1" ht="15.75" x14ac:dyDescent="0.25">
      <c r="A163" s="33">
        <v>44999</v>
      </c>
      <c r="B163" s="30"/>
      <c r="C163" s="34" t="s">
        <v>22</v>
      </c>
      <c r="D163" s="34">
        <v>179208.2</v>
      </c>
      <c r="E163" s="29"/>
      <c r="F163" s="20">
        <f t="shared" si="2"/>
        <v>150310597.37750056</v>
      </c>
    </row>
    <row r="164" spans="1:6" s="5" customFormat="1" ht="15.75" x14ac:dyDescent="0.25">
      <c r="A164" s="33">
        <v>44999</v>
      </c>
      <c r="B164" s="30"/>
      <c r="C164" s="34" t="s">
        <v>22</v>
      </c>
      <c r="D164" s="34">
        <v>177400</v>
      </c>
      <c r="E164" s="29"/>
      <c r="F164" s="20">
        <f t="shared" si="2"/>
        <v>150487997.37750056</v>
      </c>
    </row>
    <row r="165" spans="1:6" s="5" customFormat="1" ht="15.75" x14ac:dyDescent="0.25">
      <c r="A165" s="33">
        <v>44999</v>
      </c>
      <c r="B165" s="30"/>
      <c r="C165" s="34" t="s">
        <v>22</v>
      </c>
      <c r="D165" s="34">
        <v>36264.400000000001</v>
      </c>
      <c r="E165" s="29"/>
      <c r="F165" s="20">
        <f t="shared" si="2"/>
        <v>150524261.77750057</v>
      </c>
    </row>
    <row r="166" spans="1:6" s="5" customFormat="1" ht="15.75" x14ac:dyDescent="0.25">
      <c r="A166" s="33">
        <v>44999</v>
      </c>
      <c r="B166" s="30" t="s">
        <v>100</v>
      </c>
      <c r="C166" s="34" t="s">
        <v>367</v>
      </c>
      <c r="D166" s="34"/>
      <c r="E166" s="29">
        <v>97063</v>
      </c>
      <c r="F166" s="20">
        <f t="shared" si="2"/>
        <v>150427198.77750057</v>
      </c>
    </row>
    <row r="167" spans="1:6" s="5" customFormat="1" ht="15.75" x14ac:dyDescent="0.25">
      <c r="A167" s="33">
        <v>44999</v>
      </c>
      <c r="B167" s="30" t="s">
        <v>101</v>
      </c>
      <c r="C167" s="34" t="s">
        <v>368</v>
      </c>
      <c r="D167" s="34"/>
      <c r="E167" s="29">
        <v>39340.400000000001</v>
      </c>
      <c r="F167" s="20">
        <f t="shared" si="2"/>
        <v>150387858.37750056</v>
      </c>
    </row>
    <row r="168" spans="1:6" s="5" customFormat="1" ht="15.75" x14ac:dyDescent="0.25">
      <c r="A168" s="33">
        <v>44999</v>
      </c>
      <c r="B168" s="30" t="s">
        <v>102</v>
      </c>
      <c r="C168" s="34" t="s">
        <v>369</v>
      </c>
      <c r="D168" s="34"/>
      <c r="E168" s="29">
        <v>60834.82</v>
      </c>
      <c r="F168" s="20">
        <f t="shared" si="2"/>
        <v>150327023.55750057</v>
      </c>
    </row>
    <row r="169" spans="1:6" s="5" customFormat="1" ht="15.75" x14ac:dyDescent="0.25">
      <c r="A169" s="33">
        <v>44999</v>
      </c>
      <c r="B169" s="30" t="s">
        <v>103</v>
      </c>
      <c r="C169" s="34" t="s">
        <v>370</v>
      </c>
      <c r="D169" s="34"/>
      <c r="E169" s="29">
        <v>63206</v>
      </c>
      <c r="F169" s="20">
        <f t="shared" si="2"/>
        <v>150263817.55750057</v>
      </c>
    </row>
    <row r="170" spans="1:6" s="5" customFormat="1" ht="15.75" x14ac:dyDescent="0.25">
      <c r="A170" s="33">
        <v>44999</v>
      </c>
      <c r="B170" s="30" t="s">
        <v>104</v>
      </c>
      <c r="C170" s="34" t="s">
        <v>371</v>
      </c>
      <c r="D170" s="34"/>
      <c r="E170" s="29">
        <v>4200</v>
      </c>
      <c r="F170" s="20">
        <f t="shared" si="2"/>
        <v>150259617.55750057</v>
      </c>
    </row>
    <row r="171" spans="1:6" s="5" customFormat="1" ht="15.75" x14ac:dyDescent="0.25">
      <c r="A171" s="33">
        <v>44999</v>
      </c>
      <c r="B171" s="30" t="s">
        <v>105</v>
      </c>
      <c r="C171" s="34" t="s">
        <v>372</v>
      </c>
      <c r="D171" s="34"/>
      <c r="E171" s="29">
        <v>33020.71</v>
      </c>
      <c r="F171" s="20">
        <f t="shared" si="2"/>
        <v>150226596.84750056</v>
      </c>
    </row>
    <row r="172" spans="1:6" s="5" customFormat="1" ht="30" x14ac:dyDescent="0.25">
      <c r="A172" s="33">
        <v>44999</v>
      </c>
      <c r="B172" s="30" t="s">
        <v>106</v>
      </c>
      <c r="C172" s="36" t="s">
        <v>373</v>
      </c>
      <c r="D172" s="34"/>
      <c r="E172" s="29">
        <v>23000</v>
      </c>
      <c r="F172" s="20">
        <f t="shared" si="2"/>
        <v>150203596.84750056</v>
      </c>
    </row>
    <row r="173" spans="1:6" s="5" customFormat="1" ht="30" x14ac:dyDescent="0.25">
      <c r="A173" s="33">
        <v>44999</v>
      </c>
      <c r="B173" s="30" t="s">
        <v>107</v>
      </c>
      <c r="C173" s="36" t="s">
        <v>374</v>
      </c>
      <c r="D173" s="34"/>
      <c r="E173" s="29">
        <v>972321.85</v>
      </c>
      <c r="F173" s="20">
        <f t="shared" si="2"/>
        <v>149231274.99750057</v>
      </c>
    </row>
    <row r="174" spans="1:6" s="5" customFormat="1" ht="30" x14ac:dyDescent="0.25">
      <c r="A174" s="33">
        <v>44999</v>
      </c>
      <c r="B174" s="30" t="s">
        <v>108</v>
      </c>
      <c r="C174" s="36" t="s">
        <v>375</v>
      </c>
      <c r="D174" s="34"/>
      <c r="E174" s="29">
        <v>1053231.18</v>
      </c>
      <c r="F174" s="20">
        <f t="shared" si="2"/>
        <v>148178043.81750056</v>
      </c>
    </row>
    <row r="175" spans="1:6" s="5" customFormat="1" ht="30" x14ac:dyDescent="0.25">
      <c r="A175" s="33">
        <v>44999</v>
      </c>
      <c r="B175" s="30" t="s">
        <v>109</v>
      </c>
      <c r="C175" s="36" t="s">
        <v>376</v>
      </c>
      <c r="D175" s="34"/>
      <c r="E175" s="29">
        <v>394496.6</v>
      </c>
      <c r="F175" s="20">
        <f t="shared" si="2"/>
        <v>147783547.21750057</v>
      </c>
    </row>
    <row r="176" spans="1:6" s="5" customFormat="1" ht="30" x14ac:dyDescent="0.25">
      <c r="A176" s="33">
        <v>45000</v>
      </c>
      <c r="B176" s="30" t="s">
        <v>110</v>
      </c>
      <c r="C176" s="36" t="s">
        <v>377</v>
      </c>
      <c r="D176" s="34"/>
      <c r="E176" s="29">
        <v>531086.48</v>
      </c>
      <c r="F176" s="20">
        <f t="shared" si="2"/>
        <v>147252460.73750058</v>
      </c>
    </row>
    <row r="177" spans="1:6" s="5" customFormat="1" ht="15.75" x14ac:dyDescent="0.25">
      <c r="A177" s="33">
        <v>45000</v>
      </c>
      <c r="B177" s="30" t="s">
        <v>111</v>
      </c>
      <c r="C177" s="37" t="s">
        <v>378</v>
      </c>
      <c r="D177" s="34"/>
      <c r="E177" s="29">
        <v>473153.2</v>
      </c>
      <c r="F177" s="20">
        <f t="shared" si="2"/>
        <v>146779307.53750059</v>
      </c>
    </row>
    <row r="178" spans="1:6" s="5" customFormat="1" ht="15.75" x14ac:dyDescent="0.25">
      <c r="A178" s="33">
        <v>45000</v>
      </c>
      <c r="B178" s="30" t="s">
        <v>112</v>
      </c>
      <c r="C178" s="37" t="s">
        <v>379</v>
      </c>
      <c r="D178" s="34"/>
      <c r="E178" s="29">
        <v>262912.5</v>
      </c>
      <c r="F178" s="20">
        <f t="shared" si="2"/>
        <v>146516395.03750059</v>
      </c>
    </row>
    <row r="179" spans="1:6" s="5" customFormat="1" ht="30" x14ac:dyDescent="0.25">
      <c r="A179" s="33">
        <v>45000</v>
      </c>
      <c r="B179" s="30" t="s">
        <v>113</v>
      </c>
      <c r="C179" s="36" t="s">
        <v>380</v>
      </c>
      <c r="D179" s="34"/>
      <c r="E179" s="29">
        <v>101774.09</v>
      </c>
      <c r="F179" s="20">
        <f t="shared" si="2"/>
        <v>146414620.94750059</v>
      </c>
    </row>
    <row r="180" spans="1:6" s="5" customFormat="1" ht="15.75" x14ac:dyDescent="0.25">
      <c r="A180" s="33">
        <v>45000</v>
      </c>
      <c r="B180" s="30" t="s">
        <v>114</v>
      </c>
      <c r="C180" s="34" t="s">
        <v>381</v>
      </c>
      <c r="D180" s="34"/>
      <c r="E180" s="29">
        <v>142380</v>
      </c>
      <c r="F180" s="20">
        <f t="shared" si="2"/>
        <v>146272240.94750059</v>
      </c>
    </row>
    <row r="181" spans="1:6" s="5" customFormat="1" ht="15.75" x14ac:dyDescent="0.25">
      <c r="A181" s="33">
        <v>45000</v>
      </c>
      <c r="B181" s="30" t="s">
        <v>115</v>
      </c>
      <c r="C181" s="34" t="s">
        <v>382</v>
      </c>
      <c r="D181" s="34"/>
      <c r="E181" s="29">
        <v>627989.59</v>
      </c>
      <c r="F181" s="20">
        <f t="shared" si="2"/>
        <v>145644251.35750058</v>
      </c>
    </row>
    <row r="182" spans="1:6" s="5" customFormat="1" ht="15.75" x14ac:dyDescent="0.25">
      <c r="A182" s="33">
        <v>45000</v>
      </c>
      <c r="B182" s="30" t="s">
        <v>116</v>
      </c>
      <c r="C182" s="34" t="s">
        <v>383</v>
      </c>
      <c r="D182" s="34"/>
      <c r="E182" s="29">
        <v>37761.08</v>
      </c>
      <c r="F182" s="20">
        <f t="shared" si="2"/>
        <v>145606490.27750057</v>
      </c>
    </row>
    <row r="183" spans="1:6" s="5" customFormat="1" ht="45" x14ac:dyDescent="0.25">
      <c r="A183" s="33">
        <v>45000</v>
      </c>
      <c r="B183" s="30" t="s">
        <v>117</v>
      </c>
      <c r="C183" s="35" t="s">
        <v>384</v>
      </c>
      <c r="D183" s="34"/>
      <c r="E183" s="29">
        <v>422483.5</v>
      </c>
      <c r="F183" s="20">
        <f t="shared" si="2"/>
        <v>145184006.77750057</v>
      </c>
    </row>
    <row r="184" spans="1:6" s="5" customFormat="1" ht="30" x14ac:dyDescent="0.25">
      <c r="A184" s="33">
        <v>45000</v>
      </c>
      <c r="B184" s="30" t="s">
        <v>118</v>
      </c>
      <c r="C184" s="35" t="s">
        <v>385</v>
      </c>
      <c r="D184" s="34"/>
      <c r="E184" s="29">
        <v>612940.24</v>
      </c>
      <c r="F184" s="20">
        <f t="shared" si="2"/>
        <v>144571066.53750056</v>
      </c>
    </row>
    <row r="185" spans="1:6" s="5" customFormat="1" ht="15.75" x14ac:dyDescent="0.25">
      <c r="A185" s="33">
        <v>45000</v>
      </c>
      <c r="B185" s="30" t="s">
        <v>119</v>
      </c>
      <c r="C185" s="34" t="s">
        <v>386</v>
      </c>
      <c r="D185" s="34"/>
      <c r="E185" s="29">
        <v>164373.75</v>
      </c>
      <c r="F185" s="20">
        <f t="shared" si="2"/>
        <v>144406692.78750056</v>
      </c>
    </row>
    <row r="186" spans="1:6" s="5" customFormat="1" ht="15.75" x14ac:dyDescent="0.25">
      <c r="A186" s="33">
        <v>45000</v>
      </c>
      <c r="B186" s="30" t="s">
        <v>120</v>
      </c>
      <c r="C186" s="34" t="s">
        <v>387</v>
      </c>
      <c r="D186" s="34"/>
      <c r="E186" s="29">
        <v>160845.9</v>
      </c>
      <c r="F186" s="20">
        <f t="shared" si="2"/>
        <v>144245846.88750055</v>
      </c>
    </row>
    <row r="187" spans="1:6" s="5" customFormat="1" ht="15.75" x14ac:dyDescent="0.25">
      <c r="A187" s="33">
        <v>45000</v>
      </c>
      <c r="B187" s="30" t="s">
        <v>121</v>
      </c>
      <c r="C187" s="34" t="s">
        <v>388</v>
      </c>
      <c r="D187" s="34"/>
      <c r="E187" s="29">
        <v>185980.37</v>
      </c>
      <c r="F187" s="20">
        <f t="shared" si="2"/>
        <v>144059866.51750055</v>
      </c>
    </row>
    <row r="188" spans="1:6" s="5" customFormat="1" ht="15.75" x14ac:dyDescent="0.25">
      <c r="A188" s="33">
        <v>45000</v>
      </c>
      <c r="B188" s="30" t="s">
        <v>122</v>
      </c>
      <c r="C188" s="34" t="s">
        <v>389</v>
      </c>
      <c r="D188" s="34"/>
      <c r="E188" s="29">
        <v>166725</v>
      </c>
      <c r="F188" s="20">
        <f t="shared" si="2"/>
        <v>143893141.51750055</v>
      </c>
    </row>
    <row r="189" spans="1:6" s="5" customFormat="1" ht="15.75" x14ac:dyDescent="0.25">
      <c r="A189" s="33">
        <v>45000</v>
      </c>
      <c r="B189" s="30" t="s">
        <v>123</v>
      </c>
      <c r="C189" s="34" t="s">
        <v>390</v>
      </c>
      <c r="D189" s="34"/>
      <c r="E189" s="29">
        <v>31527</v>
      </c>
      <c r="F189" s="20">
        <f t="shared" si="2"/>
        <v>143861614.51750055</v>
      </c>
    </row>
    <row r="190" spans="1:6" s="5" customFormat="1" ht="15.75" x14ac:dyDescent="0.25">
      <c r="A190" s="33">
        <v>45000</v>
      </c>
      <c r="B190" s="30"/>
      <c r="C190" s="34" t="s">
        <v>21</v>
      </c>
      <c r="D190" s="34">
        <v>27405</v>
      </c>
      <c r="E190" s="29"/>
      <c r="F190" s="20">
        <f t="shared" si="2"/>
        <v>143889019.51750055</v>
      </c>
    </row>
    <row r="191" spans="1:6" s="5" customFormat="1" ht="15.75" x14ac:dyDescent="0.25">
      <c r="A191" s="33">
        <v>45000</v>
      </c>
      <c r="B191" s="30"/>
      <c r="C191" s="34" t="s">
        <v>28</v>
      </c>
      <c r="D191" s="34">
        <v>9300</v>
      </c>
      <c r="E191" s="29">
        <v>232.5</v>
      </c>
      <c r="F191" s="20">
        <f t="shared" si="2"/>
        <v>143898087.01750055</v>
      </c>
    </row>
    <row r="192" spans="1:6" s="5" customFormat="1" ht="15.75" x14ac:dyDescent="0.25">
      <c r="A192" s="33">
        <v>45000</v>
      </c>
      <c r="B192" s="30"/>
      <c r="C192" s="34" t="s">
        <v>28</v>
      </c>
      <c r="D192" s="34">
        <v>525</v>
      </c>
      <c r="E192" s="29">
        <v>13.125</v>
      </c>
      <c r="F192" s="20">
        <f t="shared" si="2"/>
        <v>143898598.89250055</v>
      </c>
    </row>
    <row r="193" spans="1:6" s="5" customFormat="1" ht="15.75" x14ac:dyDescent="0.25">
      <c r="A193" s="33">
        <v>45000</v>
      </c>
      <c r="B193" s="30"/>
      <c r="C193" s="34" t="s">
        <v>28</v>
      </c>
      <c r="D193" s="34">
        <v>147.66</v>
      </c>
      <c r="E193" s="29">
        <v>3.6915</v>
      </c>
      <c r="F193" s="20">
        <f t="shared" si="2"/>
        <v>143898742.86100054</v>
      </c>
    </row>
    <row r="194" spans="1:6" s="5" customFormat="1" ht="15.75" x14ac:dyDescent="0.25">
      <c r="A194" s="33">
        <v>45001</v>
      </c>
      <c r="B194" s="30"/>
      <c r="C194" s="34" t="s">
        <v>21</v>
      </c>
      <c r="D194" s="34">
        <v>44590</v>
      </c>
      <c r="E194" s="29"/>
      <c r="F194" s="20">
        <f t="shared" si="2"/>
        <v>143943332.86100054</v>
      </c>
    </row>
    <row r="195" spans="1:6" s="5" customFormat="1" ht="15.75" x14ac:dyDescent="0.25">
      <c r="A195" s="33">
        <v>45001</v>
      </c>
      <c r="B195" s="30"/>
      <c r="C195" s="34" t="s">
        <v>28</v>
      </c>
      <c r="D195" s="34">
        <v>235.48</v>
      </c>
      <c r="E195" s="29">
        <v>5.8870000000000005</v>
      </c>
      <c r="F195" s="20">
        <f t="shared" si="2"/>
        <v>143943562.45400053</v>
      </c>
    </row>
    <row r="196" spans="1:6" s="5" customFormat="1" ht="15.75" x14ac:dyDescent="0.25">
      <c r="A196" s="33">
        <v>45001</v>
      </c>
      <c r="B196" s="30"/>
      <c r="C196" s="34" t="s">
        <v>28</v>
      </c>
      <c r="D196" s="34">
        <v>1557.54</v>
      </c>
      <c r="E196" s="29">
        <v>38.938500000000005</v>
      </c>
      <c r="F196" s="20">
        <f t="shared" si="2"/>
        <v>143945081.05550054</v>
      </c>
    </row>
    <row r="197" spans="1:6" s="5" customFormat="1" ht="15.75" x14ac:dyDescent="0.25">
      <c r="A197" s="33">
        <v>45001</v>
      </c>
      <c r="B197" s="30"/>
      <c r="C197" s="37" t="s">
        <v>28</v>
      </c>
      <c r="D197" s="34">
        <v>1472.78</v>
      </c>
      <c r="E197" s="29">
        <v>36.819499999999998</v>
      </c>
      <c r="F197" s="20">
        <f t="shared" si="2"/>
        <v>143946517.01600054</v>
      </c>
    </row>
    <row r="198" spans="1:6" s="5" customFormat="1" ht="30" x14ac:dyDescent="0.25">
      <c r="A198" s="33">
        <v>45001</v>
      </c>
      <c r="B198" s="30" t="s">
        <v>124</v>
      </c>
      <c r="C198" s="36" t="s">
        <v>391</v>
      </c>
      <c r="D198" s="34"/>
      <c r="E198" s="29">
        <v>28794.5</v>
      </c>
      <c r="F198" s="20">
        <f t="shared" si="2"/>
        <v>143917722.51600054</v>
      </c>
    </row>
    <row r="199" spans="1:6" s="5" customFormat="1" ht="15.75" x14ac:dyDescent="0.25">
      <c r="A199" s="33">
        <v>45001</v>
      </c>
      <c r="B199" s="30" t="s">
        <v>125</v>
      </c>
      <c r="C199" s="37" t="s">
        <v>392</v>
      </c>
      <c r="D199" s="34"/>
      <c r="E199" s="29">
        <v>66553.2</v>
      </c>
      <c r="F199" s="20">
        <f t="shared" si="2"/>
        <v>143851169.31600055</v>
      </c>
    </row>
    <row r="200" spans="1:6" s="5" customFormat="1" ht="15.75" x14ac:dyDescent="0.25">
      <c r="A200" s="33">
        <v>45001</v>
      </c>
      <c r="B200" s="30" t="s">
        <v>126</v>
      </c>
      <c r="C200" s="37" t="s">
        <v>393</v>
      </c>
      <c r="D200" s="34"/>
      <c r="E200" s="29">
        <v>13680</v>
      </c>
      <c r="F200" s="20">
        <f t="shared" si="2"/>
        <v>143837489.31600055</v>
      </c>
    </row>
    <row r="201" spans="1:6" s="5" customFormat="1" ht="15.75" x14ac:dyDescent="0.25">
      <c r="A201" s="33">
        <v>45001</v>
      </c>
      <c r="B201" s="30" t="s">
        <v>127</v>
      </c>
      <c r="C201" s="37" t="s">
        <v>394</v>
      </c>
      <c r="D201" s="34"/>
      <c r="E201" s="29">
        <v>51464.15</v>
      </c>
      <c r="F201" s="20">
        <f t="shared" si="2"/>
        <v>143786025.16600055</v>
      </c>
    </row>
    <row r="202" spans="1:6" s="5" customFormat="1" ht="15.75" x14ac:dyDescent="0.25">
      <c r="A202" s="33">
        <v>45001</v>
      </c>
      <c r="B202" s="30" t="s">
        <v>128</v>
      </c>
      <c r="C202" s="37" t="s">
        <v>395</v>
      </c>
      <c r="D202" s="34"/>
      <c r="E202" s="29">
        <v>264055.75</v>
      </c>
      <c r="F202" s="20">
        <f t="shared" si="2"/>
        <v>143521969.41600055</v>
      </c>
    </row>
    <row r="203" spans="1:6" s="5" customFormat="1" ht="30" x14ac:dyDescent="0.25">
      <c r="A203" s="33">
        <v>45001</v>
      </c>
      <c r="B203" s="30" t="s">
        <v>129</v>
      </c>
      <c r="C203" s="36" t="s">
        <v>396</v>
      </c>
      <c r="D203" s="34"/>
      <c r="E203" s="29">
        <v>172859.4</v>
      </c>
      <c r="F203" s="20">
        <f t="shared" si="2"/>
        <v>143349110.01600054</v>
      </c>
    </row>
    <row r="204" spans="1:6" s="5" customFormat="1" ht="15.75" x14ac:dyDescent="0.25">
      <c r="A204" s="33">
        <v>45001</v>
      </c>
      <c r="B204" s="30" t="s">
        <v>130</v>
      </c>
      <c r="C204" s="37" t="s">
        <v>397</v>
      </c>
      <c r="D204" s="34"/>
      <c r="E204" s="29">
        <v>171570</v>
      </c>
      <c r="F204" s="20">
        <f t="shared" si="2"/>
        <v>143177540.01600054</v>
      </c>
    </row>
    <row r="205" spans="1:6" s="5" customFormat="1" ht="15.75" x14ac:dyDescent="0.25">
      <c r="A205" s="33">
        <v>45001</v>
      </c>
      <c r="B205" s="30" t="s">
        <v>131</v>
      </c>
      <c r="C205" s="37" t="s">
        <v>398</v>
      </c>
      <c r="D205" s="34"/>
      <c r="E205" s="29">
        <v>70110</v>
      </c>
      <c r="F205" s="20">
        <f t="shared" si="2"/>
        <v>143107430.01600054</v>
      </c>
    </row>
    <row r="206" spans="1:6" s="5" customFormat="1" ht="30" x14ac:dyDescent="0.25">
      <c r="A206" s="33">
        <v>45001</v>
      </c>
      <c r="B206" s="30" t="s">
        <v>132</v>
      </c>
      <c r="C206" s="36" t="s">
        <v>399</v>
      </c>
      <c r="D206" s="34"/>
      <c r="E206" s="29">
        <v>241460.86</v>
      </c>
      <c r="F206" s="20">
        <f t="shared" ref="F206:F269" si="3">+F205+D206-E206</f>
        <v>142865969.15600052</v>
      </c>
    </row>
    <row r="207" spans="1:6" s="5" customFormat="1" ht="15.75" x14ac:dyDescent="0.25">
      <c r="A207" s="33">
        <v>45002</v>
      </c>
      <c r="B207" s="30" t="s">
        <v>133</v>
      </c>
      <c r="C207" s="37" t="s">
        <v>400</v>
      </c>
      <c r="D207" s="34"/>
      <c r="E207" s="29">
        <v>86375.14</v>
      </c>
      <c r="F207" s="20">
        <f t="shared" si="3"/>
        <v>142779594.01600054</v>
      </c>
    </row>
    <row r="208" spans="1:6" s="5" customFormat="1" ht="15.75" x14ac:dyDescent="0.25">
      <c r="A208" s="33">
        <v>45002</v>
      </c>
      <c r="B208" s="30" t="s">
        <v>134</v>
      </c>
      <c r="C208" s="37" t="s">
        <v>401</v>
      </c>
      <c r="D208" s="34"/>
      <c r="E208" s="29">
        <v>17216</v>
      </c>
      <c r="F208" s="20">
        <f t="shared" si="3"/>
        <v>142762378.01600054</v>
      </c>
    </row>
    <row r="209" spans="1:6" s="5" customFormat="1" ht="30" x14ac:dyDescent="0.25">
      <c r="A209" s="33">
        <v>45002</v>
      </c>
      <c r="B209" s="30" t="s">
        <v>135</v>
      </c>
      <c r="C209" s="36" t="s">
        <v>402</v>
      </c>
      <c r="D209" s="34"/>
      <c r="E209" s="29">
        <v>106171.03</v>
      </c>
      <c r="F209" s="20">
        <f t="shared" si="3"/>
        <v>142656206.98600054</v>
      </c>
    </row>
    <row r="210" spans="1:6" s="5" customFormat="1" ht="30" x14ac:dyDescent="0.25">
      <c r="A210" s="33">
        <v>45002</v>
      </c>
      <c r="B210" s="30" t="s">
        <v>136</v>
      </c>
      <c r="C210" s="36" t="s">
        <v>403</v>
      </c>
      <c r="D210" s="34"/>
      <c r="E210" s="29">
        <v>835382.69</v>
      </c>
      <c r="F210" s="20">
        <f t="shared" si="3"/>
        <v>141820824.29600054</v>
      </c>
    </row>
    <row r="211" spans="1:6" s="5" customFormat="1" ht="15.75" x14ac:dyDescent="0.25">
      <c r="A211" s="33">
        <v>45002</v>
      </c>
      <c r="B211" s="30" t="s">
        <v>137</v>
      </c>
      <c r="C211" s="37" t="s">
        <v>404</v>
      </c>
      <c r="D211" s="34">
        <v>31533515.140000001</v>
      </c>
      <c r="E211" s="29"/>
      <c r="F211" s="20">
        <f t="shared" si="3"/>
        <v>173354339.43600053</v>
      </c>
    </row>
    <row r="212" spans="1:6" s="5" customFormat="1" ht="30" x14ac:dyDescent="0.25">
      <c r="A212" s="33">
        <v>45002</v>
      </c>
      <c r="B212" s="30" t="s">
        <v>137</v>
      </c>
      <c r="C212" s="36" t="s">
        <v>405</v>
      </c>
      <c r="D212" s="34"/>
      <c r="E212" s="29">
        <v>27337522.949999999</v>
      </c>
      <c r="F212" s="20">
        <f t="shared" si="3"/>
        <v>146016816.48600054</v>
      </c>
    </row>
    <row r="213" spans="1:6" s="5" customFormat="1" ht="30" x14ac:dyDescent="0.25">
      <c r="A213" s="33">
        <v>45002</v>
      </c>
      <c r="B213" s="30" t="s">
        <v>137</v>
      </c>
      <c r="C213" s="36" t="s">
        <v>406</v>
      </c>
      <c r="D213" s="34"/>
      <c r="E213" s="29">
        <v>1938230.44</v>
      </c>
      <c r="F213" s="20">
        <f t="shared" si="3"/>
        <v>144078586.04600054</v>
      </c>
    </row>
    <row r="214" spans="1:6" s="5" customFormat="1" ht="30" x14ac:dyDescent="0.25">
      <c r="A214" s="33">
        <v>45002</v>
      </c>
      <c r="B214" s="30" t="s">
        <v>137</v>
      </c>
      <c r="C214" s="36" t="s">
        <v>407</v>
      </c>
      <c r="D214" s="34"/>
      <c r="E214" s="29">
        <v>1940964.57</v>
      </c>
      <c r="F214" s="20">
        <f t="shared" si="3"/>
        <v>142137621.47600055</v>
      </c>
    </row>
    <row r="215" spans="1:6" s="5" customFormat="1" ht="15.75" x14ac:dyDescent="0.25">
      <c r="A215" s="33">
        <v>45002</v>
      </c>
      <c r="B215" s="30" t="s">
        <v>137</v>
      </c>
      <c r="C215" s="37" t="s">
        <v>408</v>
      </c>
      <c r="D215" s="34"/>
      <c r="E215" s="29">
        <v>316797.18</v>
      </c>
      <c r="F215" s="20">
        <f t="shared" si="3"/>
        <v>141820824.29600054</v>
      </c>
    </row>
    <row r="216" spans="1:6" s="5" customFormat="1" ht="15.75" x14ac:dyDescent="0.25">
      <c r="A216" s="33">
        <v>45002</v>
      </c>
      <c r="B216" s="30" t="s">
        <v>138</v>
      </c>
      <c r="C216" s="37" t="s">
        <v>409</v>
      </c>
      <c r="D216" s="34"/>
      <c r="E216" s="29">
        <v>7492290.5999999996</v>
      </c>
      <c r="F216" s="20">
        <f t="shared" si="3"/>
        <v>134328533.69600055</v>
      </c>
    </row>
    <row r="217" spans="1:6" s="5" customFormat="1" ht="15.75" x14ac:dyDescent="0.25">
      <c r="A217" s="33">
        <v>45002</v>
      </c>
      <c r="B217" s="30" t="s">
        <v>139</v>
      </c>
      <c r="C217" s="37" t="s">
        <v>410</v>
      </c>
      <c r="D217" s="34"/>
      <c r="E217" s="29">
        <v>91000</v>
      </c>
      <c r="F217" s="20">
        <f t="shared" si="3"/>
        <v>134237533.69600055</v>
      </c>
    </row>
    <row r="218" spans="1:6" s="5" customFormat="1" ht="15.75" x14ac:dyDescent="0.25">
      <c r="A218" s="33">
        <v>45002</v>
      </c>
      <c r="B218" s="30" t="s">
        <v>140</v>
      </c>
      <c r="C218" s="36" t="s">
        <v>411</v>
      </c>
      <c r="D218" s="34"/>
      <c r="E218" s="29">
        <v>86103.16</v>
      </c>
      <c r="F218" s="20">
        <f t="shared" si="3"/>
        <v>134151430.53600055</v>
      </c>
    </row>
    <row r="219" spans="1:6" s="5" customFormat="1" ht="15.75" x14ac:dyDescent="0.25">
      <c r="A219" s="33">
        <v>45002</v>
      </c>
      <c r="B219" s="30" t="s">
        <v>141</v>
      </c>
      <c r="C219" s="36" t="s">
        <v>412</v>
      </c>
      <c r="D219" s="34"/>
      <c r="E219" s="29">
        <v>35528.17</v>
      </c>
      <c r="F219" s="20">
        <f t="shared" si="3"/>
        <v>134115902.36600055</v>
      </c>
    </row>
    <row r="220" spans="1:6" s="5" customFormat="1" ht="15.75" x14ac:dyDescent="0.25">
      <c r="A220" s="33">
        <v>45002</v>
      </c>
      <c r="B220" s="30" t="s">
        <v>142</v>
      </c>
      <c r="C220" s="37" t="s">
        <v>413</v>
      </c>
      <c r="D220" s="34"/>
      <c r="E220" s="29">
        <v>812390.22</v>
      </c>
      <c r="F220" s="20">
        <f t="shared" si="3"/>
        <v>133303512.14600055</v>
      </c>
    </row>
    <row r="221" spans="1:6" s="5" customFormat="1" ht="15.75" x14ac:dyDescent="0.25">
      <c r="A221" s="33">
        <v>45004</v>
      </c>
      <c r="B221" s="30"/>
      <c r="C221" s="34" t="s">
        <v>21</v>
      </c>
      <c r="D221" s="34">
        <v>56525</v>
      </c>
      <c r="E221" s="29"/>
      <c r="F221" s="20">
        <f t="shared" si="3"/>
        <v>133360037.14600055</v>
      </c>
    </row>
    <row r="222" spans="1:6" s="5" customFormat="1" ht="15.75" x14ac:dyDescent="0.25">
      <c r="A222" s="33">
        <v>45004</v>
      </c>
      <c r="B222" s="30"/>
      <c r="C222" s="34" t="s">
        <v>28</v>
      </c>
      <c r="D222" s="34">
        <v>431.5</v>
      </c>
      <c r="E222" s="29">
        <v>10.787500000000001</v>
      </c>
      <c r="F222" s="20">
        <f t="shared" si="3"/>
        <v>133360457.85850056</v>
      </c>
    </row>
    <row r="223" spans="1:6" s="5" customFormat="1" ht="15.75" x14ac:dyDescent="0.25">
      <c r="A223" s="33">
        <v>45004</v>
      </c>
      <c r="B223" s="30"/>
      <c r="C223" s="34" t="s">
        <v>28</v>
      </c>
      <c r="D223" s="34">
        <v>2278.5430000000001</v>
      </c>
      <c r="E223" s="29">
        <v>56.963575000000006</v>
      </c>
      <c r="F223" s="20">
        <f t="shared" si="3"/>
        <v>133362679.43792555</v>
      </c>
    </row>
    <row r="224" spans="1:6" s="5" customFormat="1" ht="15.75" x14ac:dyDescent="0.25">
      <c r="A224" s="33">
        <v>45004</v>
      </c>
      <c r="B224" s="30"/>
      <c r="C224" s="34" t="s">
        <v>414</v>
      </c>
      <c r="D224" s="34">
        <v>3503843.68</v>
      </c>
      <c r="E224" s="29"/>
      <c r="F224" s="20">
        <f t="shared" si="3"/>
        <v>136866523.11792555</v>
      </c>
    </row>
    <row r="225" spans="1:6" s="5" customFormat="1" ht="15.75" x14ac:dyDescent="0.25">
      <c r="A225" s="33">
        <v>45004</v>
      </c>
      <c r="B225" s="30"/>
      <c r="C225" s="34" t="s">
        <v>23</v>
      </c>
      <c r="D225" s="34">
        <v>881114.34</v>
      </c>
      <c r="E225" s="29"/>
      <c r="F225" s="20">
        <f t="shared" si="3"/>
        <v>137747637.45792556</v>
      </c>
    </row>
    <row r="226" spans="1:6" s="5" customFormat="1" ht="15.75" x14ac:dyDescent="0.25">
      <c r="A226" s="33">
        <v>45004</v>
      </c>
      <c r="B226" s="30"/>
      <c r="C226" s="34" t="s">
        <v>22</v>
      </c>
      <c r="D226" s="34">
        <v>2028966.66</v>
      </c>
      <c r="E226" s="29"/>
      <c r="F226" s="20">
        <f t="shared" si="3"/>
        <v>139776604.11792555</v>
      </c>
    </row>
    <row r="227" spans="1:6" s="5" customFormat="1" ht="15.75" x14ac:dyDescent="0.25">
      <c r="A227" s="33">
        <v>45004</v>
      </c>
      <c r="B227" s="30"/>
      <c r="C227" s="34" t="s">
        <v>22</v>
      </c>
      <c r="D227" s="34">
        <v>237419.2</v>
      </c>
      <c r="E227" s="29"/>
      <c r="F227" s="20">
        <f t="shared" si="3"/>
        <v>140014023.31792554</v>
      </c>
    </row>
    <row r="228" spans="1:6" s="5" customFormat="1" ht="15.75" x14ac:dyDescent="0.25">
      <c r="A228" s="33">
        <v>45004</v>
      </c>
      <c r="B228" s="30"/>
      <c r="C228" s="34" t="s">
        <v>22</v>
      </c>
      <c r="D228" s="34">
        <v>52858.239999999998</v>
      </c>
      <c r="E228" s="29"/>
      <c r="F228" s="20">
        <f t="shared" si="3"/>
        <v>140066881.55792555</v>
      </c>
    </row>
    <row r="229" spans="1:6" s="5" customFormat="1" ht="15.75" x14ac:dyDescent="0.25">
      <c r="A229" s="33">
        <v>45005</v>
      </c>
      <c r="B229" s="30"/>
      <c r="C229" s="34" t="s">
        <v>21</v>
      </c>
      <c r="D229" s="34">
        <v>28557</v>
      </c>
      <c r="E229" s="29"/>
      <c r="F229" s="20">
        <f t="shared" si="3"/>
        <v>140095438.55792555</v>
      </c>
    </row>
    <row r="230" spans="1:6" s="5" customFormat="1" ht="15.75" x14ac:dyDescent="0.25">
      <c r="A230" s="33">
        <v>45005</v>
      </c>
      <c r="B230" s="30"/>
      <c r="C230" s="34" t="s">
        <v>28</v>
      </c>
      <c r="D230" s="34">
        <v>232.8</v>
      </c>
      <c r="E230" s="29">
        <v>5.82</v>
      </c>
      <c r="F230" s="20">
        <f t="shared" si="3"/>
        <v>140095665.53792557</v>
      </c>
    </row>
    <row r="231" spans="1:6" s="5" customFormat="1" ht="15.75" x14ac:dyDescent="0.25">
      <c r="A231" s="33">
        <v>45005</v>
      </c>
      <c r="B231" s="30"/>
      <c r="C231" s="34" t="s">
        <v>28</v>
      </c>
      <c r="D231" s="34">
        <v>200</v>
      </c>
      <c r="E231" s="29">
        <v>5</v>
      </c>
      <c r="F231" s="20">
        <f t="shared" si="3"/>
        <v>140095860.53792557</v>
      </c>
    </row>
    <row r="232" spans="1:6" s="5" customFormat="1" ht="15.75" x14ac:dyDescent="0.25">
      <c r="A232" s="33">
        <v>45005</v>
      </c>
      <c r="B232" s="30"/>
      <c r="C232" s="34" t="s">
        <v>28</v>
      </c>
      <c r="D232" s="34">
        <v>1974.24</v>
      </c>
      <c r="E232" s="29">
        <v>49.356000000000002</v>
      </c>
      <c r="F232" s="20">
        <f t="shared" si="3"/>
        <v>140097785.42192557</v>
      </c>
    </row>
    <row r="233" spans="1:6" s="5" customFormat="1" ht="15.75" x14ac:dyDescent="0.25">
      <c r="A233" s="33">
        <v>45005</v>
      </c>
      <c r="B233" s="30"/>
      <c r="C233" s="34" t="s">
        <v>26</v>
      </c>
      <c r="D233" s="34">
        <v>304198.06</v>
      </c>
      <c r="E233" s="29"/>
      <c r="F233" s="20">
        <f t="shared" si="3"/>
        <v>140401983.48192558</v>
      </c>
    </row>
    <row r="234" spans="1:6" s="5" customFormat="1" ht="15.75" x14ac:dyDescent="0.25">
      <c r="A234" s="33">
        <v>45005</v>
      </c>
      <c r="B234" s="30" t="s">
        <v>143</v>
      </c>
      <c r="C234" s="36" t="s">
        <v>415</v>
      </c>
      <c r="D234" s="34"/>
      <c r="E234" s="29">
        <v>941078.16</v>
      </c>
      <c r="F234" s="20">
        <f t="shared" si="3"/>
        <v>139460905.32192558</v>
      </c>
    </row>
    <row r="235" spans="1:6" s="5" customFormat="1" ht="15.75" x14ac:dyDescent="0.25">
      <c r="A235" s="33">
        <v>45005</v>
      </c>
      <c r="B235" s="30" t="s">
        <v>144</v>
      </c>
      <c r="C235" s="37" t="s">
        <v>416</v>
      </c>
      <c r="D235" s="34"/>
      <c r="E235" s="29">
        <v>187857.25</v>
      </c>
      <c r="F235" s="20">
        <f t="shared" si="3"/>
        <v>139273048.07192558</v>
      </c>
    </row>
    <row r="236" spans="1:6" s="5" customFormat="1" ht="15.75" x14ac:dyDescent="0.25">
      <c r="A236" s="33">
        <v>45005</v>
      </c>
      <c r="B236" s="30" t="s">
        <v>145</v>
      </c>
      <c r="C236" s="36" t="s">
        <v>412</v>
      </c>
      <c r="D236" s="34"/>
      <c r="E236" s="29">
        <v>194987.37</v>
      </c>
      <c r="F236" s="20">
        <f t="shared" si="3"/>
        <v>139078060.70192558</v>
      </c>
    </row>
    <row r="237" spans="1:6" s="5" customFormat="1" ht="30" x14ac:dyDescent="0.25">
      <c r="A237" s="33">
        <v>45005</v>
      </c>
      <c r="B237" s="30" t="s">
        <v>146</v>
      </c>
      <c r="C237" s="36" t="s">
        <v>417</v>
      </c>
      <c r="D237" s="34"/>
      <c r="E237" s="29">
        <v>17216</v>
      </c>
      <c r="F237" s="20">
        <f t="shared" si="3"/>
        <v>139060844.70192558</v>
      </c>
    </row>
    <row r="238" spans="1:6" s="5" customFormat="1" ht="15.75" x14ac:dyDescent="0.25">
      <c r="A238" s="33">
        <v>45006</v>
      </c>
      <c r="B238" s="30"/>
      <c r="C238" s="37" t="s">
        <v>418</v>
      </c>
      <c r="D238" s="34">
        <v>40823</v>
      </c>
      <c r="E238" s="29"/>
      <c r="F238" s="20">
        <f t="shared" si="3"/>
        <v>139101667.70192558</v>
      </c>
    </row>
    <row r="239" spans="1:6" s="5" customFormat="1" ht="15.75" x14ac:dyDescent="0.25">
      <c r="A239" s="33">
        <v>45006</v>
      </c>
      <c r="B239" s="30"/>
      <c r="C239" s="34" t="s">
        <v>21</v>
      </c>
      <c r="D239" s="34">
        <v>966.96</v>
      </c>
      <c r="E239" s="29">
        <v>24.174000000000003</v>
      </c>
      <c r="F239" s="20">
        <f t="shared" si="3"/>
        <v>139102610.48792559</v>
      </c>
    </row>
    <row r="240" spans="1:6" s="5" customFormat="1" ht="15.75" x14ac:dyDescent="0.25">
      <c r="A240" s="33">
        <v>45006</v>
      </c>
      <c r="B240" s="30"/>
      <c r="C240" s="34" t="s">
        <v>28</v>
      </c>
      <c r="D240" s="34">
        <v>245.88</v>
      </c>
      <c r="E240" s="29">
        <v>6.1470000000000002</v>
      </c>
      <c r="F240" s="20">
        <f t="shared" si="3"/>
        <v>139102850.22092557</v>
      </c>
    </row>
    <row r="241" spans="1:6" s="5" customFormat="1" ht="15.75" x14ac:dyDescent="0.25">
      <c r="A241" s="33">
        <v>45006</v>
      </c>
      <c r="B241" s="30"/>
      <c r="C241" s="34" t="s">
        <v>28</v>
      </c>
      <c r="D241" s="34">
        <v>234.34</v>
      </c>
      <c r="E241" s="29">
        <v>5.8585000000000003</v>
      </c>
      <c r="F241" s="20">
        <f t="shared" si="3"/>
        <v>139103078.70242557</v>
      </c>
    </row>
    <row r="242" spans="1:6" s="5" customFormat="1" ht="15.75" x14ac:dyDescent="0.25">
      <c r="A242" s="33">
        <v>45006</v>
      </c>
      <c r="B242" s="30"/>
      <c r="C242" s="34" t="s">
        <v>28</v>
      </c>
      <c r="D242" s="34">
        <v>4020</v>
      </c>
      <c r="E242" s="29">
        <v>100.5</v>
      </c>
      <c r="F242" s="20">
        <f t="shared" si="3"/>
        <v>139106998.20242557</v>
      </c>
    </row>
    <row r="243" spans="1:6" s="5" customFormat="1" ht="30" x14ac:dyDescent="0.25">
      <c r="A243" s="33">
        <v>45006</v>
      </c>
      <c r="B243" s="30" t="s">
        <v>147</v>
      </c>
      <c r="C243" s="36" t="s">
        <v>419</v>
      </c>
      <c r="D243" s="34"/>
      <c r="E243" s="29">
        <v>135828</v>
      </c>
      <c r="F243" s="20">
        <f t="shared" si="3"/>
        <v>138971170.20242557</v>
      </c>
    </row>
    <row r="244" spans="1:6" s="5" customFormat="1" ht="15.75" x14ac:dyDescent="0.25">
      <c r="A244" s="33">
        <v>45006</v>
      </c>
      <c r="B244" s="30" t="s">
        <v>148</v>
      </c>
      <c r="C244" s="37" t="s">
        <v>420</v>
      </c>
      <c r="D244" s="34"/>
      <c r="E244" s="29">
        <v>168150</v>
      </c>
      <c r="F244" s="20">
        <f t="shared" si="3"/>
        <v>138803020.20242557</v>
      </c>
    </row>
    <row r="245" spans="1:6" s="5" customFormat="1" ht="30" x14ac:dyDescent="0.25">
      <c r="A245" s="33">
        <v>45006</v>
      </c>
      <c r="B245" s="30" t="s">
        <v>149</v>
      </c>
      <c r="C245" s="36" t="s">
        <v>421</v>
      </c>
      <c r="D245" s="34"/>
      <c r="E245" s="29">
        <v>212300.5</v>
      </c>
      <c r="F245" s="20">
        <f t="shared" si="3"/>
        <v>138590719.70242557</v>
      </c>
    </row>
    <row r="246" spans="1:6" s="5" customFormat="1" ht="30" x14ac:dyDescent="0.25">
      <c r="A246" s="33">
        <v>45006</v>
      </c>
      <c r="B246" s="30" t="s">
        <v>150</v>
      </c>
      <c r="C246" s="36" t="s">
        <v>422</v>
      </c>
      <c r="D246" s="34"/>
      <c r="E246" s="29">
        <v>185433</v>
      </c>
      <c r="F246" s="20">
        <f t="shared" si="3"/>
        <v>138405286.70242557</v>
      </c>
    </row>
    <row r="247" spans="1:6" s="5" customFormat="1" ht="30" x14ac:dyDescent="0.25">
      <c r="A247" s="33">
        <v>45006</v>
      </c>
      <c r="B247" s="30" t="s">
        <v>151</v>
      </c>
      <c r="C247" s="36" t="s">
        <v>423</v>
      </c>
      <c r="D247" s="34"/>
      <c r="E247" s="29">
        <v>877358.5</v>
      </c>
      <c r="F247" s="20">
        <f t="shared" si="3"/>
        <v>137527928.20242557</v>
      </c>
    </row>
    <row r="248" spans="1:6" s="5" customFormat="1" ht="30" x14ac:dyDescent="0.25">
      <c r="A248" s="33">
        <v>45006</v>
      </c>
      <c r="B248" s="30" t="s">
        <v>152</v>
      </c>
      <c r="C248" s="36" t="s">
        <v>424</v>
      </c>
      <c r="D248" s="34"/>
      <c r="E248" s="29">
        <v>442567</v>
      </c>
      <c r="F248" s="20">
        <f t="shared" si="3"/>
        <v>137085361.20242557</v>
      </c>
    </row>
    <row r="249" spans="1:6" s="5" customFormat="1" ht="15.75" x14ac:dyDescent="0.25">
      <c r="A249" s="33">
        <v>45006</v>
      </c>
      <c r="B249" s="30" t="s">
        <v>153</v>
      </c>
      <c r="C249" s="37" t="s">
        <v>425</v>
      </c>
      <c r="D249" s="34"/>
      <c r="E249" s="29">
        <v>169330.5</v>
      </c>
      <c r="F249" s="20">
        <f t="shared" si="3"/>
        <v>136916030.70242557</v>
      </c>
    </row>
    <row r="250" spans="1:6" s="5" customFormat="1" ht="15.75" x14ac:dyDescent="0.25">
      <c r="A250" s="33">
        <v>45006</v>
      </c>
      <c r="B250" s="30" t="s">
        <v>154</v>
      </c>
      <c r="C250" s="34" t="s">
        <v>426</v>
      </c>
      <c r="D250" s="34"/>
      <c r="E250" s="29">
        <v>168720</v>
      </c>
      <c r="F250" s="20">
        <f t="shared" si="3"/>
        <v>136747310.70242557</v>
      </c>
    </row>
    <row r="251" spans="1:6" s="5" customFormat="1" ht="15.75" x14ac:dyDescent="0.25">
      <c r="A251" s="33">
        <v>45006</v>
      </c>
      <c r="B251" s="30" t="s">
        <v>155</v>
      </c>
      <c r="C251" s="34" t="s">
        <v>427</v>
      </c>
      <c r="D251" s="34"/>
      <c r="E251" s="29">
        <v>126518</v>
      </c>
      <c r="F251" s="20">
        <f t="shared" si="3"/>
        <v>136620792.70242557</v>
      </c>
    </row>
    <row r="252" spans="1:6" s="5" customFormat="1" ht="15.75" x14ac:dyDescent="0.25">
      <c r="A252" s="33">
        <v>45006</v>
      </c>
      <c r="B252" s="30" t="s">
        <v>156</v>
      </c>
      <c r="C252" s="34" t="s">
        <v>428</v>
      </c>
      <c r="D252" s="34"/>
      <c r="E252" s="29">
        <v>142500</v>
      </c>
      <c r="F252" s="20">
        <f t="shared" si="3"/>
        <v>136478292.70242557</v>
      </c>
    </row>
    <row r="253" spans="1:6" s="5" customFormat="1" ht="15.75" x14ac:dyDescent="0.25">
      <c r="A253" s="33">
        <v>45006</v>
      </c>
      <c r="B253" s="30" t="s">
        <v>157</v>
      </c>
      <c r="C253" s="34" t="s">
        <v>429</v>
      </c>
      <c r="D253" s="34"/>
      <c r="E253" s="29">
        <v>69112.5</v>
      </c>
      <c r="F253" s="20">
        <f t="shared" si="3"/>
        <v>136409180.20242557</v>
      </c>
    </row>
    <row r="254" spans="1:6" s="5" customFormat="1" ht="15.75" x14ac:dyDescent="0.25">
      <c r="A254" s="33">
        <v>45007</v>
      </c>
      <c r="B254" s="30"/>
      <c r="C254" s="34" t="s">
        <v>21</v>
      </c>
      <c r="D254" s="34">
        <v>54530</v>
      </c>
      <c r="E254" s="29"/>
      <c r="F254" s="20">
        <f t="shared" si="3"/>
        <v>136463710.20242557</v>
      </c>
    </row>
    <row r="255" spans="1:6" s="5" customFormat="1" ht="15.75" x14ac:dyDescent="0.25">
      <c r="A255" s="33">
        <v>45007</v>
      </c>
      <c r="B255" s="30"/>
      <c r="C255" s="34" t="s">
        <v>28</v>
      </c>
      <c r="D255" s="34">
        <v>390.05</v>
      </c>
      <c r="E255" s="29">
        <v>9.7512500000000006</v>
      </c>
      <c r="F255" s="20">
        <f t="shared" si="3"/>
        <v>136464090.50117558</v>
      </c>
    </row>
    <row r="256" spans="1:6" s="5" customFormat="1" ht="15.75" x14ac:dyDescent="0.25">
      <c r="A256" s="33">
        <v>45007</v>
      </c>
      <c r="B256" s="30"/>
      <c r="C256" s="34" t="s">
        <v>28</v>
      </c>
      <c r="D256" s="34">
        <v>1000</v>
      </c>
      <c r="E256" s="29">
        <v>25</v>
      </c>
      <c r="F256" s="20">
        <f t="shared" si="3"/>
        <v>136465065.50117558</v>
      </c>
    </row>
    <row r="257" spans="1:6" s="5" customFormat="1" ht="15.75" x14ac:dyDescent="0.25">
      <c r="A257" s="33">
        <v>45007</v>
      </c>
      <c r="B257" s="30"/>
      <c r="C257" s="34" t="s">
        <v>28</v>
      </c>
      <c r="D257" s="34">
        <v>2031.3</v>
      </c>
      <c r="E257" s="29">
        <v>50.782499999999999</v>
      </c>
      <c r="F257" s="20">
        <f t="shared" si="3"/>
        <v>136467046.0186756</v>
      </c>
    </row>
    <row r="258" spans="1:6" s="5" customFormat="1" ht="15.75" x14ac:dyDescent="0.25">
      <c r="A258" s="33">
        <v>45007</v>
      </c>
      <c r="B258" s="30"/>
      <c r="C258" s="34" t="s">
        <v>430</v>
      </c>
      <c r="D258" s="34">
        <v>2658380.19</v>
      </c>
      <c r="E258" s="29"/>
      <c r="F258" s="20">
        <f t="shared" si="3"/>
        <v>139125426.20867559</v>
      </c>
    </row>
    <row r="259" spans="1:6" s="5" customFormat="1" ht="15.75" x14ac:dyDescent="0.25">
      <c r="A259" s="33">
        <v>45007</v>
      </c>
      <c r="B259" s="30"/>
      <c r="C259" s="34" t="s">
        <v>430</v>
      </c>
      <c r="D259" s="34">
        <v>111240.56</v>
      </c>
      <c r="E259" s="29"/>
      <c r="F259" s="20">
        <f t="shared" si="3"/>
        <v>139236666.7686756</v>
      </c>
    </row>
    <row r="260" spans="1:6" s="5" customFormat="1" ht="15.75" x14ac:dyDescent="0.25">
      <c r="A260" s="33">
        <v>45007</v>
      </c>
      <c r="B260" s="30"/>
      <c r="C260" s="34" t="s">
        <v>430</v>
      </c>
      <c r="D260" s="34">
        <v>47542.2</v>
      </c>
      <c r="E260" s="29"/>
      <c r="F260" s="20">
        <f t="shared" si="3"/>
        <v>139284208.96867558</v>
      </c>
    </row>
    <row r="261" spans="1:6" s="5" customFormat="1" ht="15.75" x14ac:dyDescent="0.25">
      <c r="A261" s="33">
        <v>45007</v>
      </c>
      <c r="B261" s="30"/>
      <c r="C261" s="34" t="s">
        <v>430</v>
      </c>
      <c r="D261" s="34">
        <v>43869.279999999999</v>
      </c>
      <c r="E261" s="29"/>
      <c r="F261" s="20">
        <f t="shared" si="3"/>
        <v>139328078.24867558</v>
      </c>
    </row>
    <row r="262" spans="1:6" s="5" customFormat="1" ht="15.75" x14ac:dyDescent="0.25">
      <c r="A262" s="33">
        <v>45007</v>
      </c>
      <c r="B262" s="30" t="s">
        <v>158</v>
      </c>
      <c r="C262" s="34" t="s">
        <v>431</v>
      </c>
      <c r="D262" s="34"/>
      <c r="E262" s="29">
        <v>41800</v>
      </c>
      <c r="F262" s="20">
        <f t="shared" si="3"/>
        <v>139286278.24867558</v>
      </c>
    </row>
    <row r="263" spans="1:6" s="5" customFormat="1" ht="30" x14ac:dyDescent="0.25">
      <c r="A263" s="33">
        <v>45007</v>
      </c>
      <c r="B263" s="30" t="s">
        <v>159</v>
      </c>
      <c r="C263" s="36" t="s">
        <v>432</v>
      </c>
      <c r="D263" s="34"/>
      <c r="E263" s="29">
        <v>86061.56</v>
      </c>
      <c r="F263" s="20">
        <f t="shared" si="3"/>
        <v>139200216.68867558</v>
      </c>
    </row>
    <row r="264" spans="1:6" s="5" customFormat="1" ht="30" x14ac:dyDescent="0.25">
      <c r="A264" s="33">
        <v>45007</v>
      </c>
      <c r="B264" s="30" t="s">
        <v>160</v>
      </c>
      <c r="C264" s="36" t="s">
        <v>433</v>
      </c>
      <c r="D264" s="34"/>
      <c r="E264" s="29">
        <v>99358.22</v>
      </c>
      <c r="F264" s="20">
        <f t="shared" si="3"/>
        <v>139100858.46867558</v>
      </c>
    </row>
    <row r="265" spans="1:6" s="5" customFormat="1" ht="15.75" x14ac:dyDescent="0.25">
      <c r="A265" s="33">
        <v>45007</v>
      </c>
      <c r="B265" s="30" t="s">
        <v>161</v>
      </c>
      <c r="C265" s="37" t="s">
        <v>434</v>
      </c>
      <c r="D265" s="34"/>
      <c r="E265" s="29">
        <v>155610</v>
      </c>
      <c r="F265" s="20">
        <f t="shared" si="3"/>
        <v>138945248.46867558</v>
      </c>
    </row>
    <row r="266" spans="1:6" s="5" customFormat="1" ht="30" x14ac:dyDescent="0.25">
      <c r="A266" s="33">
        <v>45007</v>
      </c>
      <c r="B266" s="30" t="s">
        <v>162</v>
      </c>
      <c r="C266" s="36" t="s">
        <v>435</v>
      </c>
      <c r="D266" s="34"/>
      <c r="E266" s="29">
        <v>823023</v>
      </c>
      <c r="F266" s="20">
        <f t="shared" si="3"/>
        <v>138122225.46867558</v>
      </c>
    </row>
    <row r="267" spans="1:6" s="5" customFormat="1" ht="15.75" x14ac:dyDescent="0.25">
      <c r="A267" s="33">
        <v>45007</v>
      </c>
      <c r="B267" s="30" t="s">
        <v>163</v>
      </c>
      <c r="C267" s="37" t="s">
        <v>436</v>
      </c>
      <c r="D267" s="34"/>
      <c r="E267" s="29">
        <v>172216</v>
      </c>
      <c r="F267" s="20">
        <f t="shared" si="3"/>
        <v>137950009.46867558</v>
      </c>
    </row>
    <row r="268" spans="1:6" s="5" customFormat="1" ht="15.75" x14ac:dyDescent="0.25">
      <c r="A268" s="33">
        <v>45007</v>
      </c>
      <c r="B268" s="30" t="s">
        <v>164</v>
      </c>
      <c r="C268" s="37" t="s">
        <v>437</v>
      </c>
      <c r="D268" s="34"/>
      <c r="E268" s="29">
        <v>712568.89</v>
      </c>
      <c r="F268" s="20">
        <f t="shared" si="3"/>
        <v>137237440.5786756</v>
      </c>
    </row>
    <row r="269" spans="1:6" s="5" customFormat="1" ht="30" x14ac:dyDescent="0.25">
      <c r="A269" s="33">
        <v>45007</v>
      </c>
      <c r="B269" s="30" t="s">
        <v>165</v>
      </c>
      <c r="C269" s="36" t="s">
        <v>438</v>
      </c>
      <c r="D269" s="34"/>
      <c r="E269" s="29">
        <v>148757.20000000001</v>
      </c>
      <c r="F269" s="20">
        <f t="shared" si="3"/>
        <v>137088683.37867561</v>
      </c>
    </row>
    <row r="270" spans="1:6" s="5" customFormat="1" ht="15.75" x14ac:dyDescent="0.25">
      <c r="A270" s="33">
        <v>45007</v>
      </c>
      <c r="B270" s="30" t="s">
        <v>166</v>
      </c>
      <c r="C270" s="37" t="s">
        <v>439</v>
      </c>
      <c r="D270" s="34"/>
      <c r="E270" s="29">
        <v>94064.2</v>
      </c>
      <c r="F270" s="20">
        <f t="shared" ref="F270:F333" si="4">+F269+D270-E270</f>
        <v>136994619.17867562</v>
      </c>
    </row>
    <row r="271" spans="1:6" s="5" customFormat="1" ht="15.75" x14ac:dyDescent="0.25">
      <c r="A271" s="33">
        <v>45007</v>
      </c>
      <c r="B271" s="30" t="s">
        <v>167</v>
      </c>
      <c r="C271" s="37" t="s">
        <v>440</v>
      </c>
      <c r="D271" s="34"/>
      <c r="E271" s="29">
        <v>12112.5</v>
      </c>
      <c r="F271" s="20">
        <f t="shared" si="4"/>
        <v>136982506.67867562</v>
      </c>
    </row>
    <row r="272" spans="1:6" s="5" customFormat="1" ht="30" x14ac:dyDescent="0.25">
      <c r="A272" s="33">
        <v>45007</v>
      </c>
      <c r="B272" s="30" t="s">
        <v>168</v>
      </c>
      <c r="C272" s="36" t="s">
        <v>441</v>
      </c>
      <c r="D272" s="34"/>
      <c r="E272" s="29">
        <v>127634.5</v>
      </c>
      <c r="F272" s="20">
        <f t="shared" si="4"/>
        <v>136854872.17867562</v>
      </c>
    </row>
    <row r="273" spans="1:6" s="5" customFormat="1" ht="15.75" x14ac:dyDescent="0.25">
      <c r="A273" s="33">
        <v>45007</v>
      </c>
      <c r="B273" s="30" t="s">
        <v>169</v>
      </c>
      <c r="C273" s="37" t="s">
        <v>442</v>
      </c>
      <c r="D273" s="34"/>
      <c r="E273" s="29">
        <v>151050</v>
      </c>
      <c r="F273" s="20">
        <f t="shared" si="4"/>
        <v>136703822.17867562</v>
      </c>
    </row>
    <row r="274" spans="1:6" s="5" customFormat="1" ht="15.75" x14ac:dyDescent="0.25">
      <c r="A274" s="33">
        <v>45007</v>
      </c>
      <c r="B274" s="30" t="s">
        <v>170</v>
      </c>
      <c r="C274" s="37" t="s">
        <v>443</v>
      </c>
      <c r="D274" s="34"/>
      <c r="E274" s="29">
        <v>124526</v>
      </c>
      <c r="F274" s="20">
        <f t="shared" si="4"/>
        <v>136579296.17867562</v>
      </c>
    </row>
    <row r="275" spans="1:6" s="5" customFormat="1" ht="15.75" x14ac:dyDescent="0.25">
      <c r="A275" s="33">
        <v>45007</v>
      </c>
      <c r="B275" s="30" t="s">
        <v>171</v>
      </c>
      <c r="C275" s="37" t="s">
        <v>444</v>
      </c>
      <c r="D275" s="34"/>
      <c r="E275" s="29">
        <v>146216.06</v>
      </c>
      <c r="F275" s="20">
        <f t="shared" si="4"/>
        <v>136433080.11867562</v>
      </c>
    </row>
    <row r="276" spans="1:6" s="5" customFormat="1" ht="15.75" x14ac:dyDescent="0.25">
      <c r="A276" s="33">
        <v>45007</v>
      </c>
      <c r="B276" s="30" t="s">
        <v>172</v>
      </c>
      <c r="C276" s="34" t="s">
        <v>445</v>
      </c>
      <c r="D276" s="34"/>
      <c r="E276" s="29">
        <v>209000</v>
      </c>
      <c r="F276" s="20">
        <f t="shared" si="4"/>
        <v>136224080.11867562</v>
      </c>
    </row>
    <row r="277" spans="1:6" s="5" customFormat="1" ht="15.75" x14ac:dyDescent="0.25">
      <c r="A277" s="33">
        <v>45007</v>
      </c>
      <c r="B277" s="30" t="s">
        <v>173</v>
      </c>
      <c r="C277" s="34" t="s">
        <v>446</v>
      </c>
      <c r="D277" s="34"/>
      <c r="E277" s="29">
        <v>175008.75</v>
      </c>
      <c r="F277" s="20">
        <f t="shared" si="4"/>
        <v>136049071.36867562</v>
      </c>
    </row>
    <row r="278" spans="1:6" s="5" customFormat="1" ht="15.75" x14ac:dyDescent="0.25">
      <c r="A278" s="33">
        <v>45007</v>
      </c>
      <c r="B278" s="30" t="s">
        <v>174</v>
      </c>
      <c r="C278" s="34" t="s">
        <v>447</v>
      </c>
      <c r="D278" s="34"/>
      <c r="E278" s="29">
        <v>560500</v>
      </c>
      <c r="F278" s="20">
        <f t="shared" si="4"/>
        <v>135488571.36867562</v>
      </c>
    </row>
    <row r="279" spans="1:6" s="5" customFormat="1" ht="15.75" x14ac:dyDescent="0.25">
      <c r="A279" s="33">
        <v>45007</v>
      </c>
      <c r="B279" s="30" t="s">
        <v>175</v>
      </c>
      <c r="C279" s="34" t="s">
        <v>448</v>
      </c>
      <c r="D279" s="34"/>
      <c r="E279" s="29">
        <v>132888</v>
      </c>
      <c r="F279" s="20">
        <f t="shared" si="4"/>
        <v>135355683.36867562</v>
      </c>
    </row>
    <row r="280" spans="1:6" s="5" customFormat="1" ht="15.75" x14ac:dyDescent="0.25">
      <c r="A280" s="33">
        <v>45007</v>
      </c>
      <c r="B280" s="30" t="s">
        <v>176</v>
      </c>
      <c r="C280" s="34" t="s">
        <v>449</v>
      </c>
      <c r="D280" s="34"/>
      <c r="E280" s="29">
        <v>209000</v>
      </c>
      <c r="F280" s="20">
        <f t="shared" si="4"/>
        <v>135146683.36867562</v>
      </c>
    </row>
    <row r="281" spans="1:6" s="5" customFormat="1" ht="15.75" x14ac:dyDescent="0.25">
      <c r="A281" s="33">
        <v>45007</v>
      </c>
      <c r="B281" s="30" t="s">
        <v>177</v>
      </c>
      <c r="C281" s="34" t="s">
        <v>450</v>
      </c>
      <c r="D281" s="34"/>
      <c r="E281" s="29">
        <v>89319</v>
      </c>
      <c r="F281" s="20">
        <f t="shared" si="4"/>
        <v>135057364.36867562</v>
      </c>
    </row>
    <row r="282" spans="1:6" s="5" customFormat="1" ht="15.75" x14ac:dyDescent="0.25">
      <c r="A282" s="33">
        <v>45007</v>
      </c>
      <c r="B282" s="30" t="s">
        <v>178</v>
      </c>
      <c r="C282" s="34" t="s">
        <v>451</v>
      </c>
      <c r="D282" s="34"/>
      <c r="E282" s="29">
        <v>92180.7</v>
      </c>
      <c r="F282" s="20">
        <f t="shared" si="4"/>
        <v>134965183.66867563</v>
      </c>
    </row>
    <row r="283" spans="1:6" s="5" customFormat="1" ht="30" x14ac:dyDescent="0.25">
      <c r="A283" s="33">
        <v>45007</v>
      </c>
      <c r="B283" s="30" t="s">
        <v>179</v>
      </c>
      <c r="C283" s="36" t="s">
        <v>452</v>
      </c>
      <c r="D283" s="34"/>
      <c r="E283" s="29">
        <v>65221.3</v>
      </c>
      <c r="F283" s="20">
        <f t="shared" si="4"/>
        <v>134899962.36867562</v>
      </c>
    </row>
    <row r="284" spans="1:6" s="5" customFormat="1" ht="15.75" x14ac:dyDescent="0.25">
      <c r="A284" s="33">
        <v>45007</v>
      </c>
      <c r="B284" s="30" t="s">
        <v>180</v>
      </c>
      <c r="C284" s="34" t="s">
        <v>453</v>
      </c>
      <c r="D284" s="34"/>
      <c r="E284" s="29">
        <v>52822.85</v>
      </c>
      <c r="F284" s="20">
        <f t="shared" si="4"/>
        <v>134847139.51867563</v>
      </c>
    </row>
    <row r="285" spans="1:6" s="5" customFormat="1" ht="15.75" x14ac:dyDescent="0.25">
      <c r="A285" s="33">
        <v>45007</v>
      </c>
      <c r="B285" s="30" t="s">
        <v>181</v>
      </c>
      <c r="C285" s="34" t="s">
        <v>454</v>
      </c>
      <c r="D285" s="34"/>
      <c r="E285" s="29">
        <v>160443.29999999999</v>
      </c>
      <c r="F285" s="20">
        <f t="shared" si="4"/>
        <v>134686696.21867561</v>
      </c>
    </row>
    <row r="286" spans="1:6" s="5" customFormat="1" ht="15.75" x14ac:dyDescent="0.25">
      <c r="A286" s="33">
        <v>45007</v>
      </c>
      <c r="B286" s="30" t="s">
        <v>182</v>
      </c>
      <c r="C286" s="34" t="s">
        <v>74</v>
      </c>
      <c r="D286" s="34"/>
      <c r="E286" s="29">
        <v>0</v>
      </c>
      <c r="F286" s="20">
        <f t="shared" si="4"/>
        <v>134686696.21867561</v>
      </c>
    </row>
    <row r="287" spans="1:6" s="5" customFormat="1" ht="15.75" x14ac:dyDescent="0.25">
      <c r="A287" s="33">
        <v>45007</v>
      </c>
      <c r="B287" s="30" t="s">
        <v>183</v>
      </c>
      <c r="C287" s="34" t="s">
        <v>455</v>
      </c>
      <c r="D287" s="34"/>
      <c r="E287" s="29">
        <v>97381.5</v>
      </c>
      <c r="F287" s="20">
        <f t="shared" si="4"/>
        <v>134589314.71867561</v>
      </c>
    </row>
    <row r="288" spans="1:6" s="5" customFormat="1" ht="15.75" x14ac:dyDescent="0.25">
      <c r="A288" s="33">
        <v>45007</v>
      </c>
      <c r="B288" s="30" t="s">
        <v>184</v>
      </c>
      <c r="C288" s="34" t="s">
        <v>456</v>
      </c>
      <c r="D288" s="34"/>
      <c r="E288" s="29">
        <v>79002</v>
      </c>
      <c r="F288" s="20">
        <f t="shared" si="4"/>
        <v>134510312.71867561</v>
      </c>
    </row>
    <row r="289" spans="1:6" s="5" customFormat="1" ht="15.75" x14ac:dyDescent="0.25">
      <c r="A289" s="33">
        <v>45007</v>
      </c>
      <c r="B289" s="30" t="s">
        <v>185</v>
      </c>
      <c r="C289" s="34" t="s">
        <v>457</v>
      </c>
      <c r="D289" s="34"/>
      <c r="E289" s="29">
        <v>177634.97</v>
      </c>
      <c r="F289" s="20">
        <f t="shared" si="4"/>
        <v>134332677.74867561</v>
      </c>
    </row>
    <row r="290" spans="1:6" s="5" customFormat="1" ht="15.75" x14ac:dyDescent="0.25">
      <c r="A290" s="33">
        <v>45007</v>
      </c>
      <c r="B290" s="30" t="s">
        <v>186</v>
      </c>
      <c r="C290" s="34" t="s">
        <v>458</v>
      </c>
      <c r="D290" s="34"/>
      <c r="E290" s="29">
        <v>192033</v>
      </c>
      <c r="F290" s="20">
        <f t="shared" si="4"/>
        <v>134140644.74867561</v>
      </c>
    </row>
    <row r="291" spans="1:6" s="5" customFormat="1" ht="15.75" x14ac:dyDescent="0.25">
      <c r="A291" s="33">
        <v>45008</v>
      </c>
      <c r="B291" s="30"/>
      <c r="C291" s="34" t="s">
        <v>21</v>
      </c>
      <c r="D291" s="34">
        <v>33610</v>
      </c>
      <c r="E291" s="29"/>
      <c r="F291" s="20">
        <f t="shared" si="4"/>
        <v>134174254.74867561</v>
      </c>
    </row>
    <row r="292" spans="1:6" s="5" customFormat="1" ht="15.75" x14ac:dyDescent="0.25">
      <c r="A292" s="33">
        <v>45008</v>
      </c>
      <c r="B292" s="30"/>
      <c r="C292" s="34" t="s">
        <v>28</v>
      </c>
      <c r="D292" s="34">
        <v>665.2</v>
      </c>
      <c r="E292" s="29">
        <v>16.630000000000003</v>
      </c>
      <c r="F292" s="20">
        <f t="shared" si="4"/>
        <v>134174903.31867562</v>
      </c>
    </row>
    <row r="293" spans="1:6" s="5" customFormat="1" ht="15.75" x14ac:dyDescent="0.25">
      <c r="A293" s="33">
        <v>45008</v>
      </c>
      <c r="B293" s="30"/>
      <c r="C293" s="34" t="s">
        <v>28</v>
      </c>
      <c r="D293" s="34">
        <v>800</v>
      </c>
      <c r="E293" s="29">
        <v>20</v>
      </c>
      <c r="F293" s="20">
        <f t="shared" si="4"/>
        <v>134175683.31867562</v>
      </c>
    </row>
    <row r="294" spans="1:6" s="5" customFormat="1" ht="15.75" x14ac:dyDescent="0.25">
      <c r="A294" s="33">
        <v>45008</v>
      </c>
      <c r="B294" s="30"/>
      <c r="C294" s="34" t="s">
        <v>28</v>
      </c>
      <c r="D294" s="34">
        <v>9427.86</v>
      </c>
      <c r="E294" s="29">
        <v>235.69650000000001</v>
      </c>
      <c r="F294" s="20">
        <f t="shared" si="4"/>
        <v>134184875.48217562</v>
      </c>
    </row>
    <row r="295" spans="1:6" s="5" customFormat="1" ht="15.75" x14ac:dyDescent="0.25">
      <c r="A295" s="33">
        <v>45008</v>
      </c>
      <c r="B295" s="30"/>
      <c r="C295" s="34" t="s">
        <v>28</v>
      </c>
      <c r="D295" s="34">
        <v>1552.02</v>
      </c>
      <c r="E295" s="29">
        <v>38.8005</v>
      </c>
      <c r="F295" s="20">
        <f t="shared" si="4"/>
        <v>134186388.70167561</v>
      </c>
    </row>
    <row r="296" spans="1:6" s="5" customFormat="1" ht="15.75" x14ac:dyDescent="0.25">
      <c r="A296" s="33">
        <v>45008</v>
      </c>
      <c r="B296" s="30"/>
      <c r="C296" s="34" t="s">
        <v>24</v>
      </c>
      <c r="D296" s="34">
        <v>312080.02</v>
      </c>
      <c r="E296" s="29"/>
      <c r="F296" s="20">
        <f t="shared" si="4"/>
        <v>134498468.7216756</v>
      </c>
    </row>
    <row r="297" spans="1:6" s="5" customFormat="1" ht="15.75" x14ac:dyDescent="0.25">
      <c r="A297" s="33">
        <v>45008</v>
      </c>
      <c r="B297" s="30"/>
      <c r="C297" s="34" t="s">
        <v>459</v>
      </c>
      <c r="D297" s="34">
        <v>50000</v>
      </c>
      <c r="E297" s="29"/>
      <c r="F297" s="20">
        <f t="shared" si="4"/>
        <v>134548468.7216756</v>
      </c>
    </row>
    <row r="298" spans="1:6" s="5" customFormat="1" ht="15.75" x14ac:dyDescent="0.25">
      <c r="A298" s="33">
        <v>45008</v>
      </c>
      <c r="B298" s="30" t="s">
        <v>187</v>
      </c>
      <c r="C298" s="34" t="s">
        <v>460</v>
      </c>
      <c r="D298" s="34"/>
      <c r="E298" s="29">
        <v>192033</v>
      </c>
      <c r="F298" s="20">
        <f t="shared" si="4"/>
        <v>134356435.7216756</v>
      </c>
    </row>
    <row r="299" spans="1:6" s="5" customFormat="1" ht="15.75" x14ac:dyDescent="0.25">
      <c r="A299" s="33">
        <v>45008</v>
      </c>
      <c r="B299" s="30" t="s">
        <v>188</v>
      </c>
      <c r="C299" s="34" t="s">
        <v>461</v>
      </c>
      <c r="D299" s="34"/>
      <c r="E299" s="29">
        <v>127775</v>
      </c>
      <c r="F299" s="20">
        <f t="shared" si="4"/>
        <v>134228660.7216756</v>
      </c>
    </row>
    <row r="300" spans="1:6" s="5" customFormat="1" ht="30" x14ac:dyDescent="0.25">
      <c r="A300" s="33">
        <v>45008</v>
      </c>
      <c r="B300" s="30" t="s">
        <v>189</v>
      </c>
      <c r="C300" s="36" t="s">
        <v>462</v>
      </c>
      <c r="D300" s="34"/>
      <c r="E300" s="29">
        <v>178044.4</v>
      </c>
      <c r="F300" s="20">
        <f t="shared" si="4"/>
        <v>134050616.3216756</v>
      </c>
    </row>
    <row r="301" spans="1:6" s="5" customFormat="1" ht="15.75" x14ac:dyDescent="0.25">
      <c r="A301" s="33">
        <v>45008</v>
      </c>
      <c r="B301" s="30" t="s">
        <v>190</v>
      </c>
      <c r="C301" s="34" t="s">
        <v>463</v>
      </c>
      <c r="D301" s="34"/>
      <c r="E301" s="29">
        <v>125103.6</v>
      </c>
      <c r="F301" s="20">
        <f t="shared" si="4"/>
        <v>133925512.7216756</v>
      </c>
    </row>
    <row r="302" spans="1:6" s="5" customFormat="1" ht="15.75" x14ac:dyDescent="0.25">
      <c r="A302" s="33">
        <v>45008</v>
      </c>
      <c r="B302" s="30" t="s">
        <v>191</v>
      </c>
      <c r="C302" s="34" t="s">
        <v>464</v>
      </c>
      <c r="D302" s="34"/>
      <c r="E302" s="29">
        <v>44245.3</v>
      </c>
      <c r="F302" s="20">
        <f t="shared" si="4"/>
        <v>133881267.42167561</v>
      </c>
    </row>
    <row r="303" spans="1:6" s="5" customFormat="1" ht="15.75" x14ac:dyDescent="0.25">
      <c r="A303" s="33">
        <v>45008</v>
      </c>
      <c r="B303" s="30" t="s">
        <v>192</v>
      </c>
      <c r="C303" s="34" t="s">
        <v>465</v>
      </c>
      <c r="D303" s="34"/>
      <c r="E303" s="29">
        <v>1567500</v>
      </c>
      <c r="F303" s="20">
        <f t="shared" si="4"/>
        <v>132313767.42167561</v>
      </c>
    </row>
    <row r="304" spans="1:6" s="5" customFormat="1" ht="15.75" x14ac:dyDescent="0.25">
      <c r="A304" s="33">
        <v>45008</v>
      </c>
      <c r="B304" s="30" t="s">
        <v>193</v>
      </c>
      <c r="C304" s="34" t="s">
        <v>466</v>
      </c>
      <c r="D304" s="34"/>
      <c r="E304" s="29">
        <v>35879.760000000002</v>
      </c>
      <c r="F304" s="20">
        <f t="shared" si="4"/>
        <v>132277887.6616756</v>
      </c>
    </row>
    <row r="305" spans="1:6" s="5" customFormat="1" ht="15.75" x14ac:dyDescent="0.25">
      <c r="A305" s="33">
        <v>45008</v>
      </c>
      <c r="B305" s="30" t="s">
        <v>194</v>
      </c>
      <c r="C305" s="34" t="s">
        <v>467</v>
      </c>
      <c r="D305" s="34"/>
      <c r="E305" s="29">
        <v>9024.18</v>
      </c>
      <c r="F305" s="20">
        <f t="shared" si="4"/>
        <v>132268863.4816756</v>
      </c>
    </row>
    <row r="306" spans="1:6" s="5" customFormat="1" ht="30" x14ac:dyDescent="0.25">
      <c r="A306" s="33">
        <v>45008</v>
      </c>
      <c r="B306" s="30" t="s">
        <v>195</v>
      </c>
      <c r="C306" s="36" t="s">
        <v>468</v>
      </c>
      <c r="D306" s="34"/>
      <c r="E306" s="29">
        <v>66670</v>
      </c>
      <c r="F306" s="20">
        <f t="shared" si="4"/>
        <v>132202193.4816756</v>
      </c>
    </row>
    <row r="307" spans="1:6" s="5" customFormat="1" ht="15.75" x14ac:dyDescent="0.25">
      <c r="A307" s="33">
        <v>45008</v>
      </c>
      <c r="B307" s="30" t="s">
        <v>196</v>
      </c>
      <c r="C307" s="34" t="s">
        <v>469</v>
      </c>
      <c r="D307" s="34"/>
      <c r="E307" s="29">
        <v>108806.35</v>
      </c>
      <c r="F307" s="20">
        <f t="shared" si="4"/>
        <v>132093387.1316756</v>
      </c>
    </row>
    <row r="308" spans="1:6" s="5" customFormat="1" ht="15.75" x14ac:dyDescent="0.25">
      <c r="A308" s="33">
        <v>45008</v>
      </c>
      <c r="B308" s="30" t="s">
        <v>197</v>
      </c>
      <c r="C308" s="34" t="s">
        <v>470</v>
      </c>
      <c r="D308" s="34"/>
      <c r="E308" s="29">
        <v>171000</v>
      </c>
      <c r="F308" s="20">
        <f t="shared" si="4"/>
        <v>131922387.1316756</v>
      </c>
    </row>
    <row r="309" spans="1:6" s="5" customFormat="1" ht="15.75" x14ac:dyDescent="0.25">
      <c r="A309" s="33">
        <v>45008</v>
      </c>
      <c r="B309" s="30" t="s">
        <v>198</v>
      </c>
      <c r="C309" s="34" t="s">
        <v>471</v>
      </c>
      <c r="D309" s="34"/>
      <c r="E309" s="29">
        <v>209000</v>
      </c>
      <c r="F309" s="20">
        <f t="shared" si="4"/>
        <v>131713387.1316756</v>
      </c>
    </row>
    <row r="310" spans="1:6" s="5" customFormat="1" ht="15.75" x14ac:dyDescent="0.25">
      <c r="A310" s="33">
        <v>45008</v>
      </c>
      <c r="B310" s="30" t="s">
        <v>199</v>
      </c>
      <c r="C310" s="34" t="s">
        <v>472</v>
      </c>
      <c r="D310" s="34"/>
      <c r="E310" s="29">
        <v>212800</v>
      </c>
      <c r="F310" s="20">
        <f t="shared" si="4"/>
        <v>131500587.1316756</v>
      </c>
    </row>
    <row r="311" spans="1:6" s="5" customFormat="1" ht="15.75" x14ac:dyDescent="0.25">
      <c r="A311" s="33">
        <v>45008</v>
      </c>
      <c r="B311" s="30" t="s">
        <v>200</v>
      </c>
      <c r="C311" s="34" t="s">
        <v>473</v>
      </c>
      <c r="D311" s="34"/>
      <c r="E311" s="29">
        <v>583645</v>
      </c>
      <c r="F311" s="20">
        <f t="shared" si="4"/>
        <v>130916942.1316756</v>
      </c>
    </row>
    <row r="312" spans="1:6" s="5" customFormat="1" ht="15.75" x14ac:dyDescent="0.25">
      <c r="A312" s="33">
        <v>45008</v>
      </c>
      <c r="B312" s="30" t="s">
        <v>201</v>
      </c>
      <c r="C312" s="34" t="s">
        <v>474</v>
      </c>
      <c r="D312" s="34"/>
      <c r="E312" s="29">
        <v>216543</v>
      </c>
      <c r="F312" s="20">
        <f t="shared" si="4"/>
        <v>130700399.1316756</v>
      </c>
    </row>
    <row r="313" spans="1:6" s="5" customFormat="1" ht="15.75" x14ac:dyDescent="0.25">
      <c r="A313" s="33">
        <v>45008</v>
      </c>
      <c r="B313" s="30" t="s">
        <v>202</v>
      </c>
      <c r="C313" s="34" t="s">
        <v>475</v>
      </c>
      <c r="D313" s="34"/>
      <c r="E313" s="29">
        <v>171000</v>
      </c>
      <c r="F313" s="20">
        <f t="shared" si="4"/>
        <v>130529399.1316756</v>
      </c>
    </row>
    <row r="314" spans="1:6" s="5" customFormat="1" ht="15.75" x14ac:dyDescent="0.25">
      <c r="A314" s="33">
        <v>45008</v>
      </c>
      <c r="B314" s="30" t="s">
        <v>203</v>
      </c>
      <c r="C314" s="34" t="s">
        <v>476</v>
      </c>
      <c r="D314" s="34"/>
      <c r="E314" s="29">
        <v>189928.75</v>
      </c>
      <c r="F314" s="20">
        <f t="shared" si="4"/>
        <v>130339470.3816756</v>
      </c>
    </row>
    <row r="315" spans="1:6" s="5" customFormat="1" ht="15.75" x14ac:dyDescent="0.25">
      <c r="A315" s="33">
        <v>45008</v>
      </c>
      <c r="B315" s="30" t="s">
        <v>204</v>
      </c>
      <c r="C315" s="34" t="s">
        <v>477</v>
      </c>
      <c r="D315" s="34"/>
      <c r="E315" s="29">
        <v>92863.4</v>
      </c>
      <c r="F315" s="20">
        <f t="shared" si="4"/>
        <v>130246606.9816756</v>
      </c>
    </row>
    <row r="316" spans="1:6" s="5" customFormat="1" ht="15.75" x14ac:dyDescent="0.25">
      <c r="A316" s="33">
        <v>45008</v>
      </c>
      <c r="B316" s="30" t="s">
        <v>205</v>
      </c>
      <c r="C316" s="34" t="s">
        <v>478</v>
      </c>
      <c r="D316" s="34"/>
      <c r="E316" s="29">
        <v>209000</v>
      </c>
      <c r="F316" s="20">
        <f t="shared" si="4"/>
        <v>130037606.9816756</v>
      </c>
    </row>
    <row r="317" spans="1:6" s="5" customFormat="1" ht="30" x14ac:dyDescent="0.25">
      <c r="A317" s="33">
        <v>45008</v>
      </c>
      <c r="B317" s="30" t="s">
        <v>206</v>
      </c>
      <c r="C317" s="36" t="s">
        <v>479</v>
      </c>
      <c r="D317" s="34"/>
      <c r="E317" s="29">
        <v>233062.5</v>
      </c>
      <c r="F317" s="20">
        <f t="shared" si="4"/>
        <v>129804544.4816756</v>
      </c>
    </row>
    <row r="318" spans="1:6" s="5" customFormat="1" ht="15.75" x14ac:dyDescent="0.25">
      <c r="A318" s="33">
        <v>45008</v>
      </c>
      <c r="B318" s="30" t="s">
        <v>207</v>
      </c>
      <c r="C318" s="34" t="s">
        <v>480</v>
      </c>
      <c r="D318" s="34"/>
      <c r="E318" s="29">
        <v>633084.75</v>
      </c>
      <c r="F318" s="20">
        <f t="shared" si="4"/>
        <v>129171459.7316756</v>
      </c>
    </row>
    <row r="319" spans="1:6" s="5" customFormat="1" ht="15.75" x14ac:dyDescent="0.25">
      <c r="A319" s="33">
        <v>45008</v>
      </c>
      <c r="B319" s="30" t="s">
        <v>208</v>
      </c>
      <c r="C319" s="34" t="s">
        <v>481</v>
      </c>
      <c r="D319" s="34"/>
      <c r="E319" s="29">
        <v>6994</v>
      </c>
      <c r="F319" s="20">
        <f t="shared" si="4"/>
        <v>129164465.7316756</v>
      </c>
    </row>
    <row r="320" spans="1:6" s="5" customFormat="1" ht="15.75" x14ac:dyDescent="0.25">
      <c r="A320" s="33">
        <v>45008</v>
      </c>
      <c r="B320" s="30" t="s">
        <v>209</v>
      </c>
      <c r="C320" s="34" t="s">
        <v>482</v>
      </c>
      <c r="D320" s="34"/>
      <c r="E320" s="29">
        <v>75054.94</v>
      </c>
      <c r="F320" s="20">
        <f t="shared" si="4"/>
        <v>129089410.7916756</v>
      </c>
    </row>
    <row r="321" spans="1:6" s="5" customFormat="1" ht="15.75" x14ac:dyDescent="0.25">
      <c r="A321" s="33">
        <v>45008</v>
      </c>
      <c r="B321" s="30" t="s">
        <v>210</v>
      </c>
      <c r="C321" s="34" t="s">
        <v>483</v>
      </c>
      <c r="D321" s="34"/>
      <c r="E321" s="29">
        <v>94886</v>
      </c>
      <c r="F321" s="20">
        <f t="shared" si="4"/>
        <v>128994524.7916756</v>
      </c>
    </row>
    <row r="322" spans="1:6" s="5" customFormat="1" ht="15.75" x14ac:dyDescent="0.25">
      <c r="A322" s="33">
        <v>45008</v>
      </c>
      <c r="B322" s="30" t="s">
        <v>211</v>
      </c>
      <c r="C322" s="34" t="s">
        <v>484</v>
      </c>
      <c r="D322" s="34"/>
      <c r="E322" s="29">
        <v>147735.35999999999</v>
      </c>
      <c r="F322" s="20">
        <f t="shared" si="4"/>
        <v>128846789.4316756</v>
      </c>
    </row>
    <row r="323" spans="1:6" s="5" customFormat="1" ht="15.75" x14ac:dyDescent="0.25">
      <c r="A323" s="33">
        <v>45008</v>
      </c>
      <c r="B323" s="30" t="s">
        <v>212</v>
      </c>
      <c r="C323" s="34" t="s">
        <v>485</v>
      </c>
      <c r="D323" s="34"/>
      <c r="E323" s="29">
        <v>14784.66</v>
      </c>
      <c r="F323" s="20">
        <f t="shared" si="4"/>
        <v>128832004.7716756</v>
      </c>
    </row>
    <row r="324" spans="1:6" s="5" customFormat="1" ht="15.75" x14ac:dyDescent="0.25">
      <c r="A324" s="33">
        <v>45008</v>
      </c>
      <c r="B324" s="30" t="s">
        <v>213</v>
      </c>
      <c r="C324" s="34" t="s">
        <v>486</v>
      </c>
      <c r="D324" s="34"/>
      <c r="E324" s="29">
        <v>125418.93</v>
      </c>
      <c r="F324" s="20">
        <f t="shared" si="4"/>
        <v>128706585.84167559</v>
      </c>
    </row>
    <row r="325" spans="1:6" s="5" customFormat="1" ht="15.75" x14ac:dyDescent="0.25">
      <c r="A325" s="33">
        <v>45008</v>
      </c>
      <c r="B325" s="30" t="s">
        <v>214</v>
      </c>
      <c r="C325" s="34" t="s">
        <v>487</v>
      </c>
      <c r="D325" s="34"/>
      <c r="E325" s="29">
        <v>186200</v>
      </c>
      <c r="F325" s="20">
        <f t="shared" si="4"/>
        <v>128520385.84167559</v>
      </c>
    </row>
    <row r="326" spans="1:6" s="5" customFormat="1" ht="15.75" x14ac:dyDescent="0.25">
      <c r="A326" s="33">
        <v>45008</v>
      </c>
      <c r="B326" s="30" t="s">
        <v>215</v>
      </c>
      <c r="C326" s="34" t="s">
        <v>488</v>
      </c>
      <c r="D326" s="34"/>
      <c r="E326" s="29">
        <v>143515.92000000001</v>
      </c>
      <c r="F326" s="20">
        <f t="shared" si="4"/>
        <v>128376869.92167559</v>
      </c>
    </row>
    <row r="327" spans="1:6" s="5" customFormat="1" ht="15.75" x14ac:dyDescent="0.25">
      <c r="A327" s="33">
        <v>45008</v>
      </c>
      <c r="B327" s="30" t="s">
        <v>216</v>
      </c>
      <c r="C327" s="34" t="s">
        <v>489</v>
      </c>
      <c r="D327" s="34"/>
      <c r="E327" s="29">
        <v>180975</v>
      </c>
      <c r="F327" s="20">
        <f t="shared" si="4"/>
        <v>128195894.92167559</v>
      </c>
    </row>
    <row r="328" spans="1:6" s="5" customFormat="1" ht="15.75" x14ac:dyDescent="0.25">
      <c r="A328" s="33">
        <v>45008</v>
      </c>
      <c r="B328" s="30" t="s">
        <v>217</v>
      </c>
      <c r="C328" s="34" t="s">
        <v>490</v>
      </c>
      <c r="D328" s="34"/>
      <c r="E328" s="29">
        <v>17088.599999999999</v>
      </c>
      <c r="F328" s="20">
        <f t="shared" si="4"/>
        <v>128178806.3216756</v>
      </c>
    </row>
    <row r="329" spans="1:6" s="5" customFormat="1" ht="15.75" x14ac:dyDescent="0.25">
      <c r="A329" s="33">
        <v>45008</v>
      </c>
      <c r="B329" s="30" t="s">
        <v>218</v>
      </c>
      <c r="C329" s="34" t="s">
        <v>491</v>
      </c>
      <c r="D329" s="34"/>
      <c r="E329" s="29">
        <v>101677.4</v>
      </c>
      <c r="F329" s="20">
        <f t="shared" si="4"/>
        <v>128077128.92167559</v>
      </c>
    </row>
    <row r="330" spans="1:6" s="5" customFormat="1" ht="30" x14ac:dyDescent="0.25">
      <c r="A330" s="33">
        <v>45008</v>
      </c>
      <c r="B330" s="30" t="s">
        <v>219</v>
      </c>
      <c r="C330" s="36" t="s">
        <v>492</v>
      </c>
      <c r="D330" s="34"/>
      <c r="E330" s="29">
        <v>619671.43000000005</v>
      </c>
      <c r="F330" s="20">
        <f t="shared" si="4"/>
        <v>127457457.49167559</v>
      </c>
    </row>
    <row r="331" spans="1:6" s="5" customFormat="1" ht="15.75" x14ac:dyDescent="0.25">
      <c r="A331" s="33">
        <v>45008</v>
      </c>
      <c r="B331" s="30" t="s">
        <v>220</v>
      </c>
      <c r="C331" s="34" t="s">
        <v>493</v>
      </c>
      <c r="D331" s="34"/>
      <c r="E331" s="29">
        <v>29640</v>
      </c>
      <c r="F331" s="20">
        <f t="shared" si="4"/>
        <v>127427817.49167559</v>
      </c>
    </row>
    <row r="332" spans="1:6" s="5" customFormat="1" ht="15.75" x14ac:dyDescent="0.25">
      <c r="A332" s="33">
        <v>45008</v>
      </c>
      <c r="B332" s="30" t="s">
        <v>221</v>
      </c>
      <c r="C332" s="34" t="s">
        <v>494</v>
      </c>
      <c r="D332" s="34"/>
      <c r="E332" s="29">
        <v>39842.58</v>
      </c>
      <c r="F332" s="20">
        <f t="shared" si="4"/>
        <v>127387974.91167559</v>
      </c>
    </row>
    <row r="333" spans="1:6" s="5" customFormat="1" ht="15.75" x14ac:dyDescent="0.25">
      <c r="A333" s="33">
        <v>45008</v>
      </c>
      <c r="B333" s="30" t="s">
        <v>222</v>
      </c>
      <c r="C333" s="34" t="s">
        <v>495</v>
      </c>
      <c r="D333" s="34"/>
      <c r="E333" s="29">
        <v>60854.720000000001</v>
      </c>
      <c r="F333" s="20">
        <f t="shared" si="4"/>
        <v>127327120.19167559</v>
      </c>
    </row>
    <row r="334" spans="1:6" s="5" customFormat="1" ht="15.75" x14ac:dyDescent="0.25">
      <c r="A334" s="33">
        <v>45008</v>
      </c>
      <c r="B334" s="30" t="s">
        <v>223</v>
      </c>
      <c r="C334" s="34" t="s">
        <v>496</v>
      </c>
      <c r="D334" s="34"/>
      <c r="E334" s="29">
        <v>165704.82</v>
      </c>
      <c r="F334" s="20">
        <f t="shared" ref="F334:F397" si="5">+F333+D334-E334</f>
        <v>127161415.3716756</v>
      </c>
    </row>
    <row r="335" spans="1:6" s="5" customFormat="1" ht="30" x14ac:dyDescent="0.25">
      <c r="A335" s="33">
        <v>45008</v>
      </c>
      <c r="B335" s="30" t="s">
        <v>224</v>
      </c>
      <c r="C335" s="36" t="s">
        <v>497</v>
      </c>
      <c r="D335" s="34"/>
      <c r="E335" s="29">
        <v>27969.9</v>
      </c>
      <c r="F335" s="20">
        <f t="shared" si="5"/>
        <v>127133445.47167559</v>
      </c>
    </row>
    <row r="336" spans="1:6" s="5" customFormat="1" ht="15.75" x14ac:dyDescent="0.25">
      <c r="A336" s="33">
        <v>45009</v>
      </c>
      <c r="B336" s="30" t="s">
        <v>225</v>
      </c>
      <c r="C336" s="34" t="s">
        <v>498</v>
      </c>
      <c r="D336" s="34"/>
      <c r="E336" s="29">
        <v>216508</v>
      </c>
      <c r="F336" s="20">
        <f t="shared" si="5"/>
        <v>126916937.47167559</v>
      </c>
    </row>
    <row r="337" spans="1:6" s="5" customFormat="1" ht="15.75" x14ac:dyDescent="0.25">
      <c r="A337" s="33">
        <v>45009</v>
      </c>
      <c r="B337" s="30" t="s">
        <v>226</v>
      </c>
      <c r="C337" s="34" t="s">
        <v>499</v>
      </c>
      <c r="D337" s="34"/>
      <c r="E337" s="29">
        <v>156750</v>
      </c>
      <c r="F337" s="20">
        <f t="shared" si="5"/>
        <v>126760187.47167559</v>
      </c>
    </row>
    <row r="338" spans="1:6" s="5" customFormat="1" ht="30" x14ac:dyDescent="0.25">
      <c r="A338" s="33">
        <v>45009</v>
      </c>
      <c r="B338" s="30" t="s">
        <v>227</v>
      </c>
      <c r="C338" s="36" t="s">
        <v>500</v>
      </c>
      <c r="D338" s="34"/>
      <c r="E338" s="29">
        <v>107511</v>
      </c>
      <c r="F338" s="20">
        <f t="shared" si="5"/>
        <v>126652676.47167559</v>
      </c>
    </row>
    <row r="339" spans="1:6" s="5" customFormat="1" ht="15.75" x14ac:dyDescent="0.25">
      <c r="A339" s="33">
        <v>45009</v>
      </c>
      <c r="B339" s="30" t="s">
        <v>228</v>
      </c>
      <c r="C339" s="34" t="s">
        <v>501</v>
      </c>
      <c r="D339" s="34"/>
      <c r="E339" s="29">
        <v>345819.96</v>
      </c>
      <c r="F339" s="20">
        <f t="shared" si="5"/>
        <v>126306856.5116756</v>
      </c>
    </row>
    <row r="340" spans="1:6" s="5" customFormat="1" ht="15.75" x14ac:dyDescent="0.25">
      <c r="A340" s="33">
        <v>45009</v>
      </c>
      <c r="B340" s="30" t="s">
        <v>229</v>
      </c>
      <c r="C340" s="34" t="s">
        <v>502</v>
      </c>
      <c r="D340" s="34"/>
      <c r="E340" s="29">
        <v>15105</v>
      </c>
      <c r="F340" s="20">
        <f t="shared" si="5"/>
        <v>126291751.5116756</v>
      </c>
    </row>
    <row r="341" spans="1:6" s="5" customFormat="1" ht="15.75" x14ac:dyDescent="0.25">
      <c r="A341" s="33">
        <v>45009</v>
      </c>
      <c r="B341" s="30" t="s">
        <v>230</v>
      </c>
      <c r="C341" s="34" t="s">
        <v>503</v>
      </c>
      <c r="D341" s="34"/>
      <c r="E341" s="29">
        <v>610458.16</v>
      </c>
      <c r="F341" s="20">
        <f t="shared" si="5"/>
        <v>125681293.3516756</v>
      </c>
    </row>
    <row r="342" spans="1:6" s="5" customFormat="1" ht="15.75" x14ac:dyDescent="0.25">
      <c r="A342" s="33">
        <v>45009</v>
      </c>
      <c r="B342" s="30" t="s">
        <v>231</v>
      </c>
      <c r="C342" s="34" t="s">
        <v>504</v>
      </c>
      <c r="D342" s="34"/>
      <c r="E342" s="29">
        <v>3293.86</v>
      </c>
      <c r="F342" s="20">
        <f t="shared" si="5"/>
        <v>125677999.4916756</v>
      </c>
    </row>
    <row r="343" spans="1:6" s="5" customFormat="1" ht="15.75" x14ac:dyDescent="0.25">
      <c r="A343" s="33">
        <v>45009</v>
      </c>
      <c r="B343" s="30" t="s">
        <v>232</v>
      </c>
      <c r="C343" s="34" t="s">
        <v>505</v>
      </c>
      <c r="D343" s="34"/>
      <c r="E343" s="29">
        <v>19532</v>
      </c>
      <c r="F343" s="20">
        <f t="shared" si="5"/>
        <v>125658467.4916756</v>
      </c>
    </row>
    <row r="344" spans="1:6" s="5" customFormat="1" ht="15.75" x14ac:dyDescent="0.25">
      <c r="A344" s="33">
        <v>45009</v>
      </c>
      <c r="B344" s="30" t="s">
        <v>233</v>
      </c>
      <c r="C344" s="34" t="s">
        <v>506</v>
      </c>
      <c r="D344" s="34"/>
      <c r="E344" s="29">
        <v>142493</v>
      </c>
      <c r="F344" s="20">
        <f t="shared" si="5"/>
        <v>125515974.4916756</v>
      </c>
    </row>
    <row r="345" spans="1:6" s="5" customFormat="1" ht="15.75" x14ac:dyDescent="0.25">
      <c r="A345" s="33">
        <v>45009</v>
      </c>
      <c r="B345" s="30" t="s">
        <v>234</v>
      </c>
      <c r="C345" s="34" t="s">
        <v>507</v>
      </c>
      <c r="D345" s="34"/>
      <c r="E345" s="29">
        <v>106581.64</v>
      </c>
      <c r="F345" s="20">
        <f t="shared" si="5"/>
        <v>125409392.8516756</v>
      </c>
    </row>
    <row r="346" spans="1:6" s="5" customFormat="1" ht="15.75" x14ac:dyDescent="0.25">
      <c r="A346" s="33">
        <v>45009</v>
      </c>
      <c r="B346" s="30" t="s">
        <v>235</v>
      </c>
      <c r="C346" s="34" t="s">
        <v>508</v>
      </c>
      <c r="D346" s="34"/>
      <c r="E346" s="29">
        <v>785079.42</v>
      </c>
      <c r="F346" s="20">
        <f t="shared" si="5"/>
        <v>124624313.4316756</v>
      </c>
    </row>
    <row r="347" spans="1:6" s="5" customFormat="1" ht="15.75" x14ac:dyDescent="0.25">
      <c r="A347" s="33">
        <v>45009</v>
      </c>
      <c r="B347" s="30" t="s">
        <v>236</v>
      </c>
      <c r="C347" s="34" t="s">
        <v>509</v>
      </c>
      <c r="D347" s="34"/>
      <c r="E347" s="29">
        <v>209475</v>
      </c>
      <c r="F347" s="20">
        <f t="shared" si="5"/>
        <v>124414838.4316756</v>
      </c>
    </row>
    <row r="348" spans="1:6" s="5" customFormat="1" ht="15.75" x14ac:dyDescent="0.25">
      <c r="A348" s="33">
        <v>45009</v>
      </c>
      <c r="B348" s="30" t="s">
        <v>237</v>
      </c>
      <c r="C348" s="34" t="s">
        <v>510</v>
      </c>
      <c r="D348" s="34"/>
      <c r="E348" s="29">
        <v>152550</v>
      </c>
      <c r="F348" s="20">
        <f t="shared" si="5"/>
        <v>124262288.4316756</v>
      </c>
    </row>
    <row r="349" spans="1:6" s="5" customFormat="1" ht="15.75" x14ac:dyDescent="0.25">
      <c r="A349" s="33">
        <v>45009</v>
      </c>
      <c r="B349" s="30" t="s">
        <v>238</v>
      </c>
      <c r="C349" s="34" t="s">
        <v>511</v>
      </c>
      <c r="D349" s="34"/>
      <c r="E349" s="29">
        <v>13300</v>
      </c>
      <c r="F349" s="20">
        <f t="shared" si="5"/>
        <v>124248988.4316756</v>
      </c>
    </row>
    <row r="350" spans="1:6" s="5" customFormat="1" ht="15.75" x14ac:dyDescent="0.25">
      <c r="A350" s="33">
        <v>45009</v>
      </c>
      <c r="B350" s="30" t="s">
        <v>239</v>
      </c>
      <c r="C350" s="34" t="s">
        <v>512</v>
      </c>
      <c r="D350" s="34"/>
      <c r="E350" s="29">
        <v>14060</v>
      </c>
      <c r="F350" s="20">
        <f t="shared" si="5"/>
        <v>124234928.4316756</v>
      </c>
    </row>
    <row r="351" spans="1:6" s="5" customFormat="1" ht="15.75" x14ac:dyDescent="0.25">
      <c r="A351" s="33">
        <v>45009</v>
      </c>
      <c r="B351" s="30" t="s">
        <v>240</v>
      </c>
      <c r="C351" s="34" t="s">
        <v>513</v>
      </c>
      <c r="D351" s="34"/>
      <c r="E351" s="29">
        <v>13447</v>
      </c>
      <c r="F351" s="20">
        <f t="shared" si="5"/>
        <v>124221481.4316756</v>
      </c>
    </row>
    <row r="352" spans="1:6" s="5" customFormat="1" ht="15.75" x14ac:dyDescent="0.25">
      <c r="A352" s="33">
        <v>45009</v>
      </c>
      <c r="B352" s="30" t="s">
        <v>241</v>
      </c>
      <c r="C352" s="34" t="s">
        <v>514</v>
      </c>
      <c r="D352" s="34"/>
      <c r="E352" s="29">
        <v>312142.64</v>
      </c>
      <c r="F352" s="20">
        <f t="shared" si="5"/>
        <v>123909338.7916756</v>
      </c>
    </row>
    <row r="353" spans="1:6" s="5" customFormat="1" ht="15.75" x14ac:dyDescent="0.25">
      <c r="A353" s="33">
        <v>45009</v>
      </c>
      <c r="B353" s="30" t="s">
        <v>242</v>
      </c>
      <c r="C353" s="34" t="s">
        <v>515</v>
      </c>
      <c r="D353" s="34"/>
      <c r="E353" s="29">
        <v>780298.9</v>
      </c>
      <c r="F353" s="20">
        <f t="shared" si="5"/>
        <v>123129039.89167559</v>
      </c>
    </row>
    <row r="354" spans="1:6" s="5" customFormat="1" ht="15.75" x14ac:dyDescent="0.25">
      <c r="A354" s="33">
        <v>45009</v>
      </c>
      <c r="B354" s="30" t="s">
        <v>243</v>
      </c>
      <c r="C354" s="34" t="s">
        <v>516</v>
      </c>
      <c r="D354" s="34"/>
      <c r="E354" s="29">
        <v>51300</v>
      </c>
      <c r="F354" s="20">
        <f t="shared" si="5"/>
        <v>123077739.89167559</v>
      </c>
    </row>
    <row r="355" spans="1:6" s="5" customFormat="1" ht="15.75" x14ac:dyDescent="0.25">
      <c r="A355" s="33">
        <v>45009</v>
      </c>
      <c r="B355" s="30" t="s">
        <v>244</v>
      </c>
      <c r="C355" s="34" t="s">
        <v>517</v>
      </c>
      <c r="D355" s="34"/>
      <c r="E355" s="29">
        <v>146306.75</v>
      </c>
      <c r="F355" s="20">
        <f t="shared" si="5"/>
        <v>122931433.14167559</v>
      </c>
    </row>
    <row r="356" spans="1:6" s="5" customFormat="1" ht="15.75" x14ac:dyDescent="0.25">
      <c r="A356" s="33">
        <v>45009</v>
      </c>
      <c r="B356" s="30" t="s">
        <v>245</v>
      </c>
      <c r="C356" s="34" t="s">
        <v>518</v>
      </c>
      <c r="D356" s="34"/>
      <c r="E356" s="29">
        <v>1607471.25</v>
      </c>
      <c r="F356" s="20">
        <f t="shared" si="5"/>
        <v>121323961.89167559</v>
      </c>
    </row>
    <row r="357" spans="1:6" s="5" customFormat="1" ht="15.75" x14ac:dyDescent="0.25">
      <c r="A357" s="33">
        <v>45009</v>
      </c>
      <c r="B357" s="30" t="s">
        <v>246</v>
      </c>
      <c r="C357" s="34" t="s">
        <v>519</v>
      </c>
      <c r="D357" s="34"/>
      <c r="E357" s="29">
        <v>705579.8</v>
      </c>
      <c r="F357" s="20">
        <f t="shared" si="5"/>
        <v>120618382.09167559</v>
      </c>
    </row>
    <row r="358" spans="1:6" s="5" customFormat="1" ht="15.75" x14ac:dyDescent="0.25">
      <c r="A358" s="33">
        <v>45009</v>
      </c>
      <c r="B358" s="30" t="s">
        <v>247</v>
      </c>
      <c r="C358" s="34" t="s">
        <v>520</v>
      </c>
      <c r="D358" s="34"/>
      <c r="E358" s="29">
        <v>154267.6</v>
      </c>
      <c r="F358" s="20">
        <f t="shared" si="5"/>
        <v>120464114.4916756</v>
      </c>
    </row>
    <row r="359" spans="1:6" s="5" customFormat="1" ht="15.75" x14ac:dyDescent="0.25">
      <c r="A359" s="33">
        <v>45009</v>
      </c>
      <c r="B359" s="30" t="s">
        <v>248</v>
      </c>
      <c r="C359" s="34" t="s">
        <v>521</v>
      </c>
      <c r="D359" s="34"/>
      <c r="E359" s="29">
        <v>4940.79</v>
      </c>
      <c r="F359" s="20">
        <f t="shared" si="5"/>
        <v>120459173.70167559</v>
      </c>
    </row>
    <row r="360" spans="1:6" s="5" customFormat="1" ht="15.75" x14ac:dyDescent="0.25">
      <c r="A360" s="33">
        <v>45009</v>
      </c>
      <c r="B360" s="30" t="s">
        <v>247</v>
      </c>
      <c r="C360" s="34" t="s">
        <v>522</v>
      </c>
      <c r="D360" s="34"/>
      <c r="E360" s="29">
        <v>191187.5</v>
      </c>
      <c r="F360" s="20">
        <f t="shared" si="5"/>
        <v>120267986.20167559</v>
      </c>
    </row>
    <row r="361" spans="1:6" s="5" customFormat="1" ht="15.75" x14ac:dyDescent="0.25">
      <c r="A361" s="33">
        <v>45009</v>
      </c>
      <c r="B361" s="30" t="s">
        <v>249</v>
      </c>
      <c r="C361" s="34" t="s">
        <v>523</v>
      </c>
      <c r="D361" s="34"/>
      <c r="E361" s="29">
        <v>637450</v>
      </c>
      <c r="F361" s="20">
        <f t="shared" si="5"/>
        <v>119630536.20167559</v>
      </c>
    </row>
    <row r="362" spans="1:6" s="5" customFormat="1" ht="15.75" x14ac:dyDescent="0.25">
      <c r="A362" s="33">
        <v>45009</v>
      </c>
      <c r="B362" s="30" t="s">
        <v>250</v>
      </c>
      <c r="C362" s="34" t="s">
        <v>524</v>
      </c>
      <c r="D362" s="34"/>
      <c r="E362" s="29">
        <v>213750</v>
      </c>
      <c r="F362" s="20">
        <f t="shared" si="5"/>
        <v>119416786.20167559</v>
      </c>
    </row>
    <row r="363" spans="1:6" s="5" customFormat="1" ht="15.75" x14ac:dyDescent="0.25">
      <c r="A363" s="33">
        <v>45009</v>
      </c>
      <c r="B363" s="30" t="s">
        <v>251</v>
      </c>
      <c r="C363" s="34" t="s">
        <v>525</v>
      </c>
      <c r="D363" s="34"/>
      <c r="E363" s="29">
        <v>18142.150000000001</v>
      </c>
      <c r="F363" s="20">
        <f t="shared" si="5"/>
        <v>119398644.05167559</v>
      </c>
    </row>
    <row r="364" spans="1:6" s="5" customFormat="1" ht="15.75" x14ac:dyDescent="0.25">
      <c r="A364" s="33">
        <v>45009</v>
      </c>
      <c r="B364" s="30" t="s">
        <v>252</v>
      </c>
      <c r="C364" s="34" t="s">
        <v>526</v>
      </c>
      <c r="D364" s="34"/>
      <c r="E364" s="29">
        <v>385411.34</v>
      </c>
      <c r="F364" s="20">
        <f t="shared" si="5"/>
        <v>119013232.71167558</v>
      </c>
    </row>
    <row r="365" spans="1:6" s="5" customFormat="1" ht="15.75" x14ac:dyDescent="0.25">
      <c r="A365" s="33">
        <v>45009</v>
      </c>
      <c r="B365" s="30" t="s">
        <v>253</v>
      </c>
      <c r="C365" s="34" t="s">
        <v>527</v>
      </c>
      <c r="D365" s="34"/>
      <c r="E365" s="29">
        <v>1140000</v>
      </c>
      <c r="F365" s="20">
        <f t="shared" si="5"/>
        <v>117873232.71167558</v>
      </c>
    </row>
    <row r="366" spans="1:6" s="5" customFormat="1" ht="15.75" x14ac:dyDescent="0.25">
      <c r="A366" s="33">
        <v>45009</v>
      </c>
      <c r="B366" s="30" t="s">
        <v>254</v>
      </c>
      <c r="C366" s="34" t="s">
        <v>528</v>
      </c>
      <c r="D366" s="34"/>
      <c r="E366" s="29">
        <v>164152.29999999999</v>
      </c>
      <c r="F366" s="20">
        <f t="shared" si="5"/>
        <v>117709080.41167559</v>
      </c>
    </row>
    <row r="367" spans="1:6" s="5" customFormat="1" ht="15.75" x14ac:dyDescent="0.25">
      <c r="A367" s="33">
        <v>45009</v>
      </c>
      <c r="B367" s="30" t="s">
        <v>255</v>
      </c>
      <c r="C367" s="34" t="s">
        <v>529</v>
      </c>
      <c r="D367" s="34"/>
      <c r="E367" s="29">
        <v>166250</v>
      </c>
      <c r="F367" s="20">
        <f t="shared" si="5"/>
        <v>117542830.41167559</v>
      </c>
    </row>
    <row r="368" spans="1:6" s="5" customFormat="1" ht="15.75" x14ac:dyDescent="0.25">
      <c r="A368" s="33">
        <v>45009</v>
      </c>
      <c r="B368" s="30" t="s">
        <v>256</v>
      </c>
      <c r="C368" s="34" t="s">
        <v>530</v>
      </c>
      <c r="D368" s="34"/>
      <c r="E368" s="29">
        <v>15304.57</v>
      </c>
      <c r="F368" s="20">
        <f t="shared" si="5"/>
        <v>117527525.84167559</v>
      </c>
    </row>
    <row r="369" spans="1:6" s="5" customFormat="1" ht="15.75" x14ac:dyDescent="0.25">
      <c r="A369" s="33">
        <v>45009</v>
      </c>
      <c r="B369" s="30" t="s">
        <v>257</v>
      </c>
      <c r="C369" s="34" t="s">
        <v>531</v>
      </c>
      <c r="D369" s="34"/>
      <c r="E369" s="29">
        <v>193800</v>
      </c>
      <c r="F369" s="20">
        <f t="shared" si="5"/>
        <v>117333725.84167559</v>
      </c>
    </row>
    <row r="370" spans="1:6" s="5" customFormat="1" ht="15.75" x14ac:dyDescent="0.25">
      <c r="A370" s="33">
        <v>45010</v>
      </c>
      <c r="B370" s="30"/>
      <c r="C370" s="34" t="s">
        <v>21</v>
      </c>
      <c r="D370" s="34">
        <v>28889</v>
      </c>
      <c r="E370" s="29"/>
      <c r="F370" s="20">
        <f t="shared" si="5"/>
        <v>117362614.84167559</v>
      </c>
    </row>
    <row r="371" spans="1:6" s="5" customFormat="1" ht="15.75" x14ac:dyDescent="0.25">
      <c r="A371" s="33">
        <v>45010</v>
      </c>
      <c r="B371" s="30"/>
      <c r="C371" s="34" t="s">
        <v>28</v>
      </c>
      <c r="D371" s="34">
        <v>490</v>
      </c>
      <c r="E371" s="29">
        <v>12.25</v>
      </c>
      <c r="F371" s="20">
        <f t="shared" si="5"/>
        <v>117363092.59167559</v>
      </c>
    </row>
    <row r="372" spans="1:6" s="5" customFormat="1" ht="15.75" x14ac:dyDescent="0.25">
      <c r="A372" s="33">
        <v>45010</v>
      </c>
      <c r="B372" s="30"/>
      <c r="C372" s="34" t="s">
        <v>28</v>
      </c>
      <c r="D372" s="34">
        <v>300</v>
      </c>
      <c r="E372" s="29">
        <v>7.5</v>
      </c>
      <c r="F372" s="20">
        <f t="shared" si="5"/>
        <v>117363385.09167559</v>
      </c>
    </row>
    <row r="373" spans="1:6" s="5" customFormat="1" ht="15.75" x14ac:dyDescent="0.25">
      <c r="A373" s="33">
        <v>45010</v>
      </c>
      <c r="B373" s="30"/>
      <c r="C373" s="34" t="s">
        <v>28</v>
      </c>
      <c r="D373" s="34">
        <v>300</v>
      </c>
      <c r="E373" s="29">
        <v>7.5</v>
      </c>
      <c r="F373" s="20">
        <f t="shared" si="5"/>
        <v>117363677.59167559</v>
      </c>
    </row>
    <row r="374" spans="1:6" s="5" customFormat="1" ht="15.75" x14ac:dyDescent="0.25">
      <c r="A374" s="33">
        <v>45010</v>
      </c>
      <c r="B374" s="30"/>
      <c r="C374" s="34" t="s">
        <v>28</v>
      </c>
      <c r="D374" s="34">
        <v>431.72</v>
      </c>
      <c r="E374" s="29">
        <v>10.793000000000001</v>
      </c>
      <c r="F374" s="20">
        <f t="shared" si="5"/>
        <v>117364098.5186756</v>
      </c>
    </row>
    <row r="375" spans="1:6" s="5" customFormat="1" ht="15.75" x14ac:dyDescent="0.25">
      <c r="A375" s="33">
        <v>45010</v>
      </c>
      <c r="B375" s="30"/>
      <c r="C375" s="34" t="s">
        <v>532</v>
      </c>
      <c r="D375" s="34">
        <v>687514.87</v>
      </c>
      <c r="E375" s="29"/>
      <c r="F375" s="20">
        <f t="shared" si="5"/>
        <v>118051613.3886756</v>
      </c>
    </row>
    <row r="376" spans="1:6" s="5" customFormat="1" ht="15.75" x14ac:dyDescent="0.25">
      <c r="A376" s="33">
        <v>45010</v>
      </c>
      <c r="B376" s="30"/>
      <c r="C376" s="34" t="s">
        <v>25</v>
      </c>
      <c r="D376" s="34">
        <v>295675.76</v>
      </c>
      <c r="E376" s="29"/>
      <c r="F376" s="20">
        <f t="shared" si="5"/>
        <v>118347289.14867561</v>
      </c>
    </row>
    <row r="377" spans="1:6" s="5" customFormat="1" ht="15.75" x14ac:dyDescent="0.25">
      <c r="A377" s="33">
        <v>45011</v>
      </c>
      <c r="B377" s="30"/>
      <c r="C377" s="34" t="s">
        <v>21</v>
      </c>
      <c r="D377" s="34">
        <v>12760</v>
      </c>
      <c r="E377" s="29"/>
      <c r="F377" s="20">
        <f t="shared" si="5"/>
        <v>118360049.14867561</v>
      </c>
    </row>
    <row r="378" spans="1:6" s="5" customFormat="1" ht="15.75" x14ac:dyDescent="0.25">
      <c r="A378" s="33">
        <v>45011</v>
      </c>
      <c r="B378" s="30"/>
      <c r="C378" s="34" t="s">
        <v>28</v>
      </c>
      <c r="D378" s="34">
        <v>2470.4299999999998</v>
      </c>
      <c r="E378" s="29">
        <v>61.760750000000002</v>
      </c>
      <c r="F378" s="20">
        <f t="shared" si="5"/>
        <v>118362457.81792562</v>
      </c>
    </row>
    <row r="379" spans="1:6" s="5" customFormat="1" ht="15.75" x14ac:dyDescent="0.25">
      <c r="A379" s="33">
        <v>45011</v>
      </c>
      <c r="B379" s="30"/>
      <c r="C379" s="34" t="s">
        <v>28</v>
      </c>
      <c r="D379" s="34">
        <v>4029.1</v>
      </c>
      <c r="E379" s="29">
        <v>100.72750000000001</v>
      </c>
      <c r="F379" s="20">
        <f t="shared" si="5"/>
        <v>118366386.1904256</v>
      </c>
    </row>
    <row r="380" spans="1:6" s="5" customFormat="1" ht="15.75" x14ac:dyDescent="0.25">
      <c r="A380" s="33">
        <v>45011</v>
      </c>
      <c r="B380" s="30" t="s">
        <v>258</v>
      </c>
      <c r="C380" s="34" t="s">
        <v>533</v>
      </c>
      <c r="D380" s="34"/>
      <c r="E380" s="29">
        <v>1064164</v>
      </c>
      <c r="F380" s="20">
        <f t="shared" si="5"/>
        <v>117302222.1904256</v>
      </c>
    </row>
    <row r="381" spans="1:6" s="5" customFormat="1" ht="15.75" x14ac:dyDescent="0.25">
      <c r="A381" s="33">
        <v>45011</v>
      </c>
      <c r="B381" s="30" t="s">
        <v>259</v>
      </c>
      <c r="C381" s="34" t="s">
        <v>534</v>
      </c>
      <c r="D381" s="34"/>
      <c r="E381" s="29">
        <v>305100</v>
      </c>
      <c r="F381" s="20">
        <f t="shared" si="5"/>
        <v>116997122.1904256</v>
      </c>
    </row>
    <row r="382" spans="1:6" s="5" customFormat="1" ht="30" x14ac:dyDescent="0.25">
      <c r="A382" s="33">
        <v>45011</v>
      </c>
      <c r="B382" s="30" t="s">
        <v>260</v>
      </c>
      <c r="C382" s="36" t="s">
        <v>535</v>
      </c>
      <c r="D382" s="34"/>
      <c r="E382" s="29">
        <v>111305</v>
      </c>
      <c r="F382" s="20">
        <f t="shared" si="5"/>
        <v>116885817.1904256</v>
      </c>
    </row>
    <row r="383" spans="1:6" s="5" customFormat="1" ht="15.75" x14ac:dyDescent="0.25">
      <c r="A383" s="33">
        <v>45011</v>
      </c>
      <c r="B383" s="30" t="s">
        <v>261</v>
      </c>
      <c r="C383" s="34" t="s">
        <v>536</v>
      </c>
      <c r="D383" s="34"/>
      <c r="E383" s="29">
        <v>31170.78</v>
      </c>
      <c r="F383" s="20">
        <f t="shared" si="5"/>
        <v>116854646.4104256</v>
      </c>
    </row>
    <row r="384" spans="1:6" s="5" customFormat="1" ht="15.75" x14ac:dyDescent="0.25">
      <c r="A384" s="33">
        <v>45012</v>
      </c>
      <c r="B384" s="30" t="s">
        <v>262</v>
      </c>
      <c r="C384" s="34" t="s">
        <v>537</v>
      </c>
      <c r="D384" s="34"/>
      <c r="E384" s="29">
        <v>193790</v>
      </c>
      <c r="F384" s="20">
        <f t="shared" si="5"/>
        <v>116660856.4104256</v>
      </c>
    </row>
    <row r="385" spans="1:6" s="5" customFormat="1" ht="30" x14ac:dyDescent="0.25">
      <c r="A385" s="33">
        <v>45012</v>
      </c>
      <c r="B385" s="30" t="s">
        <v>263</v>
      </c>
      <c r="C385" s="36" t="s">
        <v>538</v>
      </c>
      <c r="D385" s="34"/>
      <c r="E385" s="29">
        <v>83344.899999999994</v>
      </c>
      <c r="F385" s="20">
        <f t="shared" si="5"/>
        <v>116577511.5104256</v>
      </c>
    </row>
    <row r="386" spans="1:6" s="5" customFormat="1" ht="15.75" x14ac:dyDescent="0.25">
      <c r="A386" s="33">
        <v>45012</v>
      </c>
      <c r="B386" s="30" t="s">
        <v>264</v>
      </c>
      <c r="C386" s="34" t="s">
        <v>539</v>
      </c>
      <c r="D386" s="34"/>
      <c r="E386" s="29">
        <v>5551.69</v>
      </c>
      <c r="F386" s="20">
        <f t="shared" si="5"/>
        <v>116571959.8204256</v>
      </c>
    </row>
    <row r="387" spans="1:6" s="5" customFormat="1" ht="15.75" x14ac:dyDescent="0.25">
      <c r="A387" s="33">
        <v>45012</v>
      </c>
      <c r="B387" s="30" t="s">
        <v>265</v>
      </c>
      <c r="C387" s="34" t="s">
        <v>540</v>
      </c>
      <c r="D387" s="34"/>
      <c r="E387" s="29">
        <v>79374.12</v>
      </c>
      <c r="F387" s="20">
        <f t="shared" si="5"/>
        <v>116492585.7004256</v>
      </c>
    </row>
    <row r="388" spans="1:6" s="5" customFormat="1" ht="15.75" x14ac:dyDescent="0.25">
      <c r="A388" s="33">
        <v>45012</v>
      </c>
      <c r="B388" s="30" t="s">
        <v>266</v>
      </c>
      <c r="C388" s="34" t="s">
        <v>541</v>
      </c>
      <c r="D388" s="34"/>
      <c r="E388" s="29">
        <v>30397</v>
      </c>
      <c r="F388" s="20">
        <f t="shared" si="5"/>
        <v>116462188.7004256</v>
      </c>
    </row>
    <row r="389" spans="1:6" s="5" customFormat="1" ht="15.75" x14ac:dyDescent="0.25">
      <c r="A389" s="33">
        <v>45012</v>
      </c>
      <c r="B389" s="30"/>
      <c r="C389" s="34" t="s">
        <v>21</v>
      </c>
      <c r="D389" s="34">
        <v>36055</v>
      </c>
      <c r="E389" s="29"/>
      <c r="F389" s="20">
        <f t="shared" si="5"/>
        <v>116498243.7004256</v>
      </c>
    </row>
    <row r="390" spans="1:6" s="5" customFormat="1" ht="15.75" x14ac:dyDescent="0.25">
      <c r="A390" s="33">
        <v>45012</v>
      </c>
      <c r="B390" s="30"/>
      <c r="C390" s="34" t="s">
        <v>28</v>
      </c>
      <c r="D390" s="34">
        <v>450</v>
      </c>
      <c r="E390" s="29">
        <v>11.25</v>
      </c>
      <c r="F390" s="20">
        <f t="shared" si="5"/>
        <v>116498682.4504256</v>
      </c>
    </row>
    <row r="391" spans="1:6" s="5" customFormat="1" ht="15.75" x14ac:dyDescent="0.25">
      <c r="A391" s="33">
        <v>45012</v>
      </c>
      <c r="B391" s="30"/>
      <c r="C391" s="34" t="s">
        <v>28</v>
      </c>
      <c r="D391" s="34">
        <v>10057.280000000001</v>
      </c>
      <c r="E391" s="29">
        <v>251.43200000000002</v>
      </c>
      <c r="F391" s="20">
        <f t="shared" si="5"/>
        <v>116508488.2984256</v>
      </c>
    </row>
    <row r="392" spans="1:6" s="5" customFormat="1" ht="15.75" x14ac:dyDescent="0.25">
      <c r="A392" s="33">
        <v>45012</v>
      </c>
      <c r="B392" s="30"/>
      <c r="C392" s="34" t="s">
        <v>28</v>
      </c>
      <c r="D392" s="34">
        <v>1748.34</v>
      </c>
      <c r="E392" s="29">
        <v>43.708500000000001</v>
      </c>
      <c r="F392" s="20">
        <f t="shared" si="5"/>
        <v>116510192.92992561</v>
      </c>
    </row>
    <row r="393" spans="1:6" s="5" customFormat="1" ht="15.75" x14ac:dyDescent="0.25">
      <c r="A393" s="33">
        <v>45012</v>
      </c>
      <c r="B393" s="30"/>
      <c r="C393" s="34" t="s">
        <v>28</v>
      </c>
      <c r="D393" s="34">
        <v>446</v>
      </c>
      <c r="E393" s="29">
        <v>11.15</v>
      </c>
      <c r="F393" s="20">
        <f t="shared" si="5"/>
        <v>116510627.7799256</v>
      </c>
    </row>
    <row r="394" spans="1:6" s="5" customFormat="1" ht="15.75" x14ac:dyDescent="0.25">
      <c r="A394" s="33">
        <v>45012</v>
      </c>
      <c r="B394" s="30"/>
      <c r="C394" s="34" t="s">
        <v>27</v>
      </c>
      <c r="D394" s="34">
        <v>50000</v>
      </c>
      <c r="E394" s="29"/>
      <c r="F394" s="20">
        <f t="shared" si="5"/>
        <v>116560627.7799256</v>
      </c>
    </row>
    <row r="395" spans="1:6" s="5" customFormat="1" ht="15.75" x14ac:dyDescent="0.25">
      <c r="A395" s="33">
        <v>45012</v>
      </c>
      <c r="B395" s="30"/>
      <c r="C395" s="34" t="s">
        <v>542</v>
      </c>
      <c r="D395" s="34">
        <v>27365457.899999999</v>
      </c>
      <c r="E395" s="29"/>
      <c r="F395" s="20">
        <f t="shared" si="5"/>
        <v>143926085.67992559</v>
      </c>
    </row>
    <row r="396" spans="1:6" s="5" customFormat="1" ht="15.75" x14ac:dyDescent="0.25">
      <c r="A396" s="33">
        <v>45012</v>
      </c>
      <c r="B396" s="30"/>
      <c r="C396" s="34" t="s">
        <v>20</v>
      </c>
      <c r="D396" s="34">
        <v>12180.64</v>
      </c>
      <c r="E396" s="29"/>
      <c r="F396" s="20">
        <f t="shared" si="5"/>
        <v>143938266.31992558</v>
      </c>
    </row>
    <row r="397" spans="1:6" s="5" customFormat="1" ht="15.75" x14ac:dyDescent="0.25">
      <c r="A397" s="33">
        <v>45012</v>
      </c>
      <c r="B397" s="30"/>
      <c r="C397" s="34" t="s">
        <v>543</v>
      </c>
      <c r="D397" s="34">
        <v>9000</v>
      </c>
      <c r="E397" s="29"/>
      <c r="F397" s="20">
        <f t="shared" si="5"/>
        <v>143947266.31992558</v>
      </c>
    </row>
    <row r="398" spans="1:6" s="5" customFormat="1" ht="15.75" x14ac:dyDescent="0.25">
      <c r="A398" s="33">
        <v>45012</v>
      </c>
      <c r="B398" s="30"/>
      <c r="C398" s="34" t="s">
        <v>318</v>
      </c>
      <c r="D398" s="34">
        <v>232411.21</v>
      </c>
      <c r="E398" s="29"/>
      <c r="F398" s="20">
        <f t="shared" ref="F398:F455" si="6">+F397+D398-E398</f>
        <v>144179677.52992558</v>
      </c>
    </row>
    <row r="399" spans="1:6" s="5" customFormat="1" ht="15.75" x14ac:dyDescent="0.25">
      <c r="A399" s="33">
        <v>45013</v>
      </c>
      <c r="B399" s="30" t="s">
        <v>267</v>
      </c>
      <c r="C399" s="37" t="s">
        <v>544</v>
      </c>
      <c r="D399" s="34"/>
      <c r="E399" s="29">
        <v>112541.22</v>
      </c>
      <c r="F399" s="20">
        <f t="shared" si="6"/>
        <v>144067136.30992559</v>
      </c>
    </row>
    <row r="400" spans="1:6" s="5" customFormat="1" ht="15.75" x14ac:dyDescent="0.25">
      <c r="A400" s="33">
        <v>45013</v>
      </c>
      <c r="B400" s="30" t="s">
        <v>268</v>
      </c>
      <c r="C400" s="37" t="s">
        <v>545</v>
      </c>
      <c r="D400" s="34"/>
      <c r="E400" s="29">
        <v>192100</v>
      </c>
      <c r="F400" s="20">
        <f t="shared" si="6"/>
        <v>143875036.30992559</v>
      </c>
    </row>
    <row r="401" spans="1:6" s="5" customFormat="1" ht="30" x14ac:dyDescent="0.25">
      <c r="A401" s="33">
        <v>45013</v>
      </c>
      <c r="B401" s="30" t="s">
        <v>269</v>
      </c>
      <c r="C401" s="36" t="s">
        <v>546</v>
      </c>
      <c r="D401" s="34"/>
      <c r="E401" s="29">
        <v>188323.4</v>
      </c>
      <c r="F401" s="20">
        <f t="shared" si="6"/>
        <v>143686712.90992558</v>
      </c>
    </row>
    <row r="402" spans="1:6" s="5" customFormat="1" ht="15.75" x14ac:dyDescent="0.25">
      <c r="A402" s="33">
        <v>45013</v>
      </c>
      <c r="B402" s="30" t="s">
        <v>270</v>
      </c>
      <c r="C402" s="37" t="s">
        <v>547</v>
      </c>
      <c r="D402" s="34"/>
      <c r="E402" s="29">
        <v>191736</v>
      </c>
      <c r="F402" s="20">
        <f t="shared" si="6"/>
        <v>143494976.90992558</v>
      </c>
    </row>
    <row r="403" spans="1:6" s="5" customFormat="1" ht="15.75" x14ac:dyDescent="0.25">
      <c r="A403" s="33">
        <v>45013</v>
      </c>
      <c r="B403" s="30" t="s">
        <v>271</v>
      </c>
      <c r="C403" s="37" t="s">
        <v>548</v>
      </c>
      <c r="D403" s="34"/>
      <c r="E403" s="29">
        <v>42714</v>
      </c>
      <c r="F403" s="20">
        <f t="shared" si="6"/>
        <v>143452262.90992558</v>
      </c>
    </row>
    <row r="404" spans="1:6" s="5" customFormat="1" ht="30" x14ac:dyDescent="0.25">
      <c r="A404" s="33">
        <v>45013</v>
      </c>
      <c r="B404" s="30" t="s">
        <v>272</v>
      </c>
      <c r="C404" s="36" t="s">
        <v>549</v>
      </c>
      <c r="D404" s="34"/>
      <c r="E404" s="29">
        <v>211375</v>
      </c>
      <c r="F404" s="20">
        <f t="shared" si="6"/>
        <v>143240887.90992558</v>
      </c>
    </row>
    <row r="405" spans="1:6" s="5" customFormat="1" ht="15.75" x14ac:dyDescent="0.25">
      <c r="A405" s="33">
        <v>45013</v>
      </c>
      <c r="B405" s="30" t="s">
        <v>273</v>
      </c>
      <c r="C405" s="37" t="s">
        <v>550</v>
      </c>
      <c r="D405" s="34"/>
      <c r="E405" s="29">
        <v>203789.85</v>
      </c>
      <c r="F405" s="20">
        <f t="shared" si="6"/>
        <v>143037098.05992559</v>
      </c>
    </row>
    <row r="406" spans="1:6" s="5" customFormat="1" ht="15.75" x14ac:dyDescent="0.25">
      <c r="A406" s="33">
        <v>45013</v>
      </c>
      <c r="B406" s="30" t="s">
        <v>274</v>
      </c>
      <c r="C406" s="37" t="s">
        <v>551</v>
      </c>
      <c r="D406" s="34"/>
      <c r="E406" s="29">
        <v>201315.15</v>
      </c>
      <c r="F406" s="20">
        <f t="shared" si="6"/>
        <v>142835782.90992558</v>
      </c>
    </row>
    <row r="407" spans="1:6" s="5" customFormat="1" ht="30" x14ac:dyDescent="0.25">
      <c r="A407" s="33">
        <v>45013</v>
      </c>
      <c r="B407" s="30" t="s">
        <v>275</v>
      </c>
      <c r="C407" s="36" t="s">
        <v>552</v>
      </c>
      <c r="D407" s="34"/>
      <c r="E407" s="29">
        <v>732130.39</v>
      </c>
      <c r="F407" s="20">
        <f t="shared" si="6"/>
        <v>142103652.51992559</v>
      </c>
    </row>
    <row r="408" spans="1:6" s="5" customFormat="1" ht="15.75" x14ac:dyDescent="0.25">
      <c r="A408" s="33">
        <v>45013</v>
      </c>
      <c r="B408" s="30" t="s">
        <v>276</v>
      </c>
      <c r="C408" s="37" t="s">
        <v>553</v>
      </c>
      <c r="D408" s="34"/>
      <c r="E408" s="29">
        <v>193487.45</v>
      </c>
      <c r="F408" s="20">
        <f t="shared" si="6"/>
        <v>141910165.06992561</v>
      </c>
    </row>
    <row r="409" spans="1:6" s="5" customFormat="1" ht="15.75" x14ac:dyDescent="0.25">
      <c r="A409" s="33">
        <v>45013</v>
      </c>
      <c r="B409" s="30" t="s">
        <v>277</v>
      </c>
      <c r="C409" s="37" t="s">
        <v>554</v>
      </c>
      <c r="D409" s="34"/>
      <c r="E409" s="29">
        <v>51544.95</v>
      </c>
      <c r="F409" s="20">
        <f t="shared" si="6"/>
        <v>141858620.11992562</v>
      </c>
    </row>
    <row r="410" spans="1:6" s="5" customFormat="1" ht="15.75" x14ac:dyDescent="0.25">
      <c r="A410" s="33">
        <v>45013</v>
      </c>
      <c r="B410" s="30" t="s">
        <v>278</v>
      </c>
      <c r="C410" s="37" t="s">
        <v>555</v>
      </c>
      <c r="D410" s="34"/>
      <c r="E410" s="29">
        <v>10678.5</v>
      </c>
      <c r="F410" s="20">
        <f t="shared" si="6"/>
        <v>141847941.61992562</v>
      </c>
    </row>
    <row r="411" spans="1:6" s="5" customFormat="1" ht="15.75" x14ac:dyDescent="0.25">
      <c r="A411" s="33">
        <v>45013</v>
      </c>
      <c r="B411" s="30" t="s">
        <v>279</v>
      </c>
      <c r="C411" s="37" t="s">
        <v>556</v>
      </c>
      <c r="D411" s="34"/>
      <c r="E411" s="29">
        <v>74138</v>
      </c>
      <c r="F411" s="20">
        <f t="shared" si="6"/>
        <v>141773803.61992562</v>
      </c>
    </row>
    <row r="412" spans="1:6" s="5" customFormat="1" ht="15.75" x14ac:dyDescent="0.25">
      <c r="A412" s="33">
        <v>45013</v>
      </c>
      <c r="B412" s="30" t="s">
        <v>280</v>
      </c>
      <c r="C412" s="37" t="s">
        <v>557</v>
      </c>
      <c r="D412" s="34"/>
      <c r="E412" s="29">
        <v>149725</v>
      </c>
      <c r="F412" s="20">
        <f t="shared" si="6"/>
        <v>141624078.61992562</v>
      </c>
    </row>
    <row r="413" spans="1:6" s="5" customFormat="1" ht="15.75" x14ac:dyDescent="0.25">
      <c r="A413" s="33">
        <v>45013</v>
      </c>
      <c r="B413" s="30" t="s">
        <v>281</v>
      </c>
      <c r="C413" s="34" t="s">
        <v>558</v>
      </c>
      <c r="D413" s="34"/>
      <c r="E413" s="29">
        <v>303828.75</v>
      </c>
      <c r="F413" s="20">
        <f t="shared" si="6"/>
        <v>141320249.86992562</v>
      </c>
    </row>
    <row r="414" spans="1:6" s="5" customFormat="1" ht="15.75" x14ac:dyDescent="0.25">
      <c r="A414" s="33">
        <v>45013</v>
      </c>
      <c r="B414" s="30" t="s">
        <v>282</v>
      </c>
      <c r="C414" s="34" t="s">
        <v>559</v>
      </c>
      <c r="D414" s="34"/>
      <c r="E414" s="29">
        <v>142370.65</v>
      </c>
      <c r="F414" s="20">
        <f t="shared" si="6"/>
        <v>141177879.21992561</v>
      </c>
    </row>
    <row r="415" spans="1:6" s="5" customFormat="1" ht="15.75" x14ac:dyDescent="0.25">
      <c r="A415" s="33">
        <v>45013</v>
      </c>
      <c r="B415" s="30" t="s">
        <v>283</v>
      </c>
      <c r="C415" s="34" t="s">
        <v>560</v>
      </c>
      <c r="D415" s="34"/>
      <c r="E415" s="29">
        <v>166562</v>
      </c>
      <c r="F415" s="20">
        <f t="shared" si="6"/>
        <v>141011317.21992561</v>
      </c>
    </row>
    <row r="416" spans="1:6" s="5" customFormat="1" ht="30" x14ac:dyDescent="0.25">
      <c r="A416" s="33">
        <v>45013</v>
      </c>
      <c r="B416" s="30" t="s">
        <v>284</v>
      </c>
      <c r="C416" s="35" t="s">
        <v>561</v>
      </c>
      <c r="D416" s="34"/>
      <c r="E416" s="29">
        <v>217904.45</v>
      </c>
      <c r="F416" s="20">
        <f t="shared" si="6"/>
        <v>140793412.76992562</v>
      </c>
    </row>
    <row r="417" spans="1:6" s="5" customFormat="1" ht="15.75" x14ac:dyDescent="0.25">
      <c r="A417" s="33">
        <v>45013</v>
      </c>
      <c r="B417" s="30"/>
      <c r="C417" s="34" t="s">
        <v>21</v>
      </c>
      <c r="D417" s="34">
        <v>27240</v>
      </c>
      <c r="E417" s="29"/>
      <c r="F417" s="20">
        <f t="shared" si="6"/>
        <v>140820652.76992562</v>
      </c>
    </row>
    <row r="418" spans="1:6" s="5" customFormat="1" ht="15.75" x14ac:dyDescent="0.25">
      <c r="A418" s="33">
        <v>45013</v>
      </c>
      <c r="B418" s="30"/>
      <c r="C418" s="34" t="s">
        <v>28</v>
      </c>
      <c r="D418" s="34">
        <v>360</v>
      </c>
      <c r="E418" s="29">
        <v>9</v>
      </c>
      <c r="F418" s="20">
        <f t="shared" si="6"/>
        <v>140821003.76992562</v>
      </c>
    </row>
    <row r="419" spans="1:6" s="5" customFormat="1" ht="15.75" x14ac:dyDescent="0.25">
      <c r="A419" s="33">
        <v>45013</v>
      </c>
      <c r="B419" s="30"/>
      <c r="C419" s="34" t="s">
        <v>28</v>
      </c>
      <c r="D419" s="34">
        <v>129.47999999999999</v>
      </c>
      <c r="E419" s="29">
        <v>3.2370000000000001</v>
      </c>
      <c r="F419" s="20">
        <f t="shared" si="6"/>
        <v>140821130.01292562</v>
      </c>
    </row>
    <row r="420" spans="1:6" s="5" customFormat="1" ht="15.75" x14ac:dyDescent="0.25">
      <c r="A420" s="33">
        <v>45013</v>
      </c>
      <c r="B420" s="30"/>
      <c r="C420" s="34" t="s">
        <v>28</v>
      </c>
      <c r="D420" s="34">
        <v>2122.9</v>
      </c>
      <c r="E420" s="29">
        <v>53.072500000000005</v>
      </c>
      <c r="F420" s="20">
        <f t="shared" si="6"/>
        <v>140823199.84042564</v>
      </c>
    </row>
    <row r="421" spans="1:6" s="5" customFormat="1" ht="15.75" x14ac:dyDescent="0.25">
      <c r="A421" s="33">
        <v>45013</v>
      </c>
      <c r="B421" s="30"/>
      <c r="C421" s="34" t="s">
        <v>28</v>
      </c>
      <c r="D421" s="34">
        <v>811.08</v>
      </c>
      <c r="E421" s="29">
        <v>20.277000000000001</v>
      </c>
      <c r="F421" s="20">
        <f t="shared" si="6"/>
        <v>140823990.64342564</v>
      </c>
    </row>
    <row r="422" spans="1:6" s="5" customFormat="1" ht="15.75" x14ac:dyDescent="0.25">
      <c r="A422" s="33">
        <v>45013</v>
      </c>
      <c r="B422" s="30"/>
      <c r="C422" s="34" t="s">
        <v>28</v>
      </c>
      <c r="D422" s="34">
        <v>8076.12</v>
      </c>
      <c r="E422" s="29">
        <v>201.90300000000002</v>
      </c>
      <c r="F422" s="20">
        <f t="shared" si="6"/>
        <v>140831864.86042565</v>
      </c>
    </row>
    <row r="423" spans="1:6" s="5" customFormat="1" ht="15.75" x14ac:dyDescent="0.25">
      <c r="A423" s="33">
        <v>45014</v>
      </c>
      <c r="B423" s="30" t="s">
        <v>285</v>
      </c>
      <c r="C423" s="36" t="s">
        <v>562</v>
      </c>
      <c r="D423" s="34"/>
      <c r="E423" s="29">
        <v>100272.3</v>
      </c>
      <c r="F423" s="20">
        <f t="shared" si="6"/>
        <v>140731592.56042564</v>
      </c>
    </row>
    <row r="424" spans="1:6" s="5" customFormat="1" ht="30" x14ac:dyDescent="0.25">
      <c r="A424" s="33">
        <v>45014</v>
      </c>
      <c r="B424" s="30" t="s">
        <v>286</v>
      </c>
      <c r="C424" s="36" t="s">
        <v>563</v>
      </c>
      <c r="D424" s="34"/>
      <c r="E424" s="29">
        <v>31350</v>
      </c>
      <c r="F424" s="20">
        <f t="shared" si="6"/>
        <v>140700242.56042564</v>
      </c>
    </row>
    <row r="425" spans="1:6" s="5" customFormat="1" ht="30" x14ac:dyDescent="0.25">
      <c r="A425" s="33">
        <v>45014</v>
      </c>
      <c r="B425" s="30" t="s">
        <v>287</v>
      </c>
      <c r="C425" s="36" t="s">
        <v>564</v>
      </c>
      <c r="D425" s="34"/>
      <c r="E425" s="29">
        <v>20900</v>
      </c>
      <c r="F425" s="20">
        <f t="shared" si="6"/>
        <v>140679342.56042564</v>
      </c>
    </row>
    <row r="426" spans="1:6" s="5" customFormat="1" ht="15.75" x14ac:dyDescent="0.25">
      <c r="A426" s="33">
        <v>45014</v>
      </c>
      <c r="B426" s="30" t="s">
        <v>288</v>
      </c>
      <c r="C426" s="34" t="s">
        <v>565</v>
      </c>
      <c r="D426" s="34"/>
      <c r="E426" s="29">
        <v>11781.9</v>
      </c>
      <c r="F426" s="20">
        <f t="shared" si="6"/>
        <v>140667560.66042563</v>
      </c>
    </row>
    <row r="427" spans="1:6" s="5" customFormat="1" ht="15.75" x14ac:dyDescent="0.25">
      <c r="A427" s="33">
        <v>45014</v>
      </c>
      <c r="B427" s="30" t="s">
        <v>289</v>
      </c>
      <c r="C427" s="34" t="s">
        <v>566</v>
      </c>
      <c r="D427" s="34"/>
      <c r="E427" s="29">
        <v>21451730.510000002</v>
      </c>
      <c r="F427" s="20">
        <f t="shared" si="6"/>
        <v>119215830.15042563</v>
      </c>
    </row>
    <row r="428" spans="1:6" s="5" customFormat="1" ht="15.75" x14ac:dyDescent="0.25">
      <c r="A428" s="33">
        <v>45014</v>
      </c>
      <c r="B428" s="30" t="s">
        <v>290</v>
      </c>
      <c r="C428" s="34" t="s">
        <v>567</v>
      </c>
      <c r="D428" s="34"/>
      <c r="E428" s="29">
        <v>782134</v>
      </c>
      <c r="F428" s="20">
        <f t="shared" si="6"/>
        <v>118433696.15042563</v>
      </c>
    </row>
    <row r="429" spans="1:6" s="5" customFormat="1" ht="15.75" x14ac:dyDescent="0.25">
      <c r="A429" s="33">
        <v>45014</v>
      </c>
      <c r="B429" s="30" t="s">
        <v>291</v>
      </c>
      <c r="C429" s="34" t="s">
        <v>568</v>
      </c>
      <c r="D429" s="34"/>
      <c r="E429" s="29">
        <v>135939</v>
      </c>
      <c r="F429" s="20">
        <f t="shared" si="6"/>
        <v>118297757.15042563</v>
      </c>
    </row>
    <row r="430" spans="1:6" s="5" customFormat="1" ht="15.75" x14ac:dyDescent="0.25">
      <c r="A430" s="33">
        <v>45014</v>
      </c>
      <c r="B430" s="30" t="s">
        <v>292</v>
      </c>
      <c r="C430" s="34" t="s">
        <v>569</v>
      </c>
      <c r="D430" s="34"/>
      <c r="E430" s="29">
        <v>183625</v>
      </c>
      <c r="F430" s="20">
        <f t="shared" si="6"/>
        <v>118114132.15042563</v>
      </c>
    </row>
    <row r="431" spans="1:6" s="5" customFormat="1" ht="15.75" x14ac:dyDescent="0.25">
      <c r="A431" s="33">
        <v>45014</v>
      </c>
      <c r="B431" s="30" t="s">
        <v>293</v>
      </c>
      <c r="C431" s="34" t="s">
        <v>570</v>
      </c>
      <c r="D431" s="34"/>
      <c r="E431" s="29">
        <v>48477</v>
      </c>
      <c r="F431" s="20">
        <f t="shared" si="6"/>
        <v>118065655.15042563</v>
      </c>
    </row>
    <row r="432" spans="1:6" s="5" customFormat="1" ht="15.75" x14ac:dyDescent="0.25">
      <c r="A432" s="33">
        <v>45014</v>
      </c>
      <c r="B432" s="30" t="s">
        <v>294</v>
      </c>
      <c r="C432" s="34" t="s">
        <v>571</v>
      </c>
      <c r="D432" s="34"/>
      <c r="E432" s="29">
        <v>597757.78</v>
      </c>
      <c r="F432" s="20">
        <f t="shared" si="6"/>
        <v>117467897.37042563</v>
      </c>
    </row>
    <row r="433" spans="1:6" s="5" customFormat="1" ht="15.75" x14ac:dyDescent="0.25">
      <c r="A433" s="33">
        <v>45014</v>
      </c>
      <c r="B433" s="30"/>
      <c r="C433" s="34" t="s">
        <v>21</v>
      </c>
      <c r="D433" s="34">
        <v>28020</v>
      </c>
      <c r="E433" s="29"/>
      <c r="F433" s="20">
        <f t="shared" si="6"/>
        <v>117495917.37042563</v>
      </c>
    </row>
    <row r="434" spans="1:6" s="5" customFormat="1" ht="15.75" x14ac:dyDescent="0.25">
      <c r="A434" s="33">
        <v>45014</v>
      </c>
      <c r="B434" s="30"/>
      <c r="C434" s="34" t="s">
        <v>28</v>
      </c>
      <c r="D434" s="34">
        <v>398.54</v>
      </c>
      <c r="E434" s="29">
        <v>9.9635000000000016</v>
      </c>
      <c r="F434" s="20">
        <f t="shared" si="6"/>
        <v>117496305.94692564</v>
      </c>
    </row>
    <row r="435" spans="1:6" s="5" customFormat="1" ht="15.75" x14ac:dyDescent="0.25">
      <c r="A435" s="33">
        <v>45014</v>
      </c>
      <c r="B435" s="30"/>
      <c r="C435" s="34" t="s">
        <v>28</v>
      </c>
      <c r="D435" s="34">
        <v>678.8</v>
      </c>
      <c r="E435" s="29">
        <v>16.97</v>
      </c>
      <c r="F435" s="20">
        <f t="shared" si="6"/>
        <v>117496967.77692564</v>
      </c>
    </row>
    <row r="436" spans="1:6" s="5" customFormat="1" ht="15.75" x14ac:dyDescent="0.25">
      <c r="A436" s="33">
        <v>45014</v>
      </c>
      <c r="B436" s="30"/>
      <c r="C436" s="34" t="s">
        <v>28</v>
      </c>
      <c r="D436" s="34">
        <v>620</v>
      </c>
      <c r="E436" s="29">
        <v>15.5</v>
      </c>
      <c r="F436" s="20">
        <f t="shared" si="6"/>
        <v>117497572.27692564</v>
      </c>
    </row>
    <row r="437" spans="1:6" s="5" customFormat="1" ht="15.75" x14ac:dyDescent="0.25">
      <c r="A437" s="33">
        <v>45014</v>
      </c>
      <c r="B437" s="30"/>
      <c r="C437" s="34" t="s">
        <v>28</v>
      </c>
      <c r="D437" s="34">
        <v>1016.98</v>
      </c>
      <c r="E437" s="29">
        <v>25.424500000000002</v>
      </c>
      <c r="F437" s="20">
        <f t="shared" si="6"/>
        <v>117498563.83242564</v>
      </c>
    </row>
    <row r="438" spans="1:6" s="5" customFormat="1" ht="15.75" x14ac:dyDescent="0.25">
      <c r="A438" s="33">
        <v>45015</v>
      </c>
      <c r="B438" s="30"/>
      <c r="C438" s="34" t="s">
        <v>21</v>
      </c>
      <c r="D438" s="34">
        <v>50730</v>
      </c>
      <c r="E438" s="29"/>
      <c r="F438" s="20">
        <f t="shared" si="6"/>
        <v>117549293.83242564</v>
      </c>
    </row>
    <row r="439" spans="1:6" s="5" customFormat="1" ht="15.75" x14ac:dyDescent="0.25">
      <c r="A439" s="33">
        <v>45015</v>
      </c>
      <c r="B439" s="30"/>
      <c r="C439" s="34" t="s">
        <v>28</v>
      </c>
      <c r="D439" s="34">
        <v>1600</v>
      </c>
      <c r="E439" s="29">
        <v>40</v>
      </c>
      <c r="F439" s="20">
        <f t="shared" si="6"/>
        <v>117550853.83242564</v>
      </c>
    </row>
    <row r="440" spans="1:6" s="5" customFormat="1" ht="15.75" x14ac:dyDescent="0.25">
      <c r="A440" s="33">
        <v>45015</v>
      </c>
      <c r="B440" s="30"/>
      <c r="C440" s="34" t="s">
        <v>28</v>
      </c>
      <c r="D440" s="34">
        <v>400</v>
      </c>
      <c r="E440" s="29">
        <v>10</v>
      </c>
      <c r="F440" s="20">
        <f t="shared" si="6"/>
        <v>117551243.83242564</v>
      </c>
    </row>
    <row r="441" spans="1:6" s="5" customFormat="1" ht="15.75" x14ac:dyDescent="0.25">
      <c r="A441" s="33">
        <v>45015</v>
      </c>
      <c r="B441" s="30"/>
      <c r="C441" s="34" t="s">
        <v>28</v>
      </c>
      <c r="D441" s="34">
        <v>129.47999999999999</v>
      </c>
      <c r="E441" s="29">
        <v>3.2370000000000001</v>
      </c>
      <c r="F441" s="20">
        <f t="shared" si="6"/>
        <v>117551370.07542564</v>
      </c>
    </row>
    <row r="442" spans="1:6" s="5" customFormat="1" ht="15.75" x14ac:dyDescent="0.25">
      <c r="A442" s="33">
        <v>45015</v>
      </c>
      <c r="B442" s="30"/>
      <c r="C442" s="34" t="s">
        <v>28</v>
      </c>
      <c r="D442" s="34">
        <v>800</v>
      </c>
      <c r="E442" s="29">
        <v>20</v>
      </c>
      <c r="F442" s="20">
        <f t="shared" si="6"/>
        <v>117552150.07542564</v>
      </c>
    </row>
    <row r="443" spans="1:6" s="5" customFormat="1" ht="15.75" x14ac:dyDescent="0.25">
      <c r="A443" s="33">
        <v>45015</v>
      </c>
      <c r="B443" s="30"/>
      <c r="C443" s="34" t="s">
        <v>28</v>
      </c>
      <c r="D443" s="34">
        <v>674.62</v>
      </c>
      <c r="E443" s="29">
        <v>16.865500000000001</v>
      </c>
      <c r="F443" s="20">
        <f t="shared" si="6"/>
        <v>117552807.82992564</v>
      </c>
    </row>
    <row r="444" spans="1:6" s="5" customFormat="1" ht="15.75" x14ac:dyDescent="0.25">
      <c r="A444" s="33">
        <v>45015</v>
      </c>
      <c r="B444" s="30"/>
      <c r="C444" s="34" t="s">
        <v>30</v>
      </c>
      <c r="D444" s="34">
        <v>381418.31</v>
      </c>
      <c r="E444" s="29"/>
      <c r="F444" s="20">
        <f t="shared" si="6"/>
        <v>117934226.13992564</v>
      </c>
    </row>
    <row r="445" spans="1:6" s="5" customFormat="1" ht="15.75" x14ac:dyDescent="0.25">
      <c r="A445" s="33">
        <v>45015</v>
      </c>
      <c r="B445" s="30"/>
      <c r="C445" s="34" t="s">
        <v>30</v>
      </c>
      <c r="D445" s="34">
        <v>295989.21000000002</v>
      </c>
      <c r="E445" s="29"/>
      <c r="F445" s="20">
        <f t="shared" si="6"/>
        <v>118230215.34992564</v>
      </c>
    </row>
    <row r="446" spans="1:6" s="5" customFormat="1" ht="30" x14ac:dyDescent="0.25">
      <c r="A446" s="33">
        <v>45016</v>
      </c>
      <c r="B446" s="30" t="s">
        <v>295</v>
      </c>
      <c r="C446" s="36" t="s">
        <v>572</v>
      </c>
      <c r="D446" s="34"/>
      <c r="E446" s="29">
        <v>273923.23</v>
      </c>
      <c r="F446" s="20">
        <f t="shared" si="6"/>
        <v>117956292.11992563</v>
      </c>
    </row>
    <row r="447" spans="1:6" s="5" customFormat="1" ht="15.75" x14ac:dyDescent="0.25">
      <c r="A447" s="33">
        <v>45016</v>
      </c>
      <c r="B447" s="30"/>
      <c r="C447" s="34" t="s">
        <v>21</v>
      </c>
      <c r="D447" s="34">
        <v>33250</v>
      </c>
      <c r="E447" s="29"/>
      <c r="F447" s="20">
        <f t="shared" si="6"/>
        <v>117989542.11992563</v>
      </c>
    </row>
    <row r="448" spans="1:6" s="5" customFormat="1" ht="15.75" x14ac:dyDescent="0.25">
      <c r="A448" s="33">
        <v>45016</v>
      </c>
      <c r="B448" s="30"/>
      <c r="C448" s="34" t="s">
        <v>28</v>
      </c>
      <c r="D448" s="34">
        <v>486.44</v>
      </c>
      <c r="E448" s="29">
        <v>12.161000000000001</v>
      </c>
      <c r="F448" s="20">
        <f t="shared" si="6"/>
        <v>117990016.39892563</v>
      </c>
    </row>
    <row r="449" spans="1:128" s="5" customFormat="1" ht="15.75" x14ac:dyDescent="0.25">
      <c r="A449" s="33">
        <v>45016</v>
      </c>
      <c r="B449" s="30"/>
      <c r="C449" s="34" t="s">
        <v>28</v>
      </c>
      <c r="D449" s="34">
        <v>750</v>
      </c>
      <c r="E449" s="29">
        <v>18.75</v>
      </c>
      <c r="F449" s="20">
        <f t="shared" si="6"/>
        <v>117990747.64892563</v>
      </c>
    </row>
    <row r="450" spans="1:128" s="5" customFormat="1" ht="15.75" x14ac:dyDescent="0.25">
      <c r="A450" s="33">
        <v>45016</v>
      </c>
      <c r="B450" s="30"/>
      <c r="C450" s="34" t="s">
        <v>28</v>
      </c>
      <c r="D450" s="34">
        <v>200</v>
      </c>
      <c r="E450" s="29">
        <v>5</v>
      </c>
      <c r="F450" s="20">
        <f t="shared" si="6"/>
        <v>117990942.64892563</v>
      </c>
    </row>
    <row r="451" spans="1:128" s="5" customFormat="1" ht="15.75" x14ac:dyDescent="0.25">
      <c r="A451" s="33">
        <v>45016</v>
      </c>
      <c r="B451" s="30"/>
      <c r="C451" s="34" t="s">
        <v>28</v>
      </c>
      <c r="D451" s="34">
        <v>135.66</v>
      </c>
      <c r="E451" s="29">
        <v>3.3915000000000002</v>
      </c>
      <c r="F451" s="20">
        <f t="shared" si="6"/>
        <v>117991074.91742563</v>
      </c>
    </row>
    <row r="452" spans="1:128" s="5" customFormat="1" ht="15.75" x14ac:dyDescent="0.25">
      <c r="A452" s="33">
        <v>45016</v>
      </c>
      <c r="B452" s="30"/>
      <c r="C452" s="34" t="s">
        <v>573</v>
      </c>
      <c r="D452" s="34">
        <v>1291049.68</v>
      </c>
      <c r="E452" s="29"/>
      <c r="F452" s="20">
        <f t="shared" si="6"/>
        <v>119282124.59742564</v>
      </c>
    </row>
    <row r="453" spans="1:128" s="5" customFormat="1" ht="15.75" x14ac:dyDescent="0.25">
      <c r="A453" s="33">
        <v>45016</v>
      </c>
      <c r="B453" s="30"/>
      <c r="C453" s="34" t="s">
        <v>20</v>
      </c>
      <c r="D453" s="34">
        <v>180625.54</v>
      </c>
      <c r="E453" s="29"/>
      <c r="F453" s="20">
        <f t="shared" si="6"/>
        <v>119462750.13742565</v>
      </c>
    </row>
    <row r="454" spans="1:128" s="5" customFormat="1" ht="15.75" x14ac:dyDescent="0.25">
      <c r="A454" s="33">
        <v>45016</v>
      </c>
      <c r="B454" s="30"/>
      <c r="C454" s="34" t="s">
        <v>574</v>
      </c>
      <c r="D454" s="34">
        <v>245952.17</v>
      </c>
      <c r="E454" s="29"/>
      <c r="F454" s="20">
        <f t="shared" si="6"/>
        <v>119708702.30742565</v>
      </c>
    </row>
    <row r="455" spans="1:128" s="5" customFormat="1" ht="15.75" x14ac:dyDescent="0.25">
      <c r="A455" s="33">
        <v>45016</v>
      </c>
      <c r="B455" s="30"/>
      <c r="C455" s="34" t="s">
        <v>575</v>
      </c>
      <c r="D455" s="34">
        <v>18000</v>
      </c>
      <c r="E455" s="29"/>
      <c r="F455" s="21">
        <f t="shared" si="6"/>
        <v>119726702.30742565</v>
      </c>
    </row>
    <row r="456" spans="1:128" s="6" customFormat="1" thickBot="1" x14ac:dyDescent="0.3">
      <c r="A456" s="22"/>
      <c r="B456" s="23"/>
      <c r="C456" s="24"/>
      <c r="D456" s="25">
        <f>SUM(D12:D455)</f>
        <v>81256070.653000042</v>
      </c>
      <c r="E456" s="25">
        <f>SUM(E12:E455)</f>
        <v>135827451.08832502</v>
      </c>
      <c r="F456" s="26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</row>
    <row r="457" spans="1:128" s="6" customFormat="1" thickTop="1" x14ac:dyDescent="0.25">
      <c r="A457" s="22"/>
      <c r="B457" s="23"/>
      <c r="C457" s="24"/>
      <c r="D457" s="27"/>
      <c r="E457" s="27"/>
      <c r="F457" s="2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</row>
    <row r="458" spans="1:128" s="6" customFormat="1" ht="15.75" x14ac:dyDescent="0.25">
      <c r="A458" s="3"/>
      <c r="B458" s="1"/>
      <c r="C458" s="2"/>
      <c r="D458" s="7"/>
      <c r="E458" s="7"/>
      <c r="F458" s="14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</row>
    <row r="459" spans="1:128" s="6" customFormat="1" ht="15.75" x14ac:dyDescent="0.25">
      <c r="A459" s="3"/>
      <c r="B459" s="1"/>
      <c r="C459" s="2"/>
      <c r="D459" s="7"/>
      <c r="E459" s="7"/>
      <c r="F459" s="14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</row>
    <row r="460" spans="1:128" s="6" customFormat="1" ht="15.75" x14ac:dyDescent="0.25">
      <c r="A460" s="39" t="s">
        <v>13</v>
      </c>
      <c r="B460" s="39"/>
      <c r="C460" s="39"/>
      <c r="D460" s="39"/>
      <c r="E460" s="39"/>
      <c r="F460" s="3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</row>
    <row r="461" spans="1:128" s="6" customFormat="1" ht="15.75" x14ac:dyDescent="0.25">
      <c r="A461" s="38" t="s">
        <v>14</v>
      </c>
      <c r="B461" s="38"/>
      <c r="C461" s="38"/>
      <c r="D461" s="38"/>
      <c r="E461" s="38"/>
      <c r="F461" s="3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</row>
    <row r="462" spans="1:128" s="6" customFormat="1" ht="15.75" x14ac:dyDescent="0.25">
      <c r="A462" s="16"/>
      <c r="B462" s="16"/>
      <c r="C462" s="16"/>
      <c r="D462" s="16"/>
      <c r="E462" s="16"/>
      <c r="F462" s="16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</row>
    <row r="463" spans="1:128" s="6" customFormat="1" ht="15.75" x14ac:dyDescent="0.25">
      <c r="A463" s="4"/>
      <c r="B463" s="4"/>
      <c r="C463" s="4"/>
      <c r="D463" s="4"/>
      <c r="E463" s="4"/>
      <c r="F463" s="4"/>
    </row>
    <row r="464" spans="1:128" s="6" customFormat="1" ht="15.75" x14ac:dyDescent="0.25">
      <c r="A464" s="4"/>
      <c r="B464" s="4"/>
      <c r="C464" s="4"/>
      <c r="D464" s="4"/>
      <c r="E464" s="4"/>
      <c r="F464" s="4"/>
    </row>
    <row r="465" spans="1:6" s="6" customFormat="1" ht="15.75" x14ac:dyDescent="0.25">
      <c r="A465" s="39" t="s">
        <v>15</v>
      </c>
      <c r="B465" s="39"/>
      <c r="C465" s="39"/>
      <c r="D465" s="32"/>
      <c r="E465" s="31" t="s">
        <v>16</v>
      </c>
      <c r="F465" s="31"/>
    </row>
    <row r="466" spans="1:6" s="6" customFormat="1" ht="15.75" x14ac:dyDescent="0.25">
      <c r="A466" s="38" t="s">
        <v>19</v>
      </c>
      <c r="B466" s="38"/>
      <c r="C466" s="38"/>
      <c r="D466" s="42" t="s">
        <v>17</v>
      </c>
      <c r="E466" s="42"/>
      <c r="F466" s="42"/>
    </row>
    <row r="467" spans="1:6" s="6" customFormat="1" ht="15.75" x14ac:dyDescent="0.25">
      <c r="A467" s="4"/>
      <c r="B467" s="4"/>
      <c r="C467" s="4"/>
      <c r="D467" s="4"/>
      <c r="E467" s="4"/>
      <c r="F467" s="4"/>
    </row>
    <row r="468" spans="1:6" s="6" customFormat="1" ht="15.75" x14ac:dyDescent="0.25">
      <c r="A468" s="4"/>
      <c r="B468" s="17"/>
      <c r="C468" s="4"/>
      <c r="D468" s="4"/>
      <c r="E468" s="18"/>
      <c r="F468" s="18"/>
    </row>
    <row r="469" spans="1:6" s="6" customFormat="1" ht="15.75" x14ac:dyDescent="0.25">
      <c r="A469" s="4"/>
      <c r="B469" s="17"/>
      <c r="C469" s="4"/>
      <c r="D469" s="4"/>
      <c r="E469" s="18"/>
      <c r="F469" s="18"/>
    </row>
    <row r="470" spans="1:6" s="6" customFormat="1" ht="15.75" x14ac:dyDescent="0.25">
      <c r="A470" s="4"/>
      <c r="B470" s="17"/>
      <c r="C470" s="4"/>
      <c r="D470" s="4"/>
      <c r="E470" s="18"/>
      <c r="F470" s="18"/>
    </row>
    <row r="471" spans="1:6" s="6" customFormat="1" ht="15.75" x14ac:dyDescent="0.25"/>
    <row r="472" spans="1:6" s="6" customFormat="1" ht="15.75" x14ac:dyDescent="0.25"/>
    <row r="473" spans="1:6" s="6" customFormat="1" ht="15.75" x14ac:dyDescent="0.25"/>
    <row r="474" spans="1:6" s="6" customFormat="1" ht="15.75" x14ac:dyDescent="0.25"/>
    <row r="475" spans="1:6" s="6" customFormat="1" ht="15.75" x14ac:dyDescent="0.25"/>
    <row r="476" spans="1:6" s="6" customFormat="1" ht="15.75" x14ac:dyDescent="0.25"/>
    <row r="477" spans="1:6" s="6" customFormat="1" ht="15.75" x14ac:dyDescent="0.25"/>
    <row r="478" spans="1:6" s="6" customFormat="1" ht="15.75" x14ac:dyDescent="0.25"/>
    <row r="479" spans="1:6" s="6" customFormat="1" ht="15.75" x14ac:dyDescent="0.25"/>
    <row r="480" spans="1:6" s="6" customFormat="1" ht="15.75" x14ac:dyDescent="0.25"/>
    <row r="481" s="6" customFormat="1" ht="15.75" x14ac:dyDescent="0.25"/>
    <row r="482" s="6" customFormat="1" ht="15.75" x14ac:dyDescent="0.25"/>
    <row r="483" s="6" customFormat="1" ht="15.75" x14ac:dyDescent="0.25"/>
    <row r="484" s="6" customFormat="1" ht="15.75" x14ac:dyDescent="0.25"/>
    <row r="485" s="6" customFormat="1" ht="15.75" x14ac:dyDescent="0.25"/>
    <row r="486" s="6" customFormat="1" ht="15.75" x14ac:dyDescent="0.25"/>
    <row r="487" s="6" customFormat="1" ht="15.75" x14ac:dyDescent="0.25"/>
    <row r="488" s="6" customFormat="1" ht="15.75" x14ac:dyDescent="0.25"/>
    <row r="489" s="6" customFormat="1" ht="15.75" x14ac:dyDescent="0.25"/>
    <row r="490" s="6" customFormat="1" ht="15.75" x14ac:dyDescent="0.25"/>
    <row r="491" s="6" customFormat="1" ht="15.75" x14ac:dyDescent="0.25"/>
    <row r="492" s="6" customFormat="1" ht="15.75" x14ac:dyDescent="0.25"/>
    <row r="493" s="6" customFormat="1" ht="15.75" x14ac:dyDescent="0.25"/>
    <row r="494" s="6" customFormat="1" ht="15.75" x14ac:dyDescent="0.25"/>
    <row r="495" s="6" customFormat="1" ht="15.75" x14ac:dyDescent="0.25"/>
    <row r="496" s="6" customFormat="1" ht="15.75" x14ac:dyDescent="0.25"/>
    <row r="497" s="6" customFormat="1" ht="15.75" x14ac:dyDescent="0.25"/>
    <row r="498" s="6" customFormat="1" ht="15.75" x14ac:dyDescent="0.25"/>
    <row r="499" s="6" customFormat="1" ht="15.75" x14ac:dyDescent="0.25"/>
    <row r="500" s="6" customFormat="1" ht="15.75" x14ac:dyDescent="0.25"/>
    <row r="501" s="6" customFormat="1" ht="15.75" x14ac:dyDescent="0.25"/>
    <row r="502" s="6" customFormat="1" ht="15.75" x14ac:dyDescent="0.25"/>
    <row r="503" s="6" customFormat="1" ht="15.75" x14ac:dyDescent="0.25"/>
    <row r="504" s="6" customFormat="1" ht="15.75" x14ac:dyDescent="0.25"/>
    <row r="505" s="6" customFormat="1" ht="15.75" x14ac:dyDescent="0.25"/>
    <row r="506" s="6" customFormat="1" ht="15.75" x14ac:dyDescent="0.25"/>
    <row r="507" s="6" customFormat="1" ht="15.75" x14ac:dyDescent="0.25"/>
    <row r="508" s="6" customFormat="1" ht="15.75" x14ac:dyDescent="0.25"/>
    <row r="509" s="6" customFormat="1" ht="15.75" x14ac:dyDescent="0.25"/>
    <row r="510" s="6" customFormat="1" ht="15.75" x14ac:dyDescent="0.25"/>
    <row r="511" s="6" customFormat="1" ht="15.75" x14ac:dyDescent="0.25"/>
    <row r="512" s="6" customFormat="1" ht="15.75" x14ac:dyDescent="0.25"/>
    <row r="513" s="6" customFormat="1" ht="15.75" x14ac:dyDescent="0.25"/>
    <row r="514" s="6" customFormat="1" ht="15.75" x14ac:dyDescent="0.25"/>
    <row r="515" s="6" customFormat="1" ht="15.75" x14ac:dyDescent="0.25"/>
    <row r="516" s="6" customFormat="1" ht="15.75" x14ac:dyDescent="0.25"/>
    <row r="517" s="6" customFormat="1" ht="15.75" x14ac:dyDescent="0.25"/>
    <row r="518" s="6" customFormat="1" ht="15.75" x14ac:dyDescent="0.25"/>
    <row r="519" s="6" customFormat="1" ht="15.75" x14ac:dyDescent="0.25"/>
    <row r="520" s="6" customFormat="1" ht="15.75" x14ac:dyDescent="0.25"/>
    <row r="521" s="6" customFormat="1" ht="15.75" x14ac:dyDescent="0.25"/>
    <row r="522" s="6" customFormat="1" ht="15.75" x14ac:dyDescent="0.25"/>
    <row r="523" s="6" customFormat="1" ht="15.75" x14ac:dyDescent="0.25"/>
    <row r="524" s="6" customFormat="1" ht="15.75" x14ac:dyDescent="0.25"/>
    <row r="525" s="6" customFormat="1" ht="15.75" x14ac:dyDescent="0.25"/>
    <row r="526" s="6" customFormat="1" ht="15.75" x14ac:dyDescent="0.25"/>
    <row r="527" s="6" customFormat="1" ht="15.75" x14ac:dyDescent="0.25"/>
    <row r="528" s="6" customFormat="1" ht="15.75" x14ac:dyDescent="0.25"/>
    <row r="529" s="6" customFormat="1" ht="15.75" x14ac:dyDescent="0.25"/>
    <row r="530" s="6" customFormat="1" ht="15.75" x14ac:dyDescent="0.25"/>
    <row r="531" s="6" customFormat="1" ht="15.75" x14ac:dyDescent="0.25"/>
    <row r="532" s="6" customFormat="1" ht="15.75" x14ac:dyDescent="0.25"/>
    <row r="533" s="6" customFormat="1" ht="15.75" x14ac:dyDescent="0.25"/>
    <row r="534" s="6" customFormat="1" ht="15.75" x14ac:dyDescent="0.25"/>
    <row r="535" s="6" customFormat="1" ht="15.75" x14ac:dyDescent="0.25"/>
    <row r="536" s="6" customFormat="1" ht="15.75" x14ac:dyDescent="0.25"/>
    <row r="537" s="6" customFormat="1" ht="15.75" x14ac:dyDescent="0.25"/>
    <row r="538" s="6" customFormat="1" ht="15.75" x14ac:dyDescent="0.25"/>
    <row r="539" s="6" customFormat="1" ht="15.75" x14ac:dyDescent="0.25"/>
    <row r="540" s="6" customFormat="1" ht="15.75" x14ac:dyDescent="0.25"/>
    <row r="541" s="6" customFormat="1" ht="15.75" x14ac:dyDescent="0.25"/>
    <row r="542" s="6" customFormat="1" ht="15.75" x14ac:dyDescent="0.25"/>
    <row r="543" s="6" customFormat="1" ht="15.75" x14ac:dyDescent="0.25"/>
    <row r="544" s="6" customFormat="1" ht="15.75" x14ac:dyDescent="0.25"/>
    <row r="545" s="6" customFormat="1" ht="15.75" x14ac:dyDescent="0.25"/>
    <row r="546" s="6" customFormat="1" ht="15.75" x14ac:dyDescent="0.25"/>
    <row r="547" s="6" customFormat="1" ht="15.75" x14ac:dyDescent="0.25"/>
    <row r="548" s="6" customFormat="1" ht="15.75" x14ac:dyDescent="0.25"/>
    <row r="549" s="6" customFormat="1" ht="15.75" x14ac:dyDescent="0.25"/>
    <row r="550" s="6" customFormat="1" ht="15.75" x14ac:dyDescent="0.25"/>
    <row r="551" s="6" customFormat="1" ht="15.75" x14ac:dyDescent="0.25"/>
    <row r="552" s="6" customFormat="1" ht="15.75" x14ac:dyDescent="0.25"/>
    <row r="553" s="6" customFormat="1" ht="15.75" x14ac:dyDescent="0.25"/>
    <row r="554" s="6" customFormat="1" ht="15.75" x14ac:dyDescent="0.25"/>
    <row r="555" s="6" customFormat="1" ht="15.75" x14ac:dyDescent="0.25"/>
    <row r="556" s="6" customFormat="1" ht="15.75" x14ac:dyDescent="0.25"/>
    <row r="557" s="6" customFormat="1" ht="15.75" x14ac:dyDescent="0.25"/>
    <row r="558" s="6" customFormat="1" ht="15.75" x14ac:dyDescent="0.25"/>
    <row r="559" s="6" customFormat="1" ht="15.75" x14ac:dyDescent="0.25"/>
    <row r="560" s="6" customFormat="1" ht="15.75" x14ac:dyDescent="0.25"/>
    <row r="561" spans="1:7" s="6" customFormat="1" ht="15.75" x14ac:dyDescent="0.25">
      <c r="G561" s="4"/>
    </row>
    <row r="562" spans="1:7" ht="15.75" x14ac:dyDescent="0.25">
      <c r="A562" s="4"/>
      <c r="B562" s="6"/>
      <c r="C562" s="6"/>
      <c r="D562" s="6"/>
      <c r="E562" s="6"/>
      <c r="F562" s="6"/>
    </row>
    <row r="563" spans="1:7" ht="15.75" x14ac:dyDescent="0.25">
      <c r="A563" s="4"/>
      <c r="B563" s="6"/>
      <c r="C563" s="6"/>
      <c r="D563" s="6"/>
      <c r="E563" s="6"/>
      <c r="F563" s="6"/>
    </row>
    <row r="564" spans="1:7" ht="15.75" x14ac:dyDescent="0.25">
      <c r="A564" s="4"/>
      <c r="B564" s="6"/>
      <c r="C564" s="6"/>
      <c r="D564" s="6"/>
      <c r="E564" s="6"/>
      <c r="F564" s="6"/>
    </row>
    <row r="565" spans="1:7" ht="15.75" x14ac:dyDescent="0.25">
      <c r="A565" s="4"/>
      <c r="B565" s="6"/>
      <c r="C565" s="6"/>
      <c r="D565" s="6"/>
      <c r="E565" s="6"/>
    </row>
    <row r="566" spans="1:7" ht="15.75" x14ac:dyDescent="0.25">
      <c r="A566" s="4"/>
      <c r="B566" s="6"/>
      <c r="C566" s="6"/>
      <c r="D566" s="6"/>
      <c r="E566" s="6"/>
    </row>
    <row r="567" spans="1:7" ht="15.75" x14ac:dyDescent="0.25"/>
    <row r="955" spans="1:6" ht="16.5" customHeight="1" x14ac:dyDescent="0.25">
      <c r="A955" s="4"/>
      <c r="F955" s="8"/>
    </row>
    <row r="956" spans="1:6" ht="15.75" x14ac:dyDescent="0.25">
      <c r="A956" s="4"/>
    </row>
    <row r="957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461:F461"/>
    <mergeCell ref="A460:F460"/>
    <mergeCell ref="D10:E10"/>
    <mergeCell ref="A465:C465"/>
    <mergeCell ref="A466:C466"/>
    <mergeCell ref="D466:F466"/>
  </mergeCells>
  <pageMargins left="0.19685039370078741" right="0.19685039370078741" top="0.19685039370078741" bottom="0.19685039370078741" header="0.31496062992125984" footer="0.31496062992125984"/>
  <pageSetup scale="59" orientation="portrait" r:id="rId1"/>
  <rowBreaks count="1" manualBreakCount="1">
    <brk id="39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3" zoomScaleNormal="100" workbookViewId="0">
      <selection activeCell="D37" sqref="D37"/>
    </sheetView>
  </sheetViews>
  <sheetFormatPr baseColWidth="10" defaultRowHeight="15" x14ac:dyDescent="0.25"/>
  <cols>
    <col min="2" max="2" width="14.28515625" customWidth="1"/>
    <col min="3" max="3" width="10.5703125" customWidth="1"/>
    <col min="4" max="4" width="43.5703125" customWidth="1"/>
    <col min="5" max="5" width="15.85546875" customWidth="1"/>
    <col min="6" max="6" width="13.140625" customWidth="1"/>
    <col min="7" max="7" width="15.42578125" customWidth="1"/>
  </cols>
  <sheetData>
    <row r="1" spans="1:7" x14ac:dyDescent="0.25">
      <c r="B1" s="47" t="s">
        <v>576</v>
      </c>
      <c r="C1" s="47"/>
      <c r="D1" s="47"/>
      <c r="E1" s="47"/>
      <c r="F1" s="47"/>
      <c r="G1" s="47"/>
    </row>
    <row r="2" spans="1:7" x14ac:dyDescent="0.25">
      <c r="B2" s="47" t="s">
        <v>7</v>
      </c>
      <c r="C2" s="47"/>
      <c r="D2" s="47"/>
      <c r="E2" s="47"/>
      <c r="F2" s="47"/>
      <c r="G2" s="47"/>
    </row>
    <row r="3" spans="1:7" x14ac:dyDescent="0.25">
      <c r="B3" s="48" t="s">
        <v>9</v>
      </c>
      <c r="C3" s="48"/>
      <c r="D3" s="48"/>
      <c r="E3" s="48"/>
      <c r="F3" s="48"/>
      <c r="G3" s="48"/>
    </row>
    <row r="4" spans="1:7" x14ac:dyDescent="0.25">
      <c r="A4" s="49" t="s">
        <v>8</v>
      </c>
      <c r="B4" s="49"/>
      <c r="C4" s="49"/>
      <c r="D4" s="49"/>
      <c r="E4" s="49"/>
      <c r="F4" s="49"/>
      <c r="G4" s="49"/>
    </row>
    <row r="5" spans="1:7" x14ac:dyDescent="0.25">
      <c r="B5" s="48" t="s">
        <v>10</v>
      </c>
      <c r="C5" s="48"/>
      <c r="D5" s="48"/>
      <c r="E5" s="48"/>
      <c r="F5" s="48"/>
      <c r="G5" s="48"/>
    </row>
    <row r="6" spans="1:7" x14ac:dyDescent="0.25">
      <c r="A6" s="49" t="s">
        <v>11</v>
      </c>
      <c r="B6" s="49"/>
      <c r="C6" s="49"/>
      <c r="D6" s="49"/>
      <c r="E6" s="49"/>
      <c r="F6" s="49"/>
      <c r="G6" s="49"/>
    </row>
    <row r="7" spans="1:7" x14ac:dyDescent="0.25">
      <c r="A7" s="49" t="s">
        <v>12</v>
      </c>
      <c r="B7" s="49"/>
      <c r="C7" s="49"/>
      <c r="D7" s="49"/>
      <c r="E7" s="49"/>
      <c r="F7" s="49"/>
      <c r="G7" s="49"/>
    </row>
    <row r="8" spans="1:7" x14ac:dyDescent="0.25">
      <c r="A8" s="49" t="s">
        <v>577</v>
      </c>
      <c r="B8" s="49"/>
      <c r="C8" s="49"/>
      <c r="D8" s="49"/>
      <c r="E8" s="49"/>
      <c r="F8" s="49"/>
      <c r="G8" s="49"/>
    </row>
    <row r="9" spans="1:7" ht="16.5" x14ac:dyDescent="0.25">
      <c r="A9" s="50" t="s">
        <v>578</v>
      </c>
      <c r="B9" s="50"/>
      <c r="C9" s="50"/>
      <c r="D9" s="50"/>
      <c r="E9" s="50"/>
      <c r="F9" s="50"/>
      <c r="G9" s="50"/>
    </row>
    <row r="10" spans="1:7" ht="16.5" x14ac:dyDescent="0.25">
      <c r="A10" s="51"/>
      <c r="B10" s="51"/>
      <c r="C10" s="51"/>
      <c r="D10" s="51"/>
      <c r="E10" s="51"/>
      <c r="F10" s="51"/>
      <c r="G10" s="51"/>
    </row>
    <row r="11" spans="1:7" ht="16.5" x14ac:dyDescent="0.25">
      <c r="A11" s="51"/>
      <c r="B11" s="51"/>
      <c r="C11" s="51"/>
      <c r="D11" s="51"/>
      <c r="E11" s="51"/>
      <c r="F11" s="51"/>
      <c r="G11" s="51"/>
    </row>
    <row r="12" spans="1:7" ht="17.25" thickBot="1" x14ac:dyDescent="0.3">
      <c r="A12" s="52"/>
      <c r="B12" s="53"/>
      <c r="C12" s="53"/>
      <c r="D12" s="54"/>
      <c r="E12" s="55" t="s">
        <v>0</v>
      </c>
      <c r="F12" s="55"/>
      <c r="G12" s="56">
        <v>46286.71</v>
      </c>
    </row>
    <row r="13" spans="1:7" ht="49.5" x14ac:dyDescent="0.25">
      <c r="A13" s="57"/>
      <c r="B13" s="58" t="s">
        <v>1</v>
      </c>
      <c r="C13" s="59" t="s">
        <v>579</v>
      </c>
      <c r="D13" s="60" t="s">
        <v>2</v>
      </c>
      <c r="E13" s="61" t="s">
        <v>3</v>
      </c>
      <c r="F13" s="61" t="s">
        <v>4</v>
      </c>
      <c r="G13" s="61" t="s">
        <v>5</v>
      </c>
    </row>
    <row r="14" spans="1:7" ht="30" customHeight="1" x14ac:dyDescent="0.25">
      <c r="A14" s="62">
        <v>1</v>
      </c>
      <c r="B14" s="33">
        <v>44986</v>
      </c>
      <c r="C14" s="63"/>
      <c r="D14" s="64" t="s">
        <v>580</v>
      </c>
      <c r="E14" s="65">
        <v>100000</v>
      </c>
      <c r="F14" s="66"/>
      <c r="G14" s="67">
        <f>G12+E14-F14</f>
        <v>146286.71</v>
      </c>
    </row>
    <row r="15" spans="1:7" ht="28.5" customHeight="1" x14ac:dyDescent="0.25">
      <c r="A15" s="62">
        <v>2</v>
      </c>
      <c r="B15" s="33">
        <v>45002</v>
      </c>
      <c r="C15" s="63">
        <v>2289</v>
      </c>
      <c r="D15" s="68" t="s">
        <v>581</v>
      </c>
      <c r="E15" s="65"/>
      <c r="F15" s="66">
        <v>68355.45</v>
      </c>
      <c r="G15" s="67">
        <f>G14+E15-F15</f>
        <v>77931.259999999995</v>
      </c>
    </row>
    <row r="16" spans="1:7" ht="30" customHeight="1" x14ac:dyDescent="0.25">
      <c r="A16" s="62">
        <v>3</v>
      </c>
      <c r="B16" s="33">
        <v>45016</v>
      </c>
      <c r="C16" s="69"/>
      <c r="D16" s="69" t="s">
        <v>582</v>
      </c>
      <c r="E16" s="70"/>
      <c r="F16" s="71">
        <v>102.53</v>
      </c>
      <c r="G16" s="67">
        <f t="shared" ref="G16:G17" si="0">G15+E16-F16</f>
        <v>77828.73</v>
      </c>
    </row>
    <row r="17" spans="1:7" ht="27" customHeight="1" x14ac:dyDescent="0.25">
      <c r="A17" s="62">
        <v>4</v>
      </c>
      <c r="B17" s="33">
        <v>45016</v>
      </c>
      <c r="C17" s="69"/>
      <c r="D17" s="69" t="s">
        <v>583</v>
      </c>
      <c r="E17" s="70"/>
      <c r="F17" s="72">
        <v>175</v>
      </c>
      <c r="G17" s="73">
        <f t="shared" si="0"/>
        <v>77653.73</v>
      </c>
    </row>
    <row r="18" spans="1:7" ht="16.5" thickBot="1" x14ac:dyDescent="0.3">
      <c r="E18" s="74">
        <f>SUM(E14:E17)</f>
        <v>100000</v>
      </c>
      <c r="F18" s="75">
        <f>SUM(F14:F17)</f>
        <v>68632.98</v>
      </c>
      <c r="G18" s="76"/>
    </row>
    <row r="19" spans="1:7" ht="16.5" thickTop="1" x14ac:dyDescent="0.25">
      <c r="E19" s="77"/>
      <c r="F19" s="78"/>
      <c r="G19" s="76"/>
    </row>
    <row r="20" spans="1:7" x14ac:dyDescent="0.25">
      <c r="F20" s="79"/>
      <c r="G20" s="79"/>
    </row>
    <row r="21" spans="1:7" ht="15.75" x14ac:dyDescent="0.25">
      <c r="A21" s="39" t="s">
        <v>13</v>
      </c>
      <c r="B21" s="39"/>
      <c r="C21" s="39"/>
      <c r="D21" s="39"/>
      <c r="E21" s="39"/>
      <c r="F21" s="39"/>
      <c r="G21" s="39"/>
    </row>
    <row r="22" spans="1:7" x14ac:dyDescent="0.25">
      <c r="A22" s="80" t="s">
        <v>14</v>
      </c>
      <c r="B22" s="80"/>
      <c r="C22" s="80"/>
      <c r="D22" s="80"/>
      <c r="E22" s="80"/>
      <c r="F22" s="80"/>
      <c r="G22" s="80"/>
    </row>
    <row r="23" spans="1:7" x14ac:dyDescent="0.25">
      <c r="A23" s="81"/>
      <c r="B23" s="81"/>
      <c r="C23" s="81"/>
      <c r="D23" s="81"/>
      <c r="E23" s="81"/>
      <c r="F23" s="81"/>
      <c r="G23" s="81"/>
    </row>
    <row r="24" spans="1:7" x14ac:dyDescent="0.25">
      <c r="A24" s="81"/>
      <c r="B24" s="81"/>
      <c r="C24" s="81"/>
      <c r="D24" s="81"/>
      <c r="E24" s="81"/>
      <c r="F24" s="81"/>
      <c r="G24" s="81"/>
    </row>
    <row r="25" spans="1:7" x14ac:dyDescent="0.25">
      <c r="A25" s="81"/>
      <c r="B25" s="81"/>
      <c r="C25" s="81"/>
      <c r="D25" s="81"/>
      <c r="E25" s="81"/>
      <c r="F25" s="81"/>
      <c r="G25" s="82"/>
    </row>
    <row r="28" spans="1:7" ht="15.75" x14ac:dyDescent="0.25">
      <c r="B28" s="83" t="s">
        <v>15</v>
      </c>
      <c r="E28" s="39" t="s">
        <v>16</v>
      </c>
      <c r="F28" s="39"/>
      <c r="G28" s="31"/>
    </row>
    <row r="29" spans="1:7" x14ac:dyDescent="0.25">
      <c r="B29" s="84" t="s">
        <v>584</v>
      </c>
      <c r="E29" s="80" t="s">
        <v>17</v>
      </c>
      <c r="F29" s="80"/>
      <c r="G29" s="85"/>
    </row>
    <row r="31" spans="1:7" x14ac:dyDescent="0.25">
      <c r="B31" s="86"/>
      <c r="E31" s="87"/>
      <c r="F31" s="87"/>
    </row>
    <row r="32" spans="1:7" x14ac:dyDescent="0.25">
      <c r="B32" s="86"/>
      <c r="E32" s="87"/>
      <c r="F32" s="87"/>
    </row>
    <row r="33" spans="2:6" x14ac:dyDescent="0.25">
      <c r="B33" s="86"/>
      <c r="E33" s="87"/>
      <c r="F33" s="87"/>
    </row>
  </sheetData>
  <mergeCells count="15">
    <mergeCell ref="A22:G22"/>
    <mergeCell ref="E28:F28"/>
    <mergeCell ref="E29:F29"/>
    <mergeCell ref="A7:G7"/>
    <mergeCell ref="A8:G8"/>
    <mergeCell ref="A9:G9"/>
    <mergeCell ref="B12:C12"/>
    <mergeCell ref="E12:F12"/>
    <mergeCell ref="A21:G2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pageSetup scale="6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D45" sqref="D45"/>
    </sheetView>
  </sheetViews>
  <sheetFormatPr baseColWidth="10" defaultRowHeight="15" x14ac:dyDescent="0.25"/>
  <cols>
    <col min="1" max="1" width="8.42578125" customWidth="1"/>
    <col min="2" max="2" width="13.5703125" customWidth="1"/>
    <col min="3" max="3" width="11.85546875" customWidth="1"/>
    <col min="4" max="4" width="49.140625" customWidth="1"/>
    <col min="5" max="5" width="12.85546875" customWidth="1"/>
    <col min="6" max="6" width="15.140625" customWidth="1"/>
    <col min="7" max="7" width="18" customWidth="1"/>
  </cols>
  <sheetData>
    <row r="1" spans="1:7" ht="15.75" x14ac:dyDescent="0.25">
      <c r="A1" s="4"/>
      <c r="B1" s="88"/>
      <c r="C1" s="88"/>
      <c r="D1" s="88"/>
      <c r="E1" s="88"/>
      <c r="F1" s="88"/>
      <c r="G1" s="88"/>
    </row>
    <row r="2" spans="1:7" ht="15.75" x14ac:dyDescent="0.25">
      <c r="A2" s="4"/>
      <c r="B2" s="88" t="s">
        <v>7</v>
      </c>
      <c r="C2" s="88"/>
      <c r="D2" s="88"/>
      <c r="E2" s="88"/>
      <c r="F2" s="88"/>
      <c r="G2" s="88"/>
    </row>
    <row r="3" spans="1:7" ht="15.75" x14ac:dyDescent="0.25">
      <c r="A3" s="4"/>
      <c r="B3" s="89" t="s">
        <v>9</v>
      </c>
      <c r="C3" s="89"/>
      <c r="D3" s="89"/>
      <c r="E3" s="89"/>
      <c r="F3" s="89"/>
      <c r="G3" s="89"/>
    </row>
    <row r="4" spans="1:7" ht="15.75" x14ac:dyDescent="0.25">
      <c r="A4" s="43" t="s">
        <v>8</v>
      </c>
      <c r="B4" s="43"/>
      <c r="C4" s="43"/>
      <c r="D4" s="43"/>
      <c r="E4" s="43"/>
      <c r="F4" s="43"/>
      <c r="G4" s="43"/>
    </row>
    <row r="5" spans="1:7" ht="15.75" x14ac:dyDescent="0.25">
      <c r="A5" s="4"/>
      <c r="B5" s="89" t="s">
        <v>10</v>
      </c>
      <c r="C5" s="89"/>
      <c r="D5" s="89"/>
      <c r="E5" s="89"/>
      <c r="F5" s="89"/>
      <c r="G5" s="89"/>
    </row>
    <row r="6" spans="1:7" ht="15.75" x14ac:dyDescent="0.25">
      <c r="A6" s="90"/>
      <c r="B6" s="90"/>
      <c r="C6" s="90"/>
      <c r="D6" s="90"/>
      <c r="E6" s="90"/>
      <c r="F6" s="90"/>
      <c r="G6" s="90"/>
    </row>
    <row r="7" spans="1:7" ht="15.75" x14ac:dyDescent="0.25">
      <c r="A7" s="43" t="s">
        <v>11</v>
      </c>
      <c r="B7" s="43"/>
      <c r="C7" s="43"/>
      <c r="D7" s="43"/>
      <c r="E7" s="43"/>
      <c r="F7" s="43"/>
      <c r="G7" s="43"/>
    </row>
    <row r="8" spans="1:7" ht="15.75" x14ac:dyDescent="0.25">
      <c r="A8" s="43" t="s">
        <v>12</v>
      </c>
      <c r="B8" s="43"/>
      <c r="C8" s="43"/>
      <c r="D8" s="43"/>
      <c r="E8" s="43"/>
      <c r="F8" s="43"/>
      <c r="G8" s="43"/>
    </row>
    <row r="9" spans="1:7" ht="15.75" x14ac:dyDescent="0.25">
      <c r="A9" s="43" t="s">
        <v>585</v>
      </c>
      <c r="B9" s="43"/>
      <c r="C9" s="43"/>
      <c r="D9" s="43"/>
      <c r="E9" s="43"/>
      <c r="F9" s="43"/>
      <c r="G9" s="43"/>
    </row>
    <row r="10" spans="1:7" ht="15.75" x14ac:dyDescent="0.25">
      <c r="A10" s="91" t="s">
        <v>586</v>
      </c>
      <c r="B10" s="44"/>
      <c r="C10" s="44"/>
      <c r="D10" s="44"/>
      <c r="E10" s="44"/>
      <c r="F10" s="44"/>
      <c r="G10" s="92"/>
    </row>
    <row r="11" spans="1:7" ht="16.5" thickBot="1" x14ac:dyDescent="0.3">
      <c r="A11" s="93"/>
      <c r="B11" s="94"/>
      <c r="C11" s="94"/>
      <c r="D11" s="95"/>
      <c r="E11" s="41" t="s">
        <v>0</v>
      </c>
      <c r="F11" s="41"/>
      <c r="G11" s="96">
        <v>10224926.93</v>
      </c>
    </row>
    <row r="12" spans="1:7" ht="47.25" x14ac:dyDescent="0.25">
      <c r="A12" s="97"/>
      <c r="B12" s="11" t="s">
        <v>1</v>
      </c>
      <c r="C12" s="12" t="s">
        <v>579</v>
      </c>
      <c r="D12" s="13" t="s">
        <v>2</v>
      </c>
      <c r="E12" s="15" t="s">
        <v>3</v>
      </c>
      <c r="F12" s="15" t="s">
        <v>4</v>
      </c>
      <c r="G12" s="15" t="s">
        <v>5</v>
      </c>
    </row>
    <row r="13" spans="1:7" ht="35.25" customHeight="1" x14ac:dyDescent="0.25">
      <c r="A13" s="98"/>
      <c r="B13" s="99">
        <v>44986</v>
      </c>
      <c r="C13" s="100"/>
      <c r="D13" s="101" t="s">
        <v>587</v>
      </c>
      <c r="E13" s="102"/>
      <c r="F13" s="29">
        <v>100000</v>
      </c>
      <c r="G13" s="103">
        <f>+G11+E13-F13</f>
        <v>10124926.93</v>
      </c>
    </row>
    <row r="14" spans="1:7" ht="43.5" customHeight="1" x14ac:dyDescent="0.25">
      <c r="A14" s="98"/>
      <c r="B14" s="104">
        <v>44992</v>
      </c>
      <c r="C14" s="100">
        <v>3487</v>
      </c>
      <c r="D14" s="105" t="s">
        <v>588</v>
      </c>
      <c r="E14" s="102"/>
      <c r="F14" s="29">
        <v>32978.44</v>
      </c>
      <c r="G14" s="103">
        <f>+G13+E14-F14</f>
        <v>10091948.49</v>
      </c>
    </row>
    <row r="15" spans="1:7" ht="46.5" customHeight="1" x14ac:dyDescent="0.25">
      <c r="A15" s="98"/>
      <c r="B15" s="104">
        <v>44992</v>
      </c>
      <c r="C15" s="100">
        <v>3488</v>
      </c>
      <c r="D15" s="105" t="s">
        <v>589</v>
      </c>
      <c r="E15" s="102"/>
      <c r="F15" s="29">
        <v>90000</v>
      </c>
      <c r="G15" s="103">
        <f>+G14+E15-F15</f>
        <v>10001948.49</v>
      </c>
    </row>
    <row r="16" spans="1:7" ht="15.75" x14ac:dyDescent="0.25">
      <c r="A16" s="98"/>
      <c r="B16" s="104">
        <v>44992</v>
      </c>
      <c r="C16" s="100">
        <v>3489</v>
      </c>
      <c r="D16" s="69" t="s">
        <v>74</v>
      </c>
      <c r="E16" s="102"/>
      <c r="F16" s="29">
        <v>0</v>
      </c>
      <c r="G16" s="103">
        <f>+G15+E16-F16</f>
        <v>10001948.49</v>
      </c>
    </row>
    <row r="17" spans="1:7" ht="15.75" x14ac:dyDescent="0.25">
      <c r="A17" s="98"/>
      <c r="B17" s="104">
        <v>45002</v>
      </c>
      <c r="C17" s="100">
        <v>3490</v>
      </c>
      <c r="D17" s="69" t="s">
        <v>74</v>
      </c>
      <c r="E17" s="102"/>
      <c r="F17" s="29">
        <v>0</v>
      </c>
      <c r="G17" s="103">
        <f t="shared" ref="G17:G21" si="0">+G15+E17-F17</f>
        <v>10001948.49</v>
      </c>
    </row>
    <row r="18" spans="1:7" ht="36" customHeight="1" x14ac:dyDescent="0.25">
      <c r="A18" s="98"/>
      <c r="B18" s="104">
        <v>45002</v>
      </c>
      <c r="C18" s="100">
        <v>3491</v>
      </c>
      <c r="D18" s="105" t="s">
        <v>590</v>
      </c>
      <c r="E18" s="102"/>
      <c r="F18" s="29">
        <v>4000</v>
      </c>
      <c r="G18" s="103">
        <f>+G17+E18-F18</f>
        <v>9997948.4900000002</v>
      </c>
    </row>
    <row r="19" spans="1:7" ht="25.5" customHeight="1" x14ac:dyDescent="0.25">
      <c r="A19" s="98"/>
      <c r="B19" s="104">
        <v>45002</v>
      </c>
      <c r="C19" s="100">
        <v>3492</v>
      </c>
      <c r="D19" s="105" t="s">
        <v>591</v>
      </c>
      <c r="E19" s="102"/>
      <c r="F19" s="29">
        <v>5725</v>
      </c>
      <c r="G19" s="103">
        <f>+G18+E19-F19</f>
        <v>9992223.4900000002</v>
      </c>
    </row>
    <row r="20" spans="1:7" ht="15.75" x14ac:dyDescent="0.25">
      <c r="A20" s="98"/>
      <c r="B20" s="104">
        <v>45016</v>
      </c>
      <c r="C20" s="100">
        <v>3493</v>
      </c>
      <c r="D20" s="69" t="s">
        <v>74</v>
      </c>
      <c r="E20" s="102"/>
      <c r="F20" s="29">
        <v>0</v>
      </c>
      <c r="G20" s="103">
        <f t="shared" si="0"/>
        <v>9997948.4900000002</v>
      </c>
    </row>
    <row r="21" spans="1:7" ht="15.75" x14ac:dyDescent="0.25">
      <c r="A21" s="98"/>
      <c r="B21" s="104">
        <v>45016</v>
      </c>
      <c r="C21" s="100">
        <v>3494</v>
      </c>
      <c r="D21" s="69" t="s">
        <v>74</v>
      </c>
      <c r="E21" s="102"/>
      <c r="F21" s="29">
        <v>0</v>
      </c>
      <c r="G21" s="103">
        <f t="shared" si="0"/>
        <v>9992223.4900000002</v>
      </c>
    </row>
    <row r="22" spans="1:7" ht="36.75" customHeight="1" x14ac:dyDescent="0.25">
      <c r="A22" s="98"/>
      <c r="B22" s="104">
        <v>45016</v>
      </c>
      <c r="C22" s="100">
        <v>3495</v>
      </c>
      <c r="D22" s="105" t="s">
        <v>592</v>
      </c>
      <c r="E22" s="102"/>
      <c r="F22" s="29">
        <v>800</v>
      </c>
      <c r="G22" s="103">
        <f>+G21+E22-F22</f>
        <v>9991423.4900000002</v>
      </c>
    </row>
    <row r="23" spans="1:7" ht="15.75" x14ac:dyDescent="0.25">
      <c r="A23" s="98"/>
      <c r="B23" s="104">
        <v>45016</v>
      </c>
      <c r="C23" s="100"/>
      <c r="D23" s="69" t="s">
        <v>583</v>
      </c>
      <c r="E23" s="102"/>
      <c r="F23" s="29">
        <v>175</v>
      </c>
      <c r="G23" s="103">
        <f>+G22+E23-F23</f>
        <v>9991248.4900000002</v>
      </c>
    </row>
    <row r="24" spans="1:7" ht="15.75" x14ac:dyDescent="0.25">
      <c r="A24" s="98"/>
      <c r="B24" s="104">
        <v>45016</v>
      </c>
      <c r="C24" s="100"/>
      <c r="D24" s="69" t="s">
        <v>582</v>
      </c>
      <c r="E24" s="102"/>
      <c r="F24" s="29">
        <v>192.72</v>
      </c>
      <c r="G24" s="106">
        <f>+G23+E24-F24</f>
        <v>9991055.7699999996</v>
      </c>
    </row>
    <row r="25" spans="1:7" ht="16.5" thickBot="1" x14ac:dyDescent="0.3">
      <c r="A25" s="107"/>
      <c r="B25" s="3"/>
      <c r="C25" s="108"/>
      <c r="D25" s="109"/>
      <c r="E25" s="110">
        <f>SUM(E13:E15)</f>
        <v>0</v>
      </c>
      <c r="F25" s="111">
        <f>SUM(F13:F24)</f>
        <v>233871.16</v>
      </c>
      <c r="G25" s="112"/>
    </row>
    <row r="26" spans="1:7" ht="16.5" thickTop="1" x14ac:dyDescent="0.25">
      <c r="A26" s="107"/>
      <c r="B26" s="3"/>
      <c r="C26" s="108"/>
      <c r="D26" s="109"/>
      <c r="E26" s="7"/>
      <c r="F26" s="113"/>
      <c r="G26" s="112"/>
    </row>
    <row r="27" spans="1:7" ht="15.75" x14ac:dyDescent="0.25">
      <c r="A27" s="107"/>
      <c r="B27" s="3"/>
      <c r="C27" s="108"/>
      <c r="D27" s="109"/>
      <c r="E27" s="7"/>
      <c r="F27" s="113"/>
      <c r="G27" s="112"/>
    </row>
    <row r="28" spans="1:7" ht="15.75" x14ac:dyDescent="0.25">
      <c r="A28" s="107"/>
      <c r="B28" s="114"/>
      <c r="C28" s="115"/>
      <c r="D28" s="116"/>
      <c r="E28" s="117"/>
      <c r="F28" s="117"/>
      <c r="G28" s="118"/>
    </row>
    <row r="29" spans="1:7" ht="15.75" x14ac:dyDescent="0.25">
      <c r="A29" s="39" t="s">
        <v>593</v>
      </c>
      <c r="B29" s="39"/>
      <c r="C29" s="39"/>
      <c r="D29" s="39"/>
      <c r="E29" s="39"/>
      <c r="F29" s="39"/>
      <c r="G29" s="39"/>
    </row>
    <row r="30" spans="1:7" ht="15.75" x14ac:dyDescent="0.25">
      <c r="A30" s="38" t="s">
        <v>14</v>
      </c>
      <c r="B30" s="38"/>
      <c r="C30" s="38"/>
      <c r="D30" s="38"/>
      <c r="E30" s="38"/>
      <c r="F30" s="38"/>
      <c r="G30" s="38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5.75" x14ac:dyDescent="0.25">
      <c r="A32" s="4"/>
      <c r="B32" s="4"/>
      <c r="C32" s="4"/>
      <c r="D32" s="4"/>
      <c r="E32" s="4"/>
      <c r="F32" s="4"/>
      <c r="G32" s="4"/>
    </row>
    <row r="33" spans="1:7" ht="15.75" x14ac:dyDescent="0.25">
      <c r="A33" s="4"/>
      <c r="B33" s="4"/>
      <c r="C33" s="4"/>
      <c r="D33" s="4"/>
      <c r="E33" s="4"/>
      <c r="F33" s="4"/>
      <c r="G33" s="4"/>
    </row>
    <row r="34" spans="1:7" ht="15.75" x14ac:dyDescent="0.25">
      <c r="A34" s="4"/>
      <c r="B34" s="4"/>
      <c r="C34" s="4"/>
      <c r="D34" s="4"/>
      <c r="E34" s="4"/>
      <c r="F34" s="4"/>
      <c r="G34" s="4"/>
    </row>
    <row r="35" spans="1:7" ht="15.75" x14ac:dyDescent="0.25">
      <c r="A35" s="4"/>
      <c r="B35" s="83" t="s">
        <v>15</v>
      </c>
      <c r="C35" s="119"/>
      <c r="D35" s="119"/>
      <c r="E35" s="39" t="s">
        <v>16</v>
      </c>
      <c r="F35" s="39"/>
      <c r="G35" s="31"/>
    </row>
    <row r="36" spans="1:7" ht="15.75" x14ac:dyDescent="0.25">
      <c r="A36" s="4"/>
      <c r="B36" s="120" t="s">
        <v>594</v>
      </c>
      <c r="C36" s="32" t="s">
        <v>595</v>
      </c>
      <c r="D36" s="32"/>
      <c r="E36" s="38" t="s">
        <v>17</v>
      </c>
      <c r="F36" s="38"/>
      <c r="G36" s="32"/>
    </row>
    <row r="37" spans="1:7" ht="15.75" x14ac:dyDescent="0.25">
      <c r="A37" s="4"/>
      <c r="B37" s="4"/>
      <c r="C37" s="4"/>
      <c r="D37" s="4"/>
      <c r="E37" s="4"/>
      <c r="F37" s="4"/>
      <c r="G37" s="4"/>
    </row>
    <row r="38" spans="1:7" ht="15.75" x14ac:dyDescent="0.25">
      <c r="A38" s="4"/>
      <c r="B38" s="4"/>
      <c r="C38" s="4"/>
      <c r="D38" s="4"/>
      <c r="E38" s="4"/>
      <c r="F38" s="4"/>
      <c r="G38" s="4"/>
    </row>
    <row r="39" spans="1:7" ht="15.75" x14ac:dyDescent="0.25">
      <c r="A39" s="4"/>
      <c r="B39" s="4"/>
      <c r="C39" s="4"/>
      <c r="D39" s="4"/>
      <c r="E39" s="4"/>
      <c r="F39" s="4"/>
      <c r="G39" s="4"/>
    </row>
  </sheetData>
  <mergeCells count="16">
    <mergeCell ref="A29:G29"/>
    <mergeCell ref="A30:G30"/>
    <mergeCell ref="E35:F35"/>
    <mergeCell ref="E36:F36"/>
    <mergeCell ref="A7:G7"/>
    <mergeCell ref="A8:G8"/>
    <mergeCell ref="A9:G9"/>
    <mergeCell ref="A10:G10"/>
    <mergeCell ref="B11:C11"/>
    <mergeCell ref="E11:F1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SUBVENSION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Raynerys Castillo Rodriguez</cp:lastModifiedBy>
  <cp:lastPrinted>2023-04-04T16:17:24Z</cp:lastPrinted>
  <dcterms:created xsi:type="dcterms:W3CDTF">2015-02-19T20:04:54Z</dcterms:created>
  <dcterms:modified xsi:type="dcterms:W3CDTF">2023-04-14T14:26:59Z</dcterms:modified>
</cp:coreProperties>
</file>