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stillo\Desktop\"/>
    </mc:Choice>
  </mc:AlternateContent>
  <bookViews>
    <workbookView xWindow="0" yWindow="0" windowWidth="19200" windowHeight="11595"/>
  </bookViews>
  <sheets>
    <sheet name="CUENTA UNICA " sheetId="7" r:id="rId1"/>
    <sheet name="CUENTA OPERATIVA" sheetId="8" r:id="rId2"/>
    <sheet name="CUENTA SUB-VENCION" sheetId="9" r:id="rId3"/>
  </sheets>
  <definedNames>
    <definedName name="_xlnm.Print_Area" localSheetId="1">'CUENTA OPERATIVA'!$A$1:$H$34</definedName>
    <definedName name="_xlnm.Print_Area" localSheetId="2">'CUENTA SUB-VENCION'!$A$1:$G$34</definedName>
    <definedName name="_xlnm.Print_Area" localSheetId="0">'CUENTA UNICA '!$A$1:$F$316</definedName>
  </definedNames>
  <calcPr calcId="152511"/>
</workbook>
</file>

<file path=xl/calcChain.xml><?xml version="1.0" encoding="utf-8"?>
<calcChain xmlns="http://schemas.openxmlformats.org/spreadsheetml/2006/main">
  <c r="F17" i="9" l="1"/>
  <c r="E17" i="9"/>
  <c r="G14" i="9"/>
  <c r="G15" i="9" s="1"/>
  <c r="G16" i="9" s="1"/>
  <c r="F18" i="8" l="1"/>
  <c r="E18" i="8"/>
  <c r="G14" i="8"/>
  <c r="G15" i="8" s="1"/>
  <c r="G16" i="8" s="1"/>
  <c r="G17" i="8" s="1"/>
  <c r="G13" i="8"/>
  <c r="E295" i="7" l="1"/>
  <c r="D295" i="7"/>
  <c r="F12" i="7" l="1"/>
  <c r="F13" i="7" l="1"/>
  <c r="F14" i="7" s="1"/>
  <c r="F15" i="7" s="1"/>
  <c r="F16" i="7" s="1"/>
  <c r="F17" i="7" s="1"/>
  <c r="F18" i="7" s="1"/>
  <c r="F19" i="7" s="1"/>
  <c r="F20" i="7" l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l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</calcChain>
</file>

<file path=xl/sharedStrings.xml><?xml version="1.0" encoding="utf-8"?>
<sst xmlns="http://schemas.openxmlformats.org/spreadsheetml/2006/main" count="728" uniqueCount="340">
  <si>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</si>
  <si>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</si>
  <si>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</si>
  <si>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</si>
  <si>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</si>
  <si>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</si>
  <si>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</si>
  <si>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</si>
  <si>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</si>
  <si>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</si>
  <si>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</si>
  <si>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</si>
  <si>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</si>
  <si>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</si>
  <si>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</si>
  <si>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</si>
  <si>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</si>
  <si>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</si>
  <si>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</si>
  <si>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</si>
  <si>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2935-1</t>
  </si>
  <si>
    <t>3247-1</t>
  </si>
  <si>
    <t>25/5/2023</t>
  </si>
  <si>
    <t>26/5/2023</t>
  </si>
  <si>
    <t>3708-1</t>
  </si>
  <si>
    <t>3794-1</t>
  </si>
  <si>
    <t>3804-1</t>
  </si>
  <si>
    <t>DEL 1 AL 30 DE JUNIO 2023</t>
  </si>
  <si>
    <t>13/6/2023</t>
  </si>
  <si>
    <t>14/6/2023</t>
  </si>
  <si>
    <t>15/6/2023</t>
  </si>
  <si>
    <t>16/6/2023</t>
  </si>
  <si>
    <t>18/6/2023</t>
  </si>
  <si>
    <t>19/6/2023</t>
  </si>
  <si>
    <t>20/6/2023</t>
  </si>
  <si>
    <t>21/6/2023</t>
  </si>
  <si>
    <t>22/6/2023</t>
  </si>
  <si>
    <t>23/6/2023</t>
  </si>
  <si>
    <t>27/6/2023</t>
  </si>
  <si>
    <t>28/6/2023</t>
  </si>
  <si>
    <t>29/6/2023</t>
  </si>
  <si>
    <t>30/6/2023</t>
  </si>
  <si>
    <t>3853-1</t>
  </si>
  <si>
    <t>3873-1</t>
  </si>
  <si>
    <t>3875-1</t>
  </si>
  <si>
    <t>3882-1</t>
  </si>
  <si>
    <t>3931-1</t>
  </si>
  <si>
    <t>3936-1</t>
  </si>
  <si>
    <t>4079-1</t>
  </si>
  <si>
    <t>4083-1</t>
  </si>
  <si>
    <t>4087-1</t>
  </si>
  <si>
    <t>4096-1</t>
  </si>
  <si>
    <t>4112-1</t>
  </si>
  <si>
    <t>4148-1</t>
  </si>
  <si>
    <t>4150-1</t>
  </si>
  <si>
    <t>4152-1</t>
  </si>
  <si>
    <t>4156-1</t>
  </si>
  <si>
    <t>4158-1</t>
  </si>
  <si>
    <t>4160-1</t>
  </si>
  <si>
    <t>4169-1</t>
  </si>
  <si>
    <t>4190-1</t>
  </si>
  <si>
    <t>4193-1</t>
  </si>
  <si>
    <t>4197-1</t>
  </si>
  <si>
    <t>4195-1</t>
  </si>
  <si>
    <t>4199-1</t>
  </si>
  <si>
    <t>4207-1</t>
  </si>
  <si>
    <t>4209-1</t>
  </si>
  <si>
    <t>4212-1</t>
  </si>
  <si>
    <t>4214-1</t>
  </si>
  <si>
    <t>4216-1</t>
  </si>
  <si>
    <t>4223-1</t>
  </si>
  <si>
    <t>4225-1</t>
  </si>
  <si>
    <t>4230-1</t>
  </si>
  <si>
    <t>4232-1</t>
  </si>
  <si>
    <t>4234-1</t>
  </si>
  <si>
    <t>4288-1</t>
  </si>
  <si>
    <t>2885-1</t>
  </si>
  <si>
    <t>4382-1</t>
  </si>
  <si>
    <t>4384-1</t>
  </si>
  <si>
    <t>4386-1</t>
  </si>
  <si>
    <t>4388-1</t>
  </si>
  <si>
    <t>4393-1</t>
  </si>
  <si>
    <t>4397-1</t>
  </si>
  <si>
    <t>4402-1</t>
  </si>
  <si>
    <t>4412-1</t>
  </si>
  <si>
    <t>4414-1</t>
  </si>
  <si>
    <t>4419-1</t>
  </si>
  <si>
    <t>4462-1</t>
  </si>
  <si>
    <t>4468-1</t>
  </si>
  <si>
    <t>4474-1</t>
  </si>
  <si>
    <t>4477-1</t>
  </si>
  <si>
    <t>4479-1</t>
  </si>
  <si>
    <t>4481-1</t>
  </si>
  <si>
    <t>4483-1</t>
  </si>
  <si>
    <t>4485-1</t>
  </si>
  <si>
    <t>4487-1</t>
  </si>
  <si>
    <t>4489-1</t>
  </si>
  <si>
    <t>4491-1</t>
  </si>
  <si>
    <t>4493-1</t>
  </si>
  <si>
    <t>4495-1</t>
  </si>
  <si>
    <t>4497-1</t>
  </si>
  <si>
    <t>4499-1</t>
  </si>
  <si>
    <t>4501-1</t>
  </si>
  <si>
    <t>4503-1</t>
  </si>
  <si>
    <t>4505-1</t>
  </si>
  <si>
    <t>4507-1</t>
  </si>
  <si>
    <t>2496-1</t>
  </si>
  <si>
    <t>4509-1</t>
  </si>
  <si>
    <t>4511-1</t>
  </si>
  <si>
    <t>4514-1</t>
  </si>
  <si>
    <t>4516-1</t>
  </si>
  <si>
    <t>4518-1</t>
  </si>
  <si>
    <t>4520-1</t>
  </si>
  <si>
    <t>4522-1</t>
  </si>
  <si>
    <t>4525-1</t>
  </si>
  <si>
    <t>4528-1</t>
  </si>
  <si>
    <t>4530-1</t>
  </si>
  <si>
    <t>4532-1</t>
  </si>
  <si>
    <t>4535-1</t>
  </si>
  <si>
    <t>4538-1</t>
  </si>
  <si>
    <t>4543-1</t>
  </si>
  <si>
    <t>4547-1</t>
  </si>
  <si>
    <t>4550-1</t>
  </si>
  <si>
    <t>4554-1</t>
  </si>
  <si>
    <t>4559-1</t>
  </si>
  <si>
    <t>4563-1</t>
  </si>
  <si>
    <t>4567-1</t>
  </si>
  <si>
    <t>4571-1</t>
  </si>
  <si>
    <t>4573-1</t>
  </si>
  <si>
    <t>4575-1</t>
  </si>
  <si>
    <t>4594-1</t>
  </si>
  <si>
    <t>4608-1</t>
  </si>
  <si>
    <t>4612-1</t>
  </si>
  <si>
    <t>4617-1</t>
  </si>
  <si>
    <t>4621-1</t>
  </si>
  <si>
    <t>4625-1</t>
  </si>
  <si>
    <t>4630-1</t>
  </si>
  <si>
    <t>4633-1</t>
  </si>
  <si>
    <t>4638-1</t>
  </si>
  <si>
    <t>4646-1</t>
  </si>
  <si>
    <t>4650-1</t>
  </si>
  <si>
    <t>4652-1</t>
  </si>
  <si>
    <t>4654-1</t>
  </si>
  <si>
    <t>4656-1</t>
  </si>
  <si>
    <t>4658-1</t>
  </si>
  <si>
    <t>4660-1</t>
  </si>
  <si>
    <t>4662-1</t>
  </si>
  <si>
    <t>4677-1</t>
  </si>
  <si>
    <t>4679-1</t>
  </si>
  <si>
    <t>4681-1</t>
  </si>
  <si>
    <t>4683-1</t>
  </si>
  <si>
    <t>4685-1</t>
  </si>
  <si>
    <t>4687-1</t>
  </si>
  <si>
    <t>4689-1</t>
  </si>
  <si>
    <t>4691-1</t>
  </si>
  <si>
    <t>4693-1</t>
  </si>
  <si>
    <t>4695-1</t>
  </si>
  <si>
    <t>4697-1</t>
  </si>
  <si>
    <t>4701-1</t>
  </si>
  <si>
    <t>4707-1</t>
  </si>
  <si>
    <t>4712-1</t>
  </si>
  <si>
    <t>4716-1</t>
  </si>
  <si>
    <t>4720-1</t>
  </si>
  <si>
    <t>4722-1</t>
  </si>
  <si>
    <t>4724-1</t>
  </si>
  <si>
    <t>4726-1</t>
  </si>
  <si>
    <t>4728-1</t>
  </si>
  <si>
    <t>4730-1</t>
  </si>
  <si>
    <t>4732-1</t>
  </si>
  <si>
    <t>4734-1</t>
  </si>
  <si>
    <t>4736-1</t>
  </si>
  <si>
    <t xml:space="preserve">TRANSFERENCIA NO IDENTIFICADA AL 31/5/2023. </t>
  </si>
  <si>
    <t>COBRO PACIENTES</t>
  </si>
  <si>
    <t>COBRO DE TARJETAS</t>
  </si>
  <si>
    <t>PAGO FACT. 2390, COMPRA DE PRODUCTOS QUIMICOS.</t>
  </si>
  <si>
    <t>PAGO FACT.2388, COMPRA DE PRODUCTOS QUIMICOS.</t>
  </si>
  <si>
    <t>PAGO FACT. 2389 Y 2400, COMPRA DE PRODUCTOS QUIMICOS.</t>
  </si>
  <si>
    <t>PAGO SENTENCIA EX COLABORADOR JOSE ROSARIO CUARTO PAGO JUNIO 2023.</t>
  </si>
  <si>
    <t>PAGO 30% ITBIS RETENIDO PROVEEDORES CORRESPONDIENTE A MAYO 2023.</t>
  </si>
  <si>
    <t>PAGO IR-17 CORRESPONDIENTE A MAYO 2023.</t>
  </si>
  <si>
    <t>SENASA CONTRIBUTIVO</t>
  </si>
  <si>
    <t>TRANSFERENCIA NO IDENTIFICADA AL 31/5/2023.  ARS RESERVAS</t>
  </si>
  <si>
    <t>SENASA CONTRIBUTIVO ODONTOLOGIA</t>
  </si>
  <si>
    <t>ARS CMD</t>
  </si>
  <si>
    <t>ARS BANCO CENTRAL</t>
  </si>
  <si>
    <t>ARS SEMMA</t>
  </si>
  <si>
    <t>ARS SENASA CONTRIBUTIVO</t>
  </si>
  <si>
    <t>TRANSFERENCIA NO IDENTIFICADA AL 31/5/2023.  ARS FUTURO</t>
  </si>
  <si>
    <t>PAGO FACT. 120020 CORRESPONDIENTE AL MES DE JUNIO 2023.</t>
  </si>
  <si>
    <t>PAGO FACT. 260, 264, 267, 274 Y 276, COMPRA DE REACTIVOS DE INSUMOS.</t>
  </si>
  <si>
    <t>PAGO FACT. 2723, MANTENIMIENTO DE ELEVADORES.</t>
  </si>
  <si>
    <t>NULO EN ESTA FECHA</t>
  </si>
  <si>
    <t>PAGO FACT.CC202306101006449600, SERVICIO DE INTERNET Y TV POR CABLE CORRESPONDIENTE AL MES DE MAYO.</t>
  </si>
  <si>
    <t>PAGO FACT. 3305, 3306 Y 3307, COMPRA DE MEDICAMENTOS.</t>
  </si>
  <si>
    <t>PAGO FACT. 2367 Y 2399, COMPRA DE PRODUCTOS QUIMICOS.</t>
  </si>
  <si>
    <t>PAGO FACT. 840, COMPRA DE INSUMOS MEDICOS.</t>
  </si>
  <si>
    <t>PAGO FACT. 1020, COMPRA DE INSUMOS MEDICOS.</t>
  </si>
  <si>
    <t>PAGO FACT. 836, COMPRA DE INSUMOS MEDICOS.</t>
  </si>
  <si>
    <t>PAGO FACT. 837, COMPRA DE INSUMOS MEDICOS Y MEDICAMENTOS.</t>
  </si>
  <si>
    <t>PAGO FACT. 839, COMPRA DE INSUMOS MEDICOS.</t>
  </si>
  <si>
    <t>PAGO FACT. 181, COMPRA DE MEDICAMENTOS.</t>
  </si>
  <si>
    <t>PAGO FACT. 1589, COMPRA DE INSUMOS MEDICOS.</t>
  </si>
  <si>
    <t>PAGO  NOMINA CARACTER TEMPORAL  JUNIO   2023.</t>
  </si>
  <si>
    <t xml:space="preserve"> PAGO NOMINA  PRINCIPAL CORRESPONDIENTE  AL MES DE JUNIO  2023.</t>
  </si>
  <si>
    <t>NOMINA POR TESORERIA CORRESPONDIENTE AL MES DE JUNIO  2023.</t>
  </si>
  <si>
    <t>PAGO RETENCION IMPUESTO SOBRE SALARIO  CORRESPONDIENTE A JUNIO  2023. (IR-3).</t>
  </si>
  <si>
    <t>PAGO RETENCION SEGURIDAD SOCIAL JUNIO 2023.</t>
  </si>
  <si>
    <t>PAGO NOMINA COMPENSACION MILITAR JUNIO 2023.</t>
  </si>
  <si>
    <t>PAGO NOMINA CARÁCTER TEMPORAL  JUNIO 2023.</t>
  </si>
  <si>
    <t>PAGO NOMINA CARÁCTER EVENTUAL JUNIO 2023.</t>
  </si>
  <si>
    <t>PAGO FACT. 2713, COMPRA DE PRODUCTOS ELECTRICOS Y RESPUESTOS.</t>
  </si>
  <si>
    <t>PAGO FACT. 643, COMPRA DE CORONAS FUNEBRES</t>
  </si>
  <si>
    <t>PAGO FACT. 008, COMPRA DE UTILES.</t>
  </si>
  <si>
    <t>PAGO FACT. 325, SERVICIO DE CAPACITACION.</t>
  </si>
  <si>
    <t>PAGO FACT. 2718, PRODUCTOS ELECTRICOS Y AFINES.</t>
  </si>
  <si>
    <t>PAGO NOMINA CARÁCTER ADICIONAL CARÁCTER EVENTUAL, MAYO 2023.</t>
  </si>
  <si>
    <t>PAGO FACT. 316, PRUEBA MICROBIOLOGIA.</t>
  </si>
  <si>
    <t>PAGO FACT. 251, SOFTWARE CORE MEDICO JUNIO 2022-2023.</t>
  </si>
  <si>
    <t>PAGO FACT. 25591, COMPRA DE GASOLINA.</t>
  </si>
  <si>
    <t>PAGO FACT. 1531, SERVICIO DE ESTERILIZACION Y DISPOSICION FINAL.</t>
  </si>
  <si>
    <t>COMPLETIVO RETENCIONES TSS JOSE ROSARO ENERO- DICIEMBRE 2021.</t>
  </si>
  <si>
    <t>ARS META SALUD</t>
  </si>
  <si>
    <t>ARS RESERVAS</t>
  </si>
  <si>
    <t>ARS PRIMERA</t>
  </si>
  <si>
    <t>HUMANOS SEGUROS</t>
  </si>
  <si>
    <t>ARS RENACER</t>
  </si>
  <si>
    <t>ARS MAPFRE</t>
  </si>
  <si>
    <t>ARS ASEMAP</t>
  </si>
  <si>
    <t>ARS MONUMENTAL, S.A.</t>
  </si>
  <si>
    <t>SENASA SUBSIDIADO</t>
  </si>
  <si>
    <t>PAGO FACT. 3200, 3199 Y 3201, COMPRA DE MEDICAMENTOS Y EQUIPO MEDICO.</t>
  </si>
  <si>
    <t>ARS UNIVERSAL</t>
  </si>
  <si>
    <t>PAGO FACT. 803 Y 804, COMPRA DE INSUMOS Y MEDICAMENTO.</t>
  </si>
  <si>
    <t>PAGO FACT. 3374, COMPRA DE MEDICAMENTOS.</t>
  </si>
  <si>
    <t>PAGO FACT. 3378, COMPRA DE MEDICAMENTOS.</t>
  </si>
  <si>
    <t>PAGO FACT. 56, COMPRA DE MEDICAMENTOS.</t>
  </si>
  <si>
    <t>PAGO FACT. 33, COMPRA DE MEDICAMENTOS.</t>
  </si>
  <si>
    <t>PAGO FACT. 31 Y 32, COMPRA DE INSUMOS MEDICOS.</t>
  </si>
  <si>
    <t>PAGO FACT. 830, 827, 828 Y 829, COMPRA DE INSUMOS Y MEDICAMENTOS.</t>
  </si>
  <si>
    <t>PAGO FACT. 115, 118 Y 119, COMPRA DE INSUMOS Y MEDICAMENTOS.</t>
  </si>
  <si>
    <t>PAGO FACT. 3595, COMPRA DE MEDICAMENTOS.</t>
  </si>
  <si>
    <t>PAGO FACT. 121 Y 123, SERVICIO DE TELEFONO Y FLOTAS LARGAS DISTANCIA.</t>
  </si>
  <si>
    <t>PAGO FACT. 469, COMPRA DE UTILES DE COCINA.</t>
  </si>
  <si>
    <t>PAGO FACT. 256, COMPRA DE MEDICAMENTOS.</t>
  </si>
  <si>
    <t>PAGO FACT. 135, COMPRA DE MEDICAMENTOS.</t>
  </si>
  <si>
    <t>PAGO FACT. 623, COMPRA D EPAPEL Y CARTON.</t>
  </si>
  <si>
    <t>PAGO FACT. 58, COMPRA DE MEDICAMENTOS.</t>
  </si>
  <si>
    <t>PAGO FACT. 10587, COMPRA DE INSUMOS MEDICOS Y PRODUCTOS QUIMICOS.</t>
  </si>
  <si>
    <t>PAGO FACT. 29, COMPRA DE PAPEL Y CARTON</t>
  </si>
  <si>
    <t>PAGO FACT. 3231, COMPRA DE INSUMOS MEDICOS.</t>
  </si>
  <si>
    <t>PAGO FACT. 488, COMPRA DE LAIMENTOS Y BEBIDAS.</t>
  </si>
  <si>
    <t>PAGO FACT. 1077, COMPRA DE MEDICAMENTOS.</t>
  </si>
  <si>
    <t>PAGO FACT. 1137, COMPRA DE PRODUCTOS QUIMICOS.</t>
  </si>
  <si>
    <t>PAGO FACT. 1030, COMPRA DE MEDICAMENTOS.</t>
  </si>
  <si>
    <t>PAGO FACT. 1079, COMPRA DE MEDICAMENTOS.</t>
  </si>
  <si>
    <t>PAGO FACT. 3201, COMPRA DE MEDICAMENTOS.</t>
  </si>
  <si>
    <t>PAGO FACT. 3200, COMPRA DE MEDICAMENTOS Y EQUIPO MEDICOS.</t>
  </si>
  <si>
    <t>PAGO FACT. 3199, COMPRA DE MEDICAMENTOS.</t>
  </si>
  <si>
    <t>PAGO FACT. 294, COMPRA DE UTILES MEDICOS.</t>
  </si>
  <si>
    <t>PAGO FACT. 293, COMPRA DE PRODUCTOS QUIMICOS.</t>
  </si>
  <si>
    <t>ARS GMA</t>
  </si>
  <si>
    <t>ARS SIMAG</t>
  </si>
  <si>
    <t>PAGO FACT. 803, COMPRA DE INSUMOS MEDICOS Y MEDICAMENTOS.</t>
  </si>
  <si>
    <t>PAGO FACT. 804, COMPRA DE INSUMOS MMEDICOS Y MEDICAMENTOS.</t>
  </si>
  <si>
    <t>PAGO FACT. 512, COMPRAS DE INSUMOS Y MEDICAMENTOS.</t>
  </si>
  <si>
    <t>PAGO FACT. 516, COMPRA DE INSUMOS Y MEDICAMENTOS.</t>
  </si>
  <si>
    <t>PAGO FACT. 548, COMPRA DE INSUMOS E INSTRUMENTAL MEDICO Y MEDICAMENTOS.</t>
  </si>
  <si>
    <t>PAGO FACT. 514, COMPRA DE MEDICAMENTOS.</t>
  </si>
  <si>
    <t>PAGO FCAT. 511, COMPRA DE INSUMOS MEDICOS.</t>
  </si>
  <si>
    <t>PAGO FACT. 766, COMPRA DE INSUMOS MEDICOS.</t>
  </si>
  <si>
    <t>PAGO FACT. 769, COMPRA DE INSUMOS MEDICOS.</t>
  </si>
  <si>
    <t>PAGO FACT. 768, COMPRAS DE INSUMOS Y MEDICAMENTOS.</t>
  </si>
  <si>
    <t>PAGO FCAT. 767, COMPRA DE MEDICAMENTOS.</t>
  </si>
  <si>
    <t>PAGO FACT. 31, COMPRA DE INSUMOS MEDICOS.</t>
  </si>
  <si>
    <t>PAGO FACT. 32, COMPRA DE INSUMOS MEDICOS.</t>
  </si>
  <si>
    <t>PAGO FACT. 119, COMPRA DE INSUMOS MEDICOS.</t>
  </si>
  <si>
    <t>PAGO FACT. 118, COMPRA DE INSUMOS MEDICOS.</t>
  </si>
  <si>
    <t>PAGO FACT. 115, COMPRA DE MEDICAMENTOS</t>
  </si>
  <si>
    <t>PAGO FACT. 3377, COMPRA DE MEDICAMENTOS.</t>
  </si>
  <si>
    <t>PAGO FACT. 210, COMPRA D EUTILES DE ESCRITORIO E INFORMATICA.</t>
  </si>
  <si>
    <t>PAGO FACTR. 211, COMPRA DE UTILES DE ESCRITORIO E INFORMATICA Y ARTES GRAFICAS.</t>
  </si>
  <si>
    <t>PAGO FACT. 1743, COMPRA DE UTILES MEDICOS.</t>
  </si>
  <si>
    <t>PAGO FACT. 1741, COMPRA DE MEDICAMENTOS.</t>
  </si>
  <si>
    <t>PAGO FACT.1739, COMPRA DE MEDICAMENTOS.</t>
  </si>
  <si>
    <t>PAGO FACT. 3379, COMPRA DE MEDICAMENTOS.</t>
  </si>
  <si>
    <t>PAGO FACT. 2849, COMPRA DE INSUMOS Y MEDICAMENTOS.</t>
  </si>
  <si>
    <t>PAGO FACT. 2848, COMPRA DE MEDICAMENTOS.</t>
  </si>
  <si>
    <t>PAGO FACT. 307, COMPRA DE UTILES MEDICOS.</t>
  </si>
  <si>
    <t>PAGO FACT. 5775, COMPRA DE MEDICAMENTOS.</t>
  </si>
  <si>
    <t>PAGO FACT. 5777,. COMPRA DE INSUMOS MEDICOS.</t>
  </si>
  <si>
    <t>PAGO FACT. 5778, COMPRA DE INSUMOS MEDICOS.</t>
  </si>
  <si>
    <t>PAGO FACT. 5780, COMPRA DE MEDICAMENTOS.</t>
  </si>
  <si>
    <t>PAGO FACT. 5846, COMPRA DE MEDICAMENTOS.</t>
  </si>
  <si>
    <t>PAGO FACT. 212, COMPRA DE PRODUCTOS DE ARTES, PAPEL Y CARTON.</t>
  </si>
  <si>
    <t>PAGO FACT. 624, COMPRA DE UTILES MEDICOS.</t>
  </si>
  <si>
    <t>PAGO FACT. 673, COMPRA DE MEDICAMENTOS.</t>
  </si>
  <si>
    <t>PAGO FACT. COMPRA DE INSUMOS MEDICOS.</t>
  </si>
  <si>
    <t>PAGO FACT. 234, COMPRA DE MATERIALES DE LIMPIEZA Y FUMIGACION.</t>
  </si>
  <si>
    <t>PAGO FACT. 4167, COMPRA DE INSUMOS MEDICOS.</t>
  </si>
  <si>
    <t>PAGO FACT. 4170, COMPRA DE INSUMOS MEDICOS.</t>
  </si>
  <si>
    <t>PAGO FACT. 4176, COMPRA DE INSUMOS MEDICOS.</t>
  </si>
  <si>
    <t>PAGO FACT. 3380, COMPRA DE MEDICAMENTOS.</t>
  </si>
  <si>
    <t>PAGO FACT. 681, COMPRA DE INSUMOS MEDICOS.</t>
  </si>
  <si>
    <t>PAGO FACT. 683, COMPRA DE INSUMOS MEDICOS.</t>
  </si>
  <si>
    <t>PAGO FACT. 682, COMPRA DE INSUMOS MEDICOS.</t>
  </si>
  <si>
    <t>PAGO FACT. 410, 414 Y 425, COMPRA DE INSUMOS MEDICOS.</t>
  </si>
  <si>
    <t>PAGO FACT. 254, COMPRA DE MEDICAMENTOS.</t>
  </si>
  <si>
    <t>PAGO FACT. 428, COMPRA DE PRODUCTOS QUIMICOS.</t>
  </si>
  <si>
    <t>PAGO FACT. 407 Y 409, COMPRA DE PRODUCTOS QUIMICOS.</t>
  </si>
  <si>
    <t>PAGO FACT. 408, COMPRA DE INSUMOS MEDICOS DE LIMPIEZA E HIGUIENE.</t>
  </si>
  <si>
    <t>PAGO FACT. 434, COMPRA DE MEDICAMENTOS.</t>
  </si>
  <si>
    <t>PAGO FACT. 3375, COMPRA DE MEDICAMENTOS.</t>
  </si>
  <si>
    <t>PAGO FACT. 911, COMPRA DE MEDICAMENTOS.</t>
  </si>
  <si>
    <t>PAGO FACT. 968, COMPRA DE MEDICAMENTOS.</t>
  </si>
  <si>
    <t>PAGO FACT. 213,. COMPRA DE INSUMEOS Y MATERIALES DE OFICINA.</t>
  </si>
  <si>
    <t>PAGO FACT. 375, COMPRA DE PAEL DE ESCRITORIO.</t>
  </si>
  <si>
    <t>PAGO FACT. 374, MANTENIMIENTO Y REPARACION DE EQUIPO MEDICO.</t>
  </si>
  <si>
    <t>PAGO FACT. 145, COMPRA DE PRODUCTOS DE DEFENSA Y SEGURIDAD.</t>
  </si>
  <si>
    <t>PAGO FACT. 146, COMPRA DE PRODUCTOS ELECTRICOS Y RESPUESTOS.</t>
  </si>
  <si>
    <t>PAGO FACT. 150, MANTENIMIENTO Y REPARACION DE MOBILIARIO DE OFICINA.</t>
  </si>
  <si>
    <t>PAGO FACT. 378, COMPRA D EPRODUCTOS ELCTRICOS Y AFINES.</t>
  </si>
  <si>
    <t>PAGO FACT. 379, COMPRA DE PRODUCTOS ELECTRICOS Y AFINES.</t>
  </si>
  <si>
    <t>PAGO FACT. 377, COMPRA DE MEDICAMENTOS.</t>
  </si>
  <si>
    <t>PAGO FACT. 376, MANTENIMIENTO, REPARACION, DESMONTE E INSTALACION.</t>
  </si>
  <si>
    <t>PAGO FACT. 693, COMPRA DE MEDICAMENTOS E INSUMOS MEDICOS.</t>
  </si>
  <si>
    <t>PAGO FACT. 361, COMPRA DE GASOIL.</t>
  </si>
  <si>
    <t>TRANSFERENCIAS NO IDENTIFICADAS</t>
  </si>
  <si>
    <t>CUENTA OPERATIVA NO. 033-002878-2</t>
  </si>
  <si>
    <t>No. Ck/Transf.</t>
  </si>
  <si>
    <t>JOSE ANTONIO CIPION CIPION</t>
  </si>
  <si>
    <t>EL CHEQUE NO. 3473 DE FECHA 1/11/2022 FUE ANULADO POR VENCIMIENTO.</t>
  </si>
  <si>
    <t>EL CHEQUE NO. 3474 DE FECHA 1/11/2022 FUE ANULADO POR VENCIMIENTO.</t>
  </si>
  <si>
    <t>CARGOS BANCARIOS</t>
  </si>
  <si>
    <t>Dr. Freddy Manuel  Novas Cuevas</t>
  </si>
  <si>
    <t xml:space="preserve">                                                 Sub-Director Adm. y Financiero</t>
  </si>
  <si>
    <t xml:space="preserve">       Sub-Director Administrativo y Financiero</t>
  </si>
  <si>
    <t xml:space="preserve">     </t>
  </si>
  <si>
    <t>CUENTA SUBVENCION N0. 033-002877-4</t>
  </si>
  <si>
    <t>LISSELOT CESPEDES REYES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</si>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</sst>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9" fillId="2" borderId="6" xfId="0" applyNumberFormat="1" applyFont="1" applyFill="1" applyBorder="1"/>
    <xf numFmtId="43" fontId="10" fillId="0" borderId="0" xfId="1" applyFont="1" applyBorder="1"/>
    <xf numFmtId="43" fontId="9" fillId="2" borderId="0" xfId="0" applyNumberFormat="1" applyFont="1" applyFill="1" applyBorder="1"/>
    <xf numFmtId="43" fontId="10" fillId="2" borderId="0" xfId="0" applyNumberFormat="1" applyFont="1" applyFill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0" fillId="0" borderId="1" xfId="1" applyFont="1" applyBorder="1"/>
    <xf numFmtId="0" fontId="0" fillId="0" borderId="1" xfId="0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43" fontId="1" fillId="0" borderId="1" xfId="1" applyFont="1" applyBorder="1"/>
    <xf numFmtId="43" fontId="9" fillId="0" borderId="1" xfId="0" applyNumberFormat="1" applyFont="1" applyBorder="1"/>
    <xf numFmtId="0" fontId="0" fillId="0" borderId="1" xfId="0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3" fontId="2" fillId="0" borderId="1" xfId="1" applyFont="1" applyBorder="1"/>
    <xf numFmtId="0" fontId="5" fillId="3" borderId="1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2" fillId="2" borderId="1" xfId="0" applyNumberFormat="1" applyFont="1" applyFill="1" applyBorder="1"/>
    <xf numFmtId="43" fontId="3" fillId="2" borderId="1" xfId="1" applyFont="1" applyFill="1" applyBorder="1"/>
    <xf numFmtId="43" fontId="11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 wrapText="1"/>
    </xf>
    <xf numFmtId="43" fontId="2" fillId="2" borderId="11" xfId="0" applyNumberFormat="1" applyFont="1" applyFill="1" applyBorder="1"/>
    <xf numFmtId="43" fontId="2" fillId="2" borderId="11" xfId="1" applyFont="1" applyFill="1" applyBorder="1"/>
    <xf numFmtId="43" fontId="7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43" fontId="1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3" fillId="3" borderId="14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wrapText="1"/>
    </xf>
    <xf numFmtId="43" fontId="9" fillId="0" borderId="1" xfId="1" applyFont="1" applyBorder="1"/>
    <xf numFmtId="43" fontId="3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1" xfId="1" applyFont="1" applyBorder="1"/>
    <xf numFmtId="43" fontId="2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815975</xdr:colOff>
      <xdr:row>310</xdr:row>
      <xdr:rowOff>146050</xdr:rowOff>
    </xdr:from>
    <xdr:to>
      <xdr:col>5</xdr:col>
      <xdr:colOff>1282700</xdr:colOff>
      <xdr:row>316</xdr:row>
      <xdr:rowOff>6349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73409175"/>
          <a:ext cx="1816100" cy="1098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180974</xdr:rowOff>
    </xdr:from>
    <xdr:to>
      <xdr:col>3</xdr:col>
      <xdr:colOff>457200</xdr:colOff>
      <xdr:row>5</xdr:row>
      <xdr:rowOff>19049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4"/>
          <a:ext cx="22574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742950</xdr:colOff>
      <xdr:row>28</xdr:row>
      <xdr:rowOff>85724</xdr:rowOff>
    </xdr:from>
    <xdr:to>
      <xdr:col>8</xdr:col>
      <xdr:colOff>34925</xdr:colOff>
      <xdr:row>33</xdr:row>
      <xdr:rowOff>196849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5450" y="10261599"/>
          <a:ext cx="18161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584200</xdr:colOff>
      <xdr:row>29</xdr:row>
      <xdr:rowOff>82550</xdr:rowOff>
    </xdr:from>
    <xdr:to>
      <xdr:col>6</xdr:col>
      <xdr:colOff>2244725</xdr:colOff>
      <xdr:row>34</xdr:row>
      <xdr:rowOff>6350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6575425"/>
          <a:ext cx="16605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00"/>
  <sheetViews>
    <sheetView tabSelected="1" view="pageBreakPreview" topLeftCell="A265" zoomScaleNormal="100" zoomScaleSheetLayoutView="100" workbookViewId="0">
      <selection activeCell="C23" sqref="C23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8" t="s">
        <v>7</v>
      </c>
      <c r="B1" s="48"/>
      <c r="C1" s="48"/>
      <c r="D1" s="48"/>
      <c r="E1" s="48"/>
      <c r="F1" s="48"/>
    </row>
    <row r="2" spans="1:128" ht="15.75" x14ac:dyDescent="0.25">
      <c r="A2" s="49" t="s">
        <v>9</v>
      </c>
      <c r="B2" s="49"/>
      <c r="C2" s="49"/>
      <c r="D2" s="49"/>
      <c r="E2" s="49"/>
      <c r="F2" s="49"/>
    </row>
    <row r="3" spans="1:128" ht="15.75" x14ac:dyDescent="0.25">
      <c r="A3" s="49" t="s">
        <v>8</v>
      </c>
      <c r="B3" s="49"/>
      <c r="C3" s="49"/>
      <c r="D3" s="49"/>
      <c r="E3" s="49"/>
      <c r="F3" s="49"/>
    </row>
    <row r="4" spans="1:128" ht="15.75" x14ac:dyDescent="0.25">
      <c r="A4" s="49" t="s">
        <v>10</v>
      </c>
      <c r="B4" s="49"/>
      <c r="C4" s="49"/>
      <c r="D4" s="49"/>
      <c r="E4" s="49"/>
      <c r="F4" s="49"/>
    </row>
    <row r="5" spans="1:128" ht="15.75" x14ac:dyDescent="0.25">
      <c r="A5" s="46" t="s">
        <v>11</v>
      </c>
      <c r="B5" s="46"/>
      <c r="C5" s="46"/>
      <c r="D5" s="46"/>
      <c r="E5" s="46"/>
      <c r="F5" s="46"/>
    </row>
    <row r="6" spans="1:128" s="6" customFormat="1" ht="15.75" x14ac:dyDescent="0.25">
      <c r="A6" s="46" t="s">
        <v>12</v>
      </c>
      <c r="B6" s="46"/>
      <c r="C6" s="46"/>
      <c r="D6" s="46"/>
      <c r="E6" s="46"/>
      <c r="F6" s="46"/>
    </row>
    <row r="7" spans="1:128" s="6" customFormat="1" ht="15.75" x14ac:dyDescent="0.25">
      <c r="A7" s="46" t="s">
        <v>27</v>
      </c>
      <c r="B7" s="46"/>
      <c r="C7" s="46"/>
      <c r="D7" s="46"/>
      <c r="E7" s="46"/>
      <c r="F7" s="46"/>
    </row>
    <row r="8" spans="1:128" s="6" customFormat="1" ht="15.75" x14ac:dyDescent="0.25">
      <c r="A8" s="47" t="s">
        <v>18</v>
      </c>
      <c r="B8" s="47"/>
      <c r="C8" s="47"/>
      <c r="D8" s="47"/>
      <c r="E8" s="47"/>
      <c r="F8" s="47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43" t="s">
        <v>0</v>
      </c>
      <c r="E10" s="44"/>
      <c r="F10" s="10">
        <v>115863976.48085065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31.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5" customFormat="1" ht="15.75" x14ac:dyDescent="0.25">
      <c r="A12" s="33">
        <v>44932</v>
      </c>
      <c r="B12" s="34"/>
      <c r="C12" s="35" t="s">
        <v>171</v>
      </c>
      <c r="D12" s="31">
        <v>2645</v>
      </c>
      <c r="E12" s="36"/>
      <c r="F12" s="20">
        <f>+F10+D12-E12</f>
        <v>115866621.48085065</v>
      </c>
    </row>
    <row r="13" spans="1:128" s="5" customFormat="1" ht="15.75" x14ac:dyDescent="0.25">
      <c r="A13" s="33">
        <v>44932</v>
      </c>
      <c r="B13" s="34"/>
      <c r="C13" s="35" t="s">
        <v>171</v>
      </c>
      <c r="D13" s="31"/>
      <c r="E13" s="36">
        <v>2645</v>
      </c>
      <c r="F13" s="20">
        <f>F12+D13-E13</f>
        <v>115863976.48085065</v>
      </c>
    </row>
    <row r="14" spans="1:128" s="5" customFormat="1" ht="15.75" x14ac:dyDescent="0.25">
      <c r="A14" s="33">
        <v>44932</v>
      </c>
      <c r="B14" s="34"/>
      <c r="C14" s="35" t="s">
        <v>172</v>
      </c>
      <c r="D14" s="31">
        <v>33074</v>
      </c>
      <c r="E14" s="36"/>
      <c r="F14" s="20">
        <f t="shared" ref="F14:F77" si="0">F13+D14-E14</f>
        <v>115897050.48085065</v>
      </c>
    </row>
    <row r="15" spans="1:128" s="5" customFormat="1" ht="15.75" x14ac:dyDescent="0.25">
      <c r="A15" s="33">
        <v>44932</v>
      </c>
      <c r="B15" s="34"/>
      <c r="C15" s="35" t="s">
        <v>173</v>
      </c>
      <c r="D15" s="31">
        <v>1040.5</v>
      </c>
      <c r="E15" s="36">
        <v>26.012500000000003</v>
      </c>
      <c r="F15" s="20">
        <f t="shared" si="0"/>
        <v>115898064.96835065</v>
      </c>
    </row>
    <row r="16" spans="1:128" s="5" customFormat="1" ht="15.75" x14ac:dyDescent="0.25">
      <c r="A16" s="33">
        <v>44932</v>
      </c>
      <c r="B16" s="34"/>
      <c r="C16" s="35" t="s">
        <v>173</v>
      </c>
      <c r="D16" s="31">
        <v>1012.98</v>
      </c>
      <c r="E16" s="36">
        <v>25.3245</v>
      </c>
      <c r="F16" s="20">
        <f t="shared" si="0"/>
        <v>115899052.62385066</v>
      </c>
    </row>
    <row r="17" spans="1:6" s="5" customFormat="1" ht="15.75" x14ac:dyDescent="0.25">
      <c r="A17" s="33">
        <v>44932</v>
      </c>
      <c r="B17" s="34"/>
      <c r="C17" s="35" t="s">
        <v>173</v>
      </c>
      <c r="D17" s="31">
        <v>500</v>
      </c>
      <c r="E17" s="36">
        <v>12.5</v>
      </c>
      <c r="F17" s="20">
        <f t="shared" si="0"/>
        <v>115899540.12385066</v>
      </c>
    </row>
    <row r="18" spans="1:6" s="5" customFormat="1" ht="15.75" x14ac:dyDescent="0.25">
      <c r="A18" s="33">
        <v>44932</v>
      </c>
      <c r="B18" s="34" t="s">
        <v>42</v>
      </c>
      <c r="C18" s="35" t="s">
        <v>174</v>
      </c>
      <c r="D18" s="31"/>
      <c r="E18" s="36">
        <v>43579.97</v>
      </c>
      <c r="F18" s="20">
        <f t="shared" si="0"/>
        <v>115855960.15385066</v>
      </c>
    </row>
    <row r="19" spans="1:6" s="5" customFormat="1" ht="15.75" x14ac:dyDescent="0.25">
      <c r="A19" s="33">
        <v>44932</v>
      </c>
      <c r="B19" s="34" t="s">
        <v>43</v>
      </c>
      <c r="C19" s="35" t="s">
        <v>175</v>
      </c>
      <c r="D19" s="31"/>
      <c r="E19" s="36">
        <v>172267.61</v>
      </c>
      <c r="F19" s="20">
        <f t="shared" si="0"/>
        <v>115683692.54385066</v>
      </c>
    </row>
    <row r="20" spans="1:6" s="5" customFormat="1" ht="30" x14ac:dyDescent="0.25">
      <c r="A20" s="33">
        <v>44932</v>
      </c>
      <c r="B20" s="34" t="s">
        <v>44</v>
      </c>
      <c r="C20" s="35" t="s">
        <v>176</v>
      </c>
      <c r="D20" s="31"/>
      <c r="E20" s="36">
        <v>754308.07</v>
      </c>
      <c r="F20" s="20">
        <f>F19+D20-E20</f>
        <v>114929384.47385067</v>
      </c>
    </row>
    <row r="21" spans="1:6" s="5" customFormat="1" ht="30" x14ac:dyDescent="0.25">
      <c r="A21" s="33">
        <v>44963</v>
      </c>
      <c r="B21" s="34" t="s">
        <v>45</v>
      </c>
      <c r="C21" s="35" t="s">
        <v>177</v>
      </c>
      <c r="D21" s="31"/>
      <c r="E21" s="36">
        <v>737922</v>
      </c>
      <c r="F21" s="20">
        <f t="shared" si="0"/>
        <v>114191462.47385067</v>
      </c>
    </row>
    <row r="22" spans="1:6" s="5" customFormat="1" ht="30" x14ac:dyDescent="0.25">
      <c r="A22" s="33">
        <v>44963</v>
      </c>
      <c r="B22" s="34" t="s">
        <v>46</v>
      </c>
      <c r="C22" s="35" t="s">
        <v>178</v>
      </c>
      <c r="D22" s="31"/>
      <c r="E22" s="36">
        <v>2139.16</v>
      </c>
      <c r="F22" s="20">
        <f t="shared" si="0"/>
        <v>114189323.31385067</v>
      </c>
    </row>
    <row r="23" spans="1:6" s="5" customFormat="1" ht="15.75" x14ac:dyDescent="0.25">
      <c r="A23" s="33">
        <v>44963</v>
      </c>
      <c r="B23" s="34" t="s">
        <v>47</v>
      </c>
      <c r="C23" s="35" t="s">
        <v>179</v>
      </c>
      <c r="D23" s="31"/>
      <c r="E23" s="36">
        <v>1980.7</v>
      </c>
      <c r="F23" s="20">
        <f t="shared" si="0"/>
        <v>114187342.61385067</v>
      </c>
    </row>
    <row r="24" spans="1:6" s="5" customFormat="1" ht="15.75" x14ac:dyDescent="0.25">
      <c r="A24" s="33">
        <v>45022</v>
      </c>
      <c r="B24" s="34"/>
      <c r="C24" s="35" t="s">
        <v>172</v>
      </c>
      <c r="D24" s="31">
        <v>58605</v>
      </c>
      <c r="E24" s="36"/>
      <c r="F24" s="20">
        <f t="shared" si="0"/>
        <v>114245947.61385067</v>
      </c>
    </row>
    <row r="25" spans="1:6" s="5" customFormat="1" ht="15.75" x14ac:dyDescent="0.25">
      <c r="A25" s="33">
        <v>45022</v>
      </c>
      <c r="B25" s="34"/>
      <c r="C25" s="35" t="s">
        <v>173</v>
      </c>
      <c r="D25" s="31">
        <v>700</v>
      </c>
      <c r="E25" s="36">
        <v>17.5</v>
      </c>
      <c r="F25" s="20">
        <f t="shared" si="0"/>
        <v>114246630.11385067</v>
      </c>
    </row>
    <row r="26" spans="1:6" s="5" customFormat="1" ht="15.75" x14ac:dyDescent="0.25">
      <c r="A26" s="33">
        <v>45022</v>
      </c>
      <c r="B26" s="34"/>
      <c r="C26" s="35" t="s">
        <v>173</v>
      </c>
      <c r="D26" s="31">
        <v>800</v>
      </c>
      <c r="E26" s="36">
        <v>20</v>
      </c>
      <c r="F26" s="20">
        <f t="shared" si="0"/>
        <v>114247410.11385067</v>
      </c>
    </row>
    <row r="27" spans="1:6" s="5" customFormat="1" ht="15.75" x14ac:dyDescent="0.25">
      <c r="A27" s="33">
        <v>45022</v>
      </c>
      <c r="B27" s="34"/>
      <c r="C27" s="35" t="s">
        <v>173</v>
      </c>
      <c r="D27" s="31">
        <v>2000</v>
      </c>
      <c r="E27" s="36">
        <v>50</v>
      </c>
      <c r="F27" s="20">
        <f t="shared" si="0"/>
        <v>114249360.11385067</v>
      </c>
    </row>
    <row r="28" spans="1:6" s="5" customFormat="1" ht="15.75" x14ac:dyDescent="0.25">
      <c r="A28" s="33">
        <v>45022</v>
      </c>
      <c r="B28" s="34"/>
      <c r="C28" s="35" t="s">
        <v>173</v>
      </c>
      <c r="D28" s="31">
        <v>792.08</v>
      </c>
      <c r="E28" s="36">
        <v>19.802000000000003</v>
      </c>
      <c r="F28" s="20">
        <f t="shared" si="0"/>
        <v>114250132.39185067</v>
      </c>
    </row>
    <row r="29" spans="1:6" s="5" customFormat="1" ht="15.75" x14ac:dyDescent="0.25">
      <c r="A29" s="33">
        <v>45022</v>
      </c>
      <c r="B29" s="34"/>
      <c r="C29" s="35" t="s">
        <v>173</v>
      </c>
      <c r="D29" s="31">
        <v>860</v>
      </c>
      <c r="E29" s="36">
        <v>21.5</v>
      </c>
      <c r="F29" s="20">
        <f t="shared" si="0"/>
        <v>114250970.89185067</v>
      </c>
    </row>
    <row r="30" spans="1:6" s="5" customFormat="1" ht="15.75" x14ac:dyDescent="0.25">
      <c r="A30" s="33">
        <v>45052</v>
      </c>
      <c r="B30" s="34"/>
      <c r="C30" s="35" t="s">
        <v>172</v>
      </c>
      <c r="D30" s="31">
        <v>47618</v>
      </c>
      <c r="E30" s="36"/>
      <c r="F30" s="20">
        <f t="shared" si="0"/>
        <v>114298588.89185067</v>
      </c>
    </row>
    <row r="31" spans="1:6" s="5" customFormat="1" ht="15.75" x14ac:dyDescent="0.25">
      <c r="A31" s="33">
        <v>45052</v>
      </c>
      <c r="B31" s="34"/>
      <c r="C31" s="35" t="s">
        <v>173</v>
      </c>
      <c r="D31" s="31">
        <v>949.58</v>
      </c>
      <c r="E31" s="36">
        <v>23.739500000000003</v>
      </c>
      <c r="F31" s="20">
        <f t="shared" si="0"/>
        <v>114299514.73235066</v>
      </c>
    </row>
    <row r="32" spans="1:6" s="5" customFormat="1" ht="15.75" x14ac:dyDescent="0.25">
      <c r="A32" s="33">
        <v>45052</v>
      </c>
      <c r="B32" s="34"/>
      <c r="C32" s="35" t="s">
        <v>173</v>
      </c>
      <c r="D32" s="31">
        <v>1771.28</v>
      </c>
      <c r="E32" s="36">
        <v>44.282000000000004</v>
      </c>
      <c r="F32" s="20">
        <f t="shared" si="0"/>
        <v>114301241.73035066</v>
      </c>
    </row>
    <row r="33" spans="1:6" s="5" customFormat="1" ht="15.75" x14ac:dyDescent="0.25">
      <c r="A33" s="33">
        <v>45052</v>
      </c>
      <c r="B33" s="34"/>
      <c r="C33" s="35" t="s">
        <v>173</v>
      </c>
      <c r="D33" s="31">
        <v>209.4</v>
      </c>
      <c r="E33" s="36">
        <v>5.2350000000000003</v>
      </c>
      <c r="F33" s="20">
        <f t="shared" si="0"/>
        <v>114301445.89535066</v>
      </c>
    </row>
    <row r="34" spans="1:6" s="5" customFormat="1" ht="15.75" x14ac:dyDescent="0.25">
      <c r="A34" s="33">
        <v>45052</v>
      </c>
      <c r="B34" s="34"/>
      <c r="C34" s="35" t="s">
        <v>173</v>
      </c>
      <c r="D34" s="31">
        <v>328.8</v>
      </c>
      <c r="E34" s="36">
        <v>8.2200000000000006</v>
      </c>
      <c r="F34" s="20">
        <f t="shared" si="0"/>
        <v>114301766.47535066</v>
      </c>
    </row>
    <row r="35" spans="1:6" s="5" customFormat="1" ht="15.75" x14ac:dyDescent="0.25">
      <c r="A35" s="33">
        <v>45052</v>
      </c>
      <c r="B35" s="34"/>
      <c r="C35" s="35" t="s">
        <v>173</v>
      </c>
      <c r="D35" s="31">
        <v>500</v>
      </c>
      <c r="E35" s="36">
        <v>12.5</v>
      </c>
      <c r="F35" s="20">
        <f t="shared" si="0"/>
        <v>114302253.97535066</v>
      </c>
    </row>
    <row r="36" spans="1:6" s="5" customFormat="1" ht="15.75" x14ac:dyDescent="0.25">
      <c r="A36" s="33">
        <v>45052</v>
      </c>
      <c r="B36" s="34"/>
      <c r="C36" s="35" t="s">
        <v>180</v>
      </c>
      <c r="D36" s="31">
        <v>1840544.2</v>
      </c>
      <c r="E36" s="36"/>
      <c r="F36" s="20">
        <f t="shared" si="0"/>
        <v>116142798.17535067</v>
      </c>
    </row>
    <row r="37" spans="1:6" s="5" customFormat="1" ht="15.75" x14ac:dyDescent="0.25">
      <c r="A37" s="33">
        <v>45052</v>
      </c>
      <c r="B37" s="34"/>
      <c r="C37" s="35" t="s">
        <v>180</v>
      </c>
      <c r="D37" s="31">
        <v>1217843.3799999999</v>
      </c>
      <c r="E37" s="36"/>
      <c r="F37" s="20">
        <f t="shared" si="0"/>
        <v>117360641.55535066</v>
      </c>
    </row>
    <row r="38" spans="1:6" s="5" customFormat="1" ht="15.75" x14ac:dyDescent="0.25">
      <c r="A38" s="33">
        <v>45052</v>
      </c>
      <c r="B38" s="34"/>
      <c r="C38" s="35" t="s">
        <v>180</v>
      </c>
      <c r="D38" s="31">
        <v>183164.49</v>
      </c>
      <c r="E38" s="36"/>
      <c r="F38" s="20">
        <f t="shared" si="0"/>
        <v>117543806.04535066</v>
      </c>
    </row>
    <row r="39" spans="1:6" s="5" customFormat="1" ht="15.75" x14ac:dyDescent="0.25">
      <c r="A39" s="33">
        <v>45052</v>
      </c>
      <c r="B39" s="34"/>
      <c r="C39" s="35" t="s">
        <v>180</v>
      </c>
      <c r="D39" s="31">
        <v>40774.57</v>
      </c>
      <c r="E39" s="36"/>
      <c r="F39" s="20">
        <f t="shared" si="0"/>
        <v>117584580.61535065</v>
      </c>
    </row>
    <row r="40" spans="1:6" s="5" customFormat="1" ht="30" x14ac:dyDescent="0.25">
      <c r="A40" s="33">
        <v>45052</v>
      </c>
      <c r="B40" s="34"/>
      <c r="C40" s="35" t="s">
        <v>181</v>
      </c>
      <c r="D40" s="31">
        <v>15577.13</v>
      </c>
      <c r="E40" s="36"/>
      <c r="F40" s="20">
        <f t="shared" si="0"/>
        <v>117600157.74535064</v>
      </c>
    </row>
    <row r="41" spans="1:6" s="5" customFormat="1" ht="30" x14ac:dyDescent="0.25">
      <c r="A41" s="33">
        <v>45052</v>
      </c>
      <c r="B41" s="34"/>
      <c r="C41" s="35" t="s">
        <v>181</v>
      </c>
      <c r="D41" s="31"/>
      <c r="E41" s="36">
        <v>15577.13</v>
      </c>
      <c r="F41" s="20">
        <f t="shared" si="0"/>
        <v>117584580.61535065</v>
      </c>
    </row>
    <row r="42" spans="1:6" s="5" customFormat="1" ht="15.75" x14ac:dyDescent="0.25">
      <c r="A42" s="33">
        <v>45083</v>
      </c>
      <c r="B42" s="34"/>
      <c r="C42" s="35" t="s">
        <v>172</v>
      </c>
      <c r="D42" s="31">
        <v>31411</v>
      </c>
      <c r="E42" s="36"/>
      <c r="F42" s="20">
        <f t="shared" si="0"/>
        <v>117615991.61535065</v>
      </c>
    </row>
    <row r="43" spans="1:6" s="5" customFormat="1" ht="15.75" x14ac:dyDescent="0.25">
      <c r="A43" s="33">
        <v>45083</v>
      </c>
      <c r="B43" s="34"/>
      <c r="C43" s="35" t="s">
        <v>173</v>
      </c>
      <c r="D43" s="31">
        <v>1486.2</v>
      </c>
      <c r="E43" s="36">
        <v>37.155000000000001</v>
      </c>
      <c r="F43" s="20">
        <f t="shared" si="0"/>
        <v>117617440.66035065</v>
      </c>
    </row>
    <row r="44" spans="1:6" s="5" customFormat="1" ht="15.75" x14ac:dyDescent="0.25">
      <c r="A44" s="33">
        <v>45083</v>
      </c>
      <c r="B44" s="34"/>
      <c r="C44" s="35" t="s">
        <v>173</v>
      </c>
      <c r="D44" s="31">
        <v>1421.54</v>
      </c>
      <c r="E44" s="36">
        <v>35.538499999999999</v>
      </c>
      <c r="F44" s="20">
        <f t="shared" si="0"/>
        <v>117618826.66185066</v>
      </c>
    </row>
    <row r="45" spans="1:6" s="5" customFormat="1" ht="15.75" x14ac:dyDescent="0.25">
      <c r="A45" s="33">
        <v>45083</v>
      </c>
      <c r="B45" s="34"/>
      <c r="C45" s="35" t="s">
        <v>173</v>
      </c>
      <c r="D45" s="31">
        <v>2674.69</v>
      </c>
      <c r="E45" s="36">
        <v>66.867249999999999</v>
      </c>
      <c r="F45" s="20">
        <f t="shared" si="0"/>
        <v>117621434.48460066</v>
      </c>
    </row>
    <row r="46" spans="1:6" s="5" customFormat="1" ht="15.75" x14ac:dyDescent="0.25">
      <c r="A46" s="33">
        <v>45083</v>
      </c>
      <c r="B46" s="34"/>
      <c r="C46" s="35" t="s">
        <v>173</v>
      </c>
      <c r="D46" s="31">
        <v>700</v>
      </c>
      <c r="E46" s="36">
        <v>17.5</v>
      </c>
      <c r="F46" s="20">
        <f t="shared" si="0"/>
        <v>117622116.98460066</v>
      </c>
    </row>
    <row r="47" spans="1:6" s="5" customFormat="1" ht="15.75" x14ac:dyDescent="0.25">
      <c r="A47" s="33">
        <v>45083</v>
      </c>
      <c r="B47" s="34"/>
      <c r="C47" s="35" t="s">
        <v>180</v>
      </c>
      <c r="D47" s="31">
        <v>1655881.63</v>
      </c>
      <c r="E47" s="36"/>
      <c r="F47" s="20">
        <f t="shared" si="0"/>
        <v>119277998.61460066</v>
      </c>
    </row>
    <row r="48" spans="1:6" s="5" customFormat="1" ht="15.75" x14ac:dyDescent="0.25">
      <c r="A48" s="33">
        <v>45083</v>
      </c>
      <c r="B48" s="34"/>
      <c r="C48" s="35" t="s">
        <v>180</v>
      </c>
      <c r="D48" s="31">
        <v>302521.2</v>
      </c>
      <c r="E48" s="36"/>
      <c r="F48" s="20">
        <f t="shared" si="0"/>
        <v>119580519.81460066</v>
      </c>
    </row>
    <row r="49" spans="1:6" s="5" customFormat="1" ht="15.75" x14ac:dyDescent="0.25">
      <c r="A49" s="33">
        <v>45083</v>
      </c>
      <c r="B49" s="34"/>
      <c r="C49" s="35" t="s">
        <v>180</v>
      </c>
      <c r="D49" s="31">
        <v>271238.76</v>
      </c>
      <c r="E49" s="36"/>
      <c r="F49" s="20">
        <f t="shared" si="0"/>
        <v>119851758.57460067</v>
      </c>
    </row>
    <row r="50" spans="1:6" s="5" customFormat="1" ht="15.75" x14ac:dyDescent="0.25">
      <c r="A50" s="33">
        <v>45083</v>
      </c>
      <c r="B50" s="34"/>
      <c r="C50" s="35" t="s">
        <v>182</v>
      </c>
      <c r="D50" s="31">
        <v>50000</v>
      </c>
      <c r="E50" s="36"/>
      <c r="F50" s="20">
        <f t="shared" si="0"/>
        <v>119901758.57460067</v>
      </c>
    </row>
    <row r="51" spans="1:6" s="5" customFormat="1" ht="15.75" x14ac:dyDescent="0.25">
      <c r="A51" s="33">
        <v>45083</v>
      </c>
      <c r="B51" s="34"/>
      <c r="C51" s="35" t="s">
        <v>180</v>
      </c>
      <c r="D51" s="31">
        <v>44000.05</v>
      </c>
      <c r="E51" s="36"/>
      <c r="F51" s="20">
        <f t="shared" si="0"/>
        <v>119945758.62460066</v>
      </c>
    </row>
    <row r="52" spans="1:6" s="5" customFormat="1" ht="15.75" x14ac:dyDescent="0.25">
      <c r="A52" s="33">
        <v>45144</v>
      </c>
      <c r="B52" s="34"/>
      <c r="C52" s="35" t="s">
        <v>172</v>
      </c>
      <c r="D52" s="31">
        <v>135400</v>
      </c>
      <c r="E52" s="36"/>
      <c r="F52" s="20">
        <f t="shared" si="0"/>
        <v>120081158.62460066</v>
      </c>
    </row>
    <row r="53" spans="1:6" s="5" customFormat="1" ht="15.75" x14ac:dyDescent="0.25">
      <c r="A53" s="33">
        <v>45144</v>
      </c>
      <c r="B53" s="34"/>
      <c r="C53" s="35" t="s">
        <v>173</v>
      </c>
      <c r="D53" s="31">
        <v>1411.56</v>
      </c>
      <c r="E53" s="36">
        <v>35.289000000000001</v>
      </c>
      <c r="F53" s="20">
        <f t="shared" si="0"/>
        <v>120082534.89560066</v>
      </c>
    </row>
    <row r="54" spans="1:6" s="5" customFormat="1" ht="15.75" x14ac:dyDescent="0.25">
      <c r="A54" s="33">
        <v>45144</v>
      </c>
      <c r="B54" s="34"/>
      <c r="C54" s="35" t="s">
        <v>173</v>
      </c>
      <c r="D54" s="31">
        <v>2525.98</v>
      </c>
      <c r="E54" s="36">
        <v>63.149500000000003</v>
      </c>
      <c r="F54" s="20">
        <f t="shared" si="0"/>
        <v>120084997.72610067</v>
      </c>
    </row>
    <row r="55" spans="1:6" s="5" customFormat="1" ht="15.75" x14ac:dyDescent="0.25">
      <c r="A55" s="33">
        <v>45144</v>
      </c>
      <c r="B55" s="34"/>
      <c r="C55" s="35" t="s">
        <v>173</v>
      </c>
      <c r="D55" s="31">
        <v>1400</v>
      </c>
      <c r="E55" s="36">
        <v>35</v>
      </c>
      <c r="F55" s="20">
        <f t="shared" si="0"/>
        <v>120086362.72610067</v>
      </c>
    </row>
    <row r="56" spans="1:6" s="5" customFormat="1" ht="15.75" x14ac:dyDescent="0.25">
      <c r="A56" s="33">
        <v>45144</v>
      </c>
      <c r="B56" s="34"/>
      <c r="C56" s="35" t="s">
        <v>183</v>
      </c>
      <c r="D56" s="31">
        <v>257791.26</v>
      </c>
      <c r="E56" s="36"/>
      <c r="F56" s="20">
        <f t="shared" si="0"/>
        <v>120344153.98610067</v>
      </c>
    </row>
    <row r="57" spans="1:6" s="5" customFormat="1" ht="15.75" x14ac:dyDescent="0.25">
      <c r="A57" s="33">
        <v>45144</v>
      </c>
      <c r="B57" s="34"/>
      <c r="C57" s="35" t="s">
        <v>184</v>
      </c>
      <c r="D57" s="31">
        <v>115813.08</v>
      </c>
      <c r="E57" s="36"/>
      <c r="F57" s="20">
        <f t="shared" si="0"/>
        <v>120459967.06610067</v>
      </c>
    </row>
    <row r="58" spans="1:6" s="5" customFormat="1" ht="15.75" x14ac:dyDescent="0.25">
      <c r="A58" s="33">
        <v>45236</v>
      </c>
      <c r="B58" s="34"/>
      <c r="C58" s="35" t="s">
        <v>172</v>
      </c>
      <c r="D58" s="31">
        <v>46528</v>
      </c>
      <c r="E58" s="36"/>
      <c r="F58" s="20">
        <f t="shared" si="0"/>
        <v>120506495.06610067</v>
      </c>
    </row>
    <row r="59" spans="1:6" s="5" customFormat="1" ht="15.75" x14ac:dyDescent="0.25">
      <c r="A59" s="33">
        <v>45236</v>
      </c>
      <c r="B59" s="34"/>
      <c r="C59" s="35" t="s">
        <v>173</v>
      </c>
      <c r="D59" s="31">
        <v>1600</v>
      </c>
      <c r="E59" s="36">
        <v>40</v>
      </c>
      <c r="F59" s="20">
        <f t="shared" si="0"/>
        <v>120508055.06610067</v>
      </c>
    </row>
    <row r="60" spans="1:6" s="5" customFormat="1" ht="15.75" x14ac:dyDescent="0.25">
      <c r="A60" s="33">
        <v>45236</v>
      </c>
      <c r="B60" s="34"/>
      <c r="C60" s="35" t="s">
        <v>173</v>
      </c>
      <c r="D60" s="31">
        <v>1547.78</v>
      </c>
      <c r="E60" s="36">
        <v>38.694500000000005</v>
      </c>
      <c r="F60" s="20">
        <f t="shared" si="0"/>
        <v>120509564.15160067</v>
      </c>
    </row>
    <row r="61" spans="1:6" s="5" customFormat="1" ht="15.75" x14ac:dyDescent="0.25">
      <c r="A61" s="33">
        <v>45236</v>
      </c>
      <c r="B61" s="34"/>
      <c r="C61" s="35" t="s">
        <v>173</v>
      </c>
      <c r="D61" s="31">
        <v>838.41</v>
      </c>
      <c r="E61" s="36">
        <v>20.960250000000002</v>
      </c>
      <c r="F61" s="20">
        <f t="shared" si="0"/>
        <v>120510381.60135067</v>
      </c>
    </row>
    <row r="62" spans="1:6" s="5" customFormat="1" ht="15.75" x14ac:dyDescent="0.25">
      <c r="A62" s="33">
        <v>45236</v>
      </c>
      <c r="B62" s="34"/>
      <c r="C62" s="35" t="s">
        <v>173</v>
      </c>
      <c r="D62" s="31">
        <v>823.48</v>
      </c>
      <c r="E62" s="36">
        <v>20.587000000000003</v>
      </c>
      <c r="F62" s="20">
        <f t="shared" si="0"/>
        <v>120511184.49435067</v>
      </c>
    </row>
    <row r="63" spans="1:6" s="5" customFormat="1" ht="15.75" x14ac:dyDescent="0.25">
      <c r="A63" s="33">
        <v>45236</v>
      </c>
      <c r="B63" s="34"/>
      <c r="C63" s="35" t="s">
        <v>173</v>
      </c>
      <c r="D63" s="31">
        <v>2587.66</v>
      </c>
      <c r="E63" s="36">
        <v>64.691500000000005</v>
      </c>
      <c r="F63" s="20">
        <f t="shared" si="0"/>
        <v>120513707.46285067</v>
      </c>
    </row>
    <row r="64" spans="1:6" s="5" customFormat="1" ht="15.75" x14ac:dyDescent="0.25">
      <c r="A64" s="33">
        <v>45236</v>
      </c>
      <c r="B64" s="34"/>
      <c r="C64" s="35" t="s">
        <v>173</v>
      </c>
      <c r="D64" s="31">
        <v>1204.1199999999999</v>
      </c>
      <c r="E64" s="36">
        <v>30.102999999999998</v>
      </c>
      <c r="F64" s="20">
        <f t="shared" si="0"/>
        <v>120514881.47985068</v>
      </c>
    </row>
    <row r="65" spans="1:6" s="5" customFormat="1" ht="15.75" x14ac:dyDescent="0.25">
      <c r="A65" s="33">
        <v>45236</v>
      </c>
      <c r="B65" s="34"/>
      <c r="C65" s="35" t="s">
        <v>173</v>
      </c>
      <c r="D65" s="31">
        <v>10890.14</v>
      </c>
      <c r="E65" s="36">
        <v>272.25349999999997</v>
      </c>
      <c r="F65" s="20">
        <f t="shared" si="0"/>
        <v>120525499.36635068</v>
      </c>
    </row>
    <row r="66" spans="1:6" s="5" customFormat="1" ht="15.75" x14ac:dyDescent="0.25">
      <c r="A66" s="33">
        <v>45236</v>
      </c>
      <c r="B66" s="34"/>
      <c r="C66" s="35" t="s">
        <v>173</v>
      </c>
      <c r="D66" s="31">
        <v>200</v>
      </c>
      <c r="E66" s="36">
        <v>5</v>
      </c>
      <c r="F66" s="20">
        <f t="shared" si="0"/>
        <v>120525694.36635068</v>
      </c>
    </row>
    <row r="67" spans="1:6" s="5" customFormat="1" ht="15.75" x14ac:dyDescent="0.25">
      <c r="A67" s="33">
        <v>45266</v>
      </c>
      <c r="B67" s="34"/>
      <c r="C67" s="35" t="s">
        <v>172</v>
      </c>
      <c r="D67" s="31">
        <v>27940</v>
      </c>
      <c r="E67" s="36"/>
      <c r="F67" s="20">
        <f t="shared" si="0"/>
        <v>120553634.36635068</v>
      </c>
    </row>
    <row r="68" spans="1:6" s="5" customFormat="1" ht="15.75" x14ac:dyDescent="0.25">
      <c r="A68" s="33">
        <v>45266</v>
      </c>
      <c r="B68" s="34"/>
      <c r="C68" s="35" t="s">
        <v>173</v>
      </c>
      <c r="D68" s="31">
        <v>1100</v>
      </c>
      <c r="E68" s="36">
        <v>27.5</v>
      </c>
      <c r="F68" s="20">
        <f t="shared" si="0"/>
        <v>120554706.86635068</v>
      </c>
    </row>
    <row r="69" spans="1:6" s="5" customFormat="1" ht="15.75" x14ac:dyDescent="0.25">
      <c r="A69" s="33">
        <v>45266</v>
      </c>
      <c r="B69" s="34"/>
      <c r="C69" s="35" t="s">
        <v>173</v>
      </c>
      <c r="D69" s="31">
        <v>1196.9000000000001</v>
      </c>
      <c r="E69" s="36">
        <v>29.922500000000003</v>
      </c>
      <c r="F69" s="20">
        <f t="shared" si="0"/>
        <v>120555873.84385069</v>
      </c>
    </row>
    <row r="70" spans="1:6" s="5" customFormat="1" ht="15.75" x14ac:dyDescent="0.25">
      <c r="A70" s="33">
        <v>45266</v>
      </c>
      <c r="B70" s="34"/>
      <c r="C70" s="35" t="s">
        <v>173</v>
      </c>
      <c r="D70" s="31">
        <v>1047.3399999999999</v>
      </c>
      <c r="E70" s="36">
        <v>26.183499999999999</v>
      </c>
      <c r="F70" s="20">
        <f t="shared" si="0"/>
        <v>120556895.00035068</v>
      </c>
    </row>
    <row r="71" spans="1:6" s="5" customFormat="1" ht="15.75" x14ac:dyDescent="0.25">
      <c r="A71" s="33">
        <v>45266</v>
      </c>
      <c r="B71" s="34"/>
      <c r="C71" s="35" t="s">
        <v>173</v>
      </c>
      <c r="D71" s="31">
        <v>411.6</v>
      </c>
      <c r="E71" s="36">
        <v>10.290000000000001</v>
      </c>
      <c r="F71" s="20">
        <f t="shared" si="0"/>
        <v>120557296.31035067</v>
      </c>
    </row>
    <row r="72" spans="1:6" s="5" customFormat="1" ht="15.75" x14ac:dyDescent="0.25">
      <c r="A72" s="33">
        <v>45266</v>
      </c>
      <c r="B72" s="34"/>
      <c r="C72" s="35" t="s">
        <v>185</v>
      </c>
      <c r="D72" s="31">
        <v>337504.66</v>
      </c>
      <c r="E72" s="36"/>
      <c r="F72" s="20">
        <f t="shared" si="0"/>
        <v>120894800.97035067</v>
      </c>
    </row>
    <row r="73" spans="1:6" s="5" customFormat="1" ht="15.75" x14ac:dyDescent="0.25">
      <c r="A73" s="33">
        <v>45266</v>
      </c>
      <c r="B73" s="34"/>
      <c r="C73" s="35" t="s">
        <v>186</v>
      </c>
      <c r="D73" s="31">
        <v>68860.91</v>
      </c>
      <c r="E73" s="36"/>
      <c r="F73" s="20">
        <f t="shared" si="0"/>
        <v>120963661.88035066</v>
      </c>
    </row>
    <row r="74" spans="1:6" s="5" customFormat="1" ht="15.75" x14ac:dyDescent="0.25">
      <c r="A74" s="33" t="s">
        <v>28</v>
      </c>
      <c r="B74" s="34"/>
      <c r="C74" s="35" t="s">
        <v>172</v>
      </c>
      <c r="D74" s="31">
        <v>48630</v>
      </c>
      <c r="E74" s="36"/>
      <c r="F74" s="20">
        <f t="shared" si="0"/>
        <v>121012291.88035066</v>
      </c>
    </row>
    <row r="75" spans="1:6" s="5" customFormat="1" ht="15.75" x14ac:dyDescent="0.25">
      <c r="A75" s="33" t="s">
        <v>28</v>
      </c>
      <c r="B75" s="34"/>
      <c r="C75" s="35" t="s">
        <v>173</v>
      </c>
      <c r="D75" s="31">
        <v>1595.56</v>
      </c>
      <c r="E75" s="36">
        <v>39.889000000000003</v>
      </c>
      <c r="F75" s="20">
        <f t="shared" si="0"/>
        <v>121013847.55135067</v>
      </c>
    </row>
    <row r="76" spans="1:6" s="5" customFormat="1" ht="15.75" x14ac:dyDescent="0.25">
      <c r="A76" s="33" t="s">
        <v>28</v>
      </c>
      <c r="B76" s="34"/>
      <c r="C76" s="35" t="s">
        <v>173</v>
      </c>
      <c r="D76" s="31">
        <v>3300</v>
      </c>
      <c r="E76" s="36">
        <v>82.5</v>
      </c>
      <c r="F76" s="20">
        <f t="shared" si="0"/>
        <v>121017065.05135067</v>
      </c>
    </row>
    <row r="77" spans="1:6" s="5" customFormat="1" ht="15.75" x14ac:dyDescent="0.25">
      <c r="A77" s="33" t="s">
        <v>28</v>
      </c>
      <c r="B77" s="34"/>
      <c r="C77" s="35" t="s">
        <v>173</v>
      </c>
      <c r="D77" s="31">
        <v>396.4</v>
      </c>
      <c r="E77" s="36">
        <v>9.91</v>
      </c>
      <c r="F77" s="20">
        <f t="shared" si="0"/>
        <v>121017451.54135068</v>
      </c>
    </row>
    <row r="78" spans="1:6" s="5" customFormat="1" ht="30" x14ac:dyDescent="0.25">
      <c r="A78" s="33" t="s">
        <v>28</v>
      </c>
      <c r="B78" s="34"/>
      <c r="C78" s="35" t="s">
        <v>187</v>
      </c>
      <c r="D78" s="31"/>
      <c r="E78" s="36">
        <v>1187215.3400000001</v>
      </c>
      <c r="F78" s="20">
        <f t="shared" ref="F78:F141" si="1">F77+D78-E78</f>
        <v>119830236.20135067</v>
      </c>
    </row>
    <row r="79" spans="1:6" s="5" customFormat="1" ht="30" x14ac:dyDescent="0.25">
      <c r="A79" s="33" t="s">
        <v>28</v>
      </c>
      <c r="B79" s="34"/>
      <c r="C79" s="35" t="s">
        <v>187</v>
      </c>
      <c r="D79" s="31">
        <v>1187215.3400000001</v>
      </c>
      <c r="E79" s="36"/>
      <c r="F79" s="20">
        <f t="shared" si="1"/>
        <v>121017451.54135068</v>
      </c>
    </row>
    <row r="80" spans="1:6" s="5" customFormat="1" ht="30" x14ac:dyDescent="0.25">
      <c r="A80" s="33" t="s">
        <v>28</v>
      </c>
      <c r="B80" s="34" t="s">
        <v>48</v>
      </c>
      <c r="C80" s="35" t="s">
        <v>188</v>
      </c>
      <c r="D80" s="31"/>
      <c r="E80" s="36">
        <v>4200</v>
      </c>
      <c r="F80" s="20">
        <f t="shared" si="1"/>
        <v>121013251.54135068</v>
      </c>
    </row>
    <row r="81" spans="1:6" s="5" customFormat="1" ht="30" x14ac:dyDescent="0.25">
      <c r="A81" s="33" t="s">
        <v>28</v>
      </c>
      <c r="B81" s="34" t="s">
        <v>49</v>
      </c>
      <c r="C81" s="35" t="s">
        <v>189</v>
      </c>
      <c r="D81" s="31"/>
      <c r="E81" s="36">
        <v>862099.5</v>
      </c>
      <c r="F81" s="20">
        <f t="shared" si="1"/>
        <v>120151152.04135068</v>
      </c>
    </row>
    <row r="82" spans="1:6" s="5" customFormat="1" ht="15.75" x14ac:dyDescent="0.25">
      <c r="A82" s="33" t="s">
        <v>28</v>
      </c>
      <c r="B82" s="34" t="s">
        <v>50</v>
      </c>
      <c r="C82" s="35" t="s">
        <v>190</v>
      </c>
      <c r="D82" s="31"/>
      <c r="E82" s="36">
        <v>17216</v>
      </c>
      <c r="F82" s="20">
        <f t="shared" si="1"/>
        <v>120133936.04135068</v>
      </c>
    </row>
    <row r="83" spans="1:6" s="5" customFormat="1" ht="15.75" x14ac:dyDescent="0.25">
      <c r="A83" s="33" t="s">
        <v>29</v>
      </c>
      <c r="B83" s="34"/>
      <c r="C83" s="35" t="s">
        <v>172</v>
      </c>
      <c r="D83" s="31">
        <v>23270</v>
      </c>
      <c r="E83" s="36"/>
      <c r="F83" s="20">
        <f t="shared" si="1"/>
        <v>120157206.04135068</v>
      </c>
    </row>
    <row r="84" spans="1:6" s="5" customFormat="1" ht="15.75" x14ac:dyDescent="0.25">
      <c r="A84" s="33" t="s">
        <v>29</v>
      </c>
      <c r="B84" s="34"/>
      <c r="C84" s="35" t="s">
        <v>173</v>
      </c>
      <c r="D84" s="31">
        <v>200</v>
      </c>
      <c r="E84" s="36">
        <v>5</v>
      </c>
      <c r="F84" s="20">
        <f t="shared" si="1"/>
        <v>120157401.04135068</v>
      </c>
    </row>
    <row r="85" spans="1:6" s="5" customFormat="1" ht="15.75" x14ac:dyDescent="0.25">
      <c r="A85" s="33" t="s">
        <v>29</v>
      </c>
      <c r="B85" s="34"/>
      <c r="C85" s="35" t="s">
        <v>173</v>
      </c>
      <c r="D85" s="31">
        <v>1047.3399999999999</v>
      </c>
      <c r="E85" s="36">
        <v>26.183499999999999</v>
      </c>
      <c r="F85" s="20">
        <f t="shared" si="1"/>
        <v>120158422.19785067</v>
      </c>
    </row>
    <row r="86" spans="1:6" s="5" customFormat="1" ht="15.75" x14ac:dyDescent="0.25">
      <c r="A86" s="33" t="s">
        <v>29</v>
      </c>
      <c r="B86" s="34"/>
      <c r="C86" s="35" t="s">
        <v>173</v>
      </c>
      <c r="D86" s="31">
        <v>1250</v>
      </c>
      <c r="E86" s="36">
        <v>31.25</v>
      </c>
      <c r="F86" s="20">
        <f t="shared" si="1"/>
        <v>120159640.94785067</v>
      </c>
    </row>
    <row r="87" spans="1:6" s="5" customFormat="1" ht="15.75" x14ac:dyDescent="0.25">
      <c r="A87" s="33" t="s">
        <v>29</v>
      </c>
      <c r="B87" s="34" t="s">
        <v>25</v>
      </c>
      <c r="C87" s="35" t="s">
        <v>191</v>
      </c>
      <c r="D87" s="31">
        <v>31173.87</v>
      </c>
      <c r="E87" s="36"/>
      <c r="F87" s="20">
        <f t="shared" si="1"/>
        <v>120190814.81785068</v>
      </c>
    </row>
    <row r="88" spans="1:6" s="5" customFormat="1" ht="45" x14ac:dyDescent="0.25">
      <c r="A88" s="33" t="s">
        <v>29</v>
      </c>
      <c r="B88" s="34" t="s">
        <v>51</v>
      </c>
      <c r="C88" s="35" t="s">
        <v>192</v>
      </c>
      <c r="D88" s="31"/>
      <c r="E88" s="36">
        <v>34514.18</v>
      </c>
      <c r="F88" s="20">
        <f t="shared" si="1"/>
        <v>120156300.63785067</v>
      </c>
    </row>
    <row r="89" spans="1:6" s="5" customFormat="1" ht="30" x14ac:dyDescent="0.25">
      <c r="A89" s="33" t="s">
        <v>29</v>
      </c>
      <c r="B89" s="34" t="s">
        <v>52</v>
      </c>
      <c r="C89" s="35" t="s">
        <v>193</v>
      </c>
      <c r="D89" s="31"/>
      <c r="E89" s="36">
        <v>430255</v>
      </c>
      <c r="F89" s="20">
        <f t="shared" si="1"/>
        <v>119726045.63785067</v>
      </c>
    </row>
    <row r="90" spans="1:6" s="5" customFormat="1" ht="30" x14ac:dyDescent="0.25">
      <c r="A90" s="33" t="s">
        <v>29</v>
      </c>
      <c r="B90" s="34" t="s">
        <v>53</v>
      </c>
      <c r="C90" s="35" t="s">
        <v>194</v>
      </c>
      <c r="D90" s="31"/>
      <c r="E90" s="36">
        <v>74528.12</v>
      </c>
      <c r="F90" s="20">
        <f t="shared" si="1"/>
        <v>119651517.51785067</v>
      </c>
    </row>
    <row r="91" spans="1:6" s="5" customFormat="1" ht="15.75" x14ac:dyDescent="0.25">
      <c r="A91" s="33" t="s">
        <v>29</v>
      </c>
      <c r="B91" s="34" t="s">
        <v>54</v>
      </c>
      <c r="C91" s="35" t="s">
        <v>195</v>
      </c>
      <c r="D91" s="31"/>
      <c r="E91" s="36">
        <v>207468</v>
      </c>
      <c r="F91" s="20">
        <f t="shared" si="1"/>
        <v>119444049.51785067</v>
      </c>
    </row>
    <row r="92" spans="1:6" s="5" customFormat="1" ht="15.75" x14ac:dyDescent="0.25">
      <c r="A92" s="33" t="s">
        <v>29</v>
      </c>
      <c r="B92" s="34" t="s">
        <v>55</v>
      </c>
      <c r="C92" s="35" t="s">
        <v>196</v>
      </c>
      <c r="D92" s="31"/>
      <c r="E92" s="36">
        <v>135600</v>
      </c>
      <c r="F92" s="20">
        <f t="shared" si="1"/>
        <v>119308449.51785067</v>
      </c>
    </row>
    <row r="93" spans="1:6" s="5" customFormat="1" ht="15.75" x14ac:dyDescent="0.25">
      <c r="A93" s="33" t="s">
        <v>30</v>
      </c>
      <c r="B93" s="34" t="s">
        <v>56</v>
      </c>
      <c r="C93" s="35" t="s">
        <v>197</v>
      </c>
      <c r="D93" s="31"/>
      <c r="E93" s="36">
        <v>202496</v>
      </c>
      <c r="F93" s="20">
        <f t="shared" si="1"/>
        <v>119105953.51785067</v>
      </c>
    </row>
    <row r="94" spans="1:6" s="5" customFormat="1" ht="30" x14ac:dyDescent="0.25">
      <c r="A94" s="33" t="s">
        <v>30</v>
      </c>
      <c r="B94" s="34" t="s">
        <v>57</v>
      </c>
      <c r="C94" s="35" t="s">
        <v>198</v>
      </c>
      <c r="D94" s="31"/>
      <c r="E94" s="36">
        <v>134476.5</v>
      </c>
      <c r="F94" s="20">
        <f t="shared" si="1"/>
        <v>118971477.01785067</v>
      </c>
    </row>
    <row r="95" spans="1:6" s="5" customFormat="1" ht="15.75" x14ac:dyDescent="0.25">
      <c r="A95" s="33" t="s">
        <v>30</v>
      </c>
      <c r="B95" s="34" t="s">
        <v>58</v>
      </c>
      <c r="C95" s="35" t="s">
        <v>199</v>
      </c>
      <c r="D95" s="31"/>
      <c r="E95" s="36">
        <v>152267.5</v>
      </c>
      <c r="F95" s="20">
        <f t="shared" si="1"/>
        <v>118819209.51785067</v>
      </c>
    </row>
    <row r="96" spans="1:6" s="5" customFormat="1" ht="15.75" x14ac:dyDescent="0.25">
      <c r="A96" s="33" t="s">
        <v>30</v>
      </c>
      <c r="B96" s="34" t="s">
        <v>59</v>
      </c>
      <c r="C96" s="35" t="s">
        <v>200</v>
      </c>
      <c r="D96" s="31"/>
      <c r="E96" s="36">
        <v>171000</v>
      </c>
      <c r="F96" s="20">
        <f t="shared" si="1"/>
        <v>118648209.51785067</v>
      </c>
    </row>
    <row r="97" spans="1:6" s="5" customFormat="1" ht="15.75" x14ac:dyDescent="0.25">
      <c r="A97" s="33" t="s">
        <v>30</v>
      </c>
      <c r="B97" s="34" t="s">
        <v>60</v>
      </c>
      <c r="C97" s="35" t="s">
        <v>201</v>
      </c>
      <c r="D97" s="31"/>
      <c r="E97" s="36">
        <v>62330.75</v>
      </c>
      <c r="F97" s="20">
        <f t="shared" si="1"/>
        <v>118585878.76785067</v>
      </c>
    </row>
    <row r="98" spans="1:6" s="5" customFormat="1" ht="15.75" x14ac:dyDescent="0.25">
      <c r="A98" s="33" t="s">
        <v>30</v>
      </c>
      <c r="B98" s="34" t="s">
        <v>61</v>
      </c>
      <c r="C98" s="35" t="s">
        <v>202</v>
      </c>
      <c r="D98" s="31">
        <v>31527201.91</v>
      </c>
      <c r="E98" s="36"/>
      <c r="F98" s="20">
        <f t="shared" si="1"/>
        <v>150113080.67785066</v>
      </c>
    </row>
    <row r="99" spans="1:6" s="5" customFormat="1" ht="30" x14ac:dyDescent="0.25">
      <c r="A99" s="33" t="s">
        <v>30</v>
      </c>
      <c r="B99" s="34" t="s">
        <v>61</v>
      </c>
      <c r="C99" s="32" t="s">
        <v>203</v>
      </c>
      <c r="D99" s="31"/>
      <c r="E99" s="36">
        <v>27323620.350000001</v>
      </c>
      <c r="F99" s="20">
        <f t="shared" si="1"/>
        <v>122789460.32785067</v>
      </c>
    </row>
    <row r="100" spans="1:6" s="5" customFormat="1" ht="30" x14ac:dyDescent="0.25">
      <c r="A100" s="33" t="s">
        <v>30</v>
      </c>
      <c r="B100" s="34" t="s">
        <v>61</v>
      </c>
      <c r="C100" s="32" t="s">
        <v>204</v>
      </c>
      <c r="D100" s="31"/>
      <c r="E100" s="36">
        <v>1937244.77</v>
      </c>
      <c r="F100" s="20">
        <f t="shared" si="1"/>
        <v>120852215.55785067</v>
      </c>
    </row>
    <row r="101" spans="1:6" s="5" customFormat="1" ht="30" x14ac:dyDescent="0.25">
      <c r="A101" s="33" t="s">
        <v>30</v>
      </c>
      <c r="B101" s="34" t="s">
        <v>61</v>
      </c>
      <c r="C101" s="32" t="s">
        <v>205</v>
      </c>
      <c r="D101" s="31"/>
      <c r="E101" s="36">
        <v>1939977.5</v>
      </c>
      <c r="F101" s="20">
        <f t="shared" si="1"/>
        <v>118912238.05785067</v>
      </c>
    </row>
    <row r="102" spans="1:6" s="5" customFormat="1" ht="15.75" x14ac:dyDescent="0.25">
      <c r="A102" s="33" t="s">
        <v>30</v>
      </c>
      <c r="B102" s="34" t="s">
        <v>61</v>
      </c>
      <c r="C102" s="32" t="s">
        <v>206</v>
      </c>
      <c r="D102" s="31"/>
      <c r="E102" s="36">
        <v>326359.28999999998</v>
      </c>
      <c r="F102" s="20">
        <f t="shared" si="1"/>
        <v>118585878.76785067</v>
      </c>
    </row>
    <row r="103" spans="1:6" s="5" customFormat="1" ht="15.75" x14ac:dyDescent="0.25">
      <c r="A103" s="33" t="s">
        <v>30</v>
      </c>
      <c r="B103" s="34" t="s">
        <v>62</v>
      </c>
      <c r="C103" s="32" t="s">
        <v>207</v>
      </c>
      <c r="D103" s="31"/>
      <c r="E103" s="36">
        <v>78000</v>
      </c>
      <c r="F103" s="20">
        <f t="shared" si="1"/>
        <v>118507878.76785067</v>
      </c>
    </row>
    <row r="104" spans="1:6" s="5" customFormat="1" ht="15.75" x14ac:dyDescent="0.25">
      <c r="A104" s="33" t="s">
        <v>30</v>
      </c>
      <c r="B104" s="34" t="s">
        <v>63</v>
      </c>
      <c r="C104" s="32" t="s">
        <v>208</v>
      </c>
      <c r="D104" s="31"/>
      <c r="E104" s="36">
        <v>7934432.1399999997</v>
      </c>
      <c r="F104" s="20">
        <f t="shared" si="1"/>
        <v>110573446.62785067</v>
      </c>
    </row>
    <row r="105" spans="1:6" s="5" customFormat="1" ht="15.75" x14ac:dyDescent="0.25">
      <c r="A105" s="33" t="s">
        <v>30</v>
      </c>
      <c r="B105" s="34" t="s">
        <v>64</v>
      </c>
      <c r="C105" s="32" t="s">
        <v>209</v>
      </c>
      <c r="D105" s="31"/>
      <c r="E105" s="36">
        <v>1166071.6100000001</v>
      </c>
      <c r="F105" s="20">
        <f t="shared" si="1"/>
        <v>109407375.01785067</v>
      </c>
    </row>
    <row r="106" spans="1:6" s="5" customFormat="1" ht="30" x14ac:dyDescent="0.25">
      <c r="A106" s="33" t="s">
        <v>30</v>
      </c>
      <c r="B106" s="34" t="s">
        <v>65</v>
      </c>
      <c r="C106" s="35" t="s">
        <v>210</v>
      </c>
      <c r="D106" s="31"/>
      <c r="E106" s="36">
        <v>51105.78</v>
      </c>
      <c r="F106" s="20">
        <f t="shared" si="1"/>
        <v>109356269.23785067</v>
      </c>
    </row>
    <row r="107" spans="1:6" s="5" customFormat="1" ht="15.75" x14ac:dyDescent="0.25">
      <c r="A107" s="33" t="s">
        <v>30</v>
      </c>
      <c r="B107" s="34" t="s">
        <v>66</v>
      </c>
      <c r="C107" s="35" t="s">
        <v>211</v>
      </c>
      <c r="D107" s="31"/>
      <c r="E107" s="36">
        <v>44433.86</v>
      </c>
      <c r="F107" s="20">
        <f t="shared" si="1"/>
        <v>109311835.37785067</v>
      </c>
    </row>
    <row r="108" spans="1:6" s="5" customFormat="1" ht="15.75" x14ac:dyDescent="0.25">
      <c r="A108" s="33" t="s">
        <v>30</v>
      </c>
      <c r="B108" s="34" t="s">
        <v>67</v>
      </c>
      <c r="C108" s="35" t="s">
        <v>212</v>
      </c>
      <c r="D108" s="31"/>
      <c r="E108" s="36">
        <v>87552.4</v>
      </c>
      <c r="F108" s="20">
        <f t="shared" si="1"/>
        <v>109224282.97785066</v>
      </c>
    </row>
    <row r="109" spans="1:6" s="5" customFormat="1" ht="15.75" x14ac:dyDescent="0.25">
      <c r="A109" s="33" t="s">
        <v>30</v>
      </c>
      <c r="B109" s="34" t="s">
        <v>68</v>
      </c>
      <c r="C109" s="35" t="s">
        <v>213</v>
      </c>
      <c r="D109" s="31"/>
      <c r="E109" s="36">
        <v>60183.05</v>
      </c>
      <c r="F109" s="20">
        <f t="shared" si="1"/>
        <v>109164099.92785066</v>
      </c>
    </row>
    <row r="110" spans="1:6" s="5" customFormat="1" ht="15.75" x14ac:dyDescent="0.25">
      <c r="A110" s="33" t="s">
        <v>30</v>
      </c>
      <c r="B110" s="34" t="s">
        <v>69</v>
      </c>
      <c r="C110" s="35" t="s">
        <v>214</v>
      </c>
      <c r="D110" s="31"/>
      <c r="E110" s="36">
        <v>10714.11</v>
      </c>
      <c r="F110" s="20">
        <f t="shared" si="1"/>
        <v>109153385.81785066</v>
      </c>
    </row>
    <row r="111" spans="1:6" s="5" customFormat="1" ht="15.75" x14ac:dyDescent="0.25">
      <c r="A111" s="33" t="s">
        <v>30</v>
      </c>
      <c r="B111" s="34"/>
      <c r="C111" s="35" t="s">
        <v>172</v>
      </c>
      <c r="D111" s="31">
        <v>19307</v>
      </c>
      <c r="E111" s="36"/>
      <c r="F111" s="20">
        <f t="shared" si="1"/>
        <v>109172692.81785066</v>
      </c>
    </row>
    <row r="112" spans="1:6" s="5" customFormat="1" ht="15.75" x14ac:dyDescent="0.25">
      <c r="A112" s="33" t="s">
        <v>30</v>
      </c>
      <c r="B112" s="34"/>
      <c r="C112" s="35" t="s">
        <v>173</v>
      </c>
      <c r="D112" s="31">
        <v>1300</v>
      </c>
      <c r="E112" s="36">
        <v>32.5</v>
      </c>
      <c r="F112" s="20">
        <f t="shared" si="1"/>
        <v>109173960.31785066</v>
      </c>
    </row>
    <row r="113" spans="1:6" s="5" customFormat="1" ht="15.75" x14ac:dyDescent="0.25">
      <c r="A113" s="33" t="s">
        <v>30</v>
      </c>
      <c r="B113" s="34"/>
      <c r="C113" s="35" t="s">
        <v>173</v>
      </c>
      <c r="D113" s="31">
        <v>1900</v>
      </c>
      <c r="E113" s="36">
        <v>47.5</v>
      </c>
      <c r="F113" s="20">
        <f t="shared" si="1"/>
        <v>109175812.81785066</v>
      </c>
    </row>
    <row r="114" spans="1:6" s="5" customFormat="1" ht="15.75" x14ac:dyDescent="0.25">
      <c r="A114" s="33" t="s">
        <v>30</v>
      </c>
      <c r="B114" s="34"/>
      <c r="C114" s="35" t="s">
        <v>173</v>
      </c>
      <c r="D114" s="31">
        <v>286.83</v>
      </c>
      <c r="E114" s="36">
        <v>7.17075</v>
      </c>
      <c r="F114" s="20">
        <f t="shared" si="1"/>
        <v>109176092.47710066</v>
      </c>
    </row>
    <row r="115" spans="1:6" s="5" customFormat="1" ht="30" x14ac:dyDescent="0.25">
      <c r="A115" s="33" t="s">
        <v>31</v>
      </c>
      <c r="B115" s="34" t="s">
        <v>70</v>
      </c>
      <c r="C115" s="35" t="s">
        <v>215</v>
      </c>
      <c r="D115" s="31"/>
      <c r="E115" s="36">
        <v>29258.29</v>
      </c>
      <c r="F115" s="20">
        <f t="shared" si="1"/>
        <v>109146834.18710065</v>
      </c>
    </row>
    <row r="116" spans="1:6" s="5" customFormat="1" ht="15.75" x14ac:dyDescent="0.25">
      <c r="A116" s="33" t="s">
        <v>31</v>
      </c>
      <c r="B116" s="34" t="s">
        <v>71</v>
      </c>
      <c r="C116" s="35" t="s">
        <v>216</v>
      </c>
      <c r="D116" s="31"/>
      <c r="E116" s="36">
        <v>7077.5</v>
      </c>
      <c r="F116" s="20">
        <f t="shared" si="1"/>
        <v>109139756.68710065</v>
      </c>
    </row>
    <row r="117" spans="1:6" s="5" customFormat="1" ht="30" x14ac:dyDescent="0.25">
      <c r="A117" s="33" t="s">
        <v>31</v>
      </c>
      <c r="B117" s="34" t="s">
        <v>72</v>
      </c>
      <c r="C117" s="35" t="s">
        <v>217</v>
      </c>
      <c r="D117" s="31"/>
      <c r="E117" s="36">
        <v>1553483.78</v>
      </c>
      <c r="F117" s="20">
        <f t="shared" si="1"/>
        <v>107586272.90710065</v>
      </c>
    </row>
    <row r="118" spans="1:6" s="5" customFormat="1" ht="15.75" x14ac:dyDescent="0.25">
      <c r="A118" s="33" t="s">
        <v>32</v>
      </c>
      <c r="B118" s="34"/>
      <c r="C118" s="35" t="s">
        <v>172</v>
      </c>
      <c r="D118" s="31">
        <v>39231</v>
      </c>
      <c r="E118" s="36"/>
      <c r="F118" s="20">
        <f t="shared" si="1"/>
        <v>107625503.90710065</v>
      </c>
    </row>
    <row r="119" spans="1:6" s="5" customFormat="1" ht="15.75" x14ac:dyDescent="0.25">
      <c r="A119" s="33" t="s">
        <v>32</v>
      </c>
      <c r="B119" s="34"/>
      <c r="C119" s="35" t="s">
        <v>173</v>
      </c>
      <c r="D119" s="31">
        <v>336.2</v>
      </c>
      <c r="E119" s="36">
        <v>8.4049999999999994</v>
      </c>
      <c r="F119" s="20">
        <f t="shared" si="1"/>
        <v>107625831.70210065</v>
      </c>
    </row>
    <row r="120" spans="1:6" s="5" customFormat="1" ht="15.75" x14ac:dyDescent="0.25">
      <c r="A120" s="33" t="s">
        <v>32</v>
      </c>
      <c r="B120" s="34"/>
      <c r="C120" s="35" t="s">
        <v>173</v>
      </c>
      <c r="D120" s="31">
        <v>1130.0899999999999</v>
      </c>
      <c r="E120" s="36">
        <v>28.25225</v>
      </c>
      <c r="F120" s="20">
        <f t="shared" si="1"/>
        <v>107626933.53985065</v>
      </c>
    </row>
    <row r="121" spans="1:6" s="5" customFormat="1" ht="15.75" x14ac:dyDescent="0.25">
      <c r="A121" s="33" t="s">
        <v>32</v>
      </c>
      <c r="B121" s="34"/>
      <c r="C121" s="35" t="s">
        <v>173</v>
      </c>
      <c r="D121" s="31">
        <v>600</v>
      </c>
      <c r="E121" s="36">
        <v>15</v>
      </c>
      <c r="F121" s="20">
        <f t="shared" si="1"/>
        <v>107627518.53985065</v>
      </c>
    </row>
    <row r="122" spans="1:6" s="5" customFormat="1" ht="15.75" x14ac:dyDescent="0.25">
      <c r="A122" s="33" t="s">
        <v>32</v>
      </c>
      <c r="B122" s="34"/>
      <c r="C122" s="35" t="s">
        <v>173</v>
      </c>
      <c r="D122" s="31">
        <v>1829.48</v>
      </c>
      <c r="E122" s="36">
        <v>45.737000000000002</v>
      </c>
      <c r="F122" s="20">
        <f t="shared" si="1"/>
        <v>107629302.28285065</v>
      </c>
    </row>
    <row r="123" spans="1:6" s="5" customFormat="1" ht="15.75" x14ac:dyDescent="0.25">
      <c r="A123" s="33" t="s">
        <v>32</v>
      </c>
      <c r="B123" s="34"/>
      <c r="C123" s="35" t="s">
        <v>180</v>
      </c>
      <c r="D123" s="31">
        <v>3879156.29</v>
      </c>
      <c r="E123" s="36"/>
      <c r="F123" s="20">
        <f>F122+D123-E123</f>
        <v>111508458.57285066</v>
      </c>
    </row>
    <row r="124" spans="1:6" s="5" customFormat="1" ht="15.75" x14ac:dyDescent="0.25">
      <c r="A124" s="33" t="s">
        <v>33</v>
      </c>
      <c r="B124" s="34"/>
      <c r="C124" s="35" t="s">
        <v>172</v>
      </c>
      <c r="D124" s="31">
        <v>54935</v>
      </c>
      <c r="E124" s="36"/>
      <c r="F124" s="20">
        <f t="shared" si="1"/>
        <v>111563393.57285066</v>
      </c>
    </row>
    <row r="125" spans="1:6" s="5" customFormat="1" ht="15.75" x14ac:dyDescent="0.25">
      <c r="A125" s="33" t="s">
        <v>33</v>
      </c>
      <c r="B125" s="34"/>
      <c r="C125" s="35" t="s">
        <v>173</v>
      </c>
      <c r="D125" s="31">
        <v>500</v>
      </c>
      <c r="E125" s="36">
        <v>12.5</v>
      </c>
      <c r="F125" s="20">
        <f t="shared" si="1"/>
        <v>111563881.07285066</v>
      </c>
    </row>
    <row r="126" spans="1:6" s="5" customFormat="1" ht="15.75" x14ac:dyDescent="0.25">
      <c r="A126" s="33" t="s">
        <v>33</v>
      </c>
      <c r="B126" s="34"/>
      <c r="C126" s="35" t="s">
        <v>173</v>
      </c>
      <c r="D126" s="31">
        <v>2008.52</v>
      </c>
      <c r="E126" s="36">
        <v>50.213000000000001</v>
      </c>
      <c r="F126" s="20">
        <f t="shared" si="1"/>
        <v>111565839.37985066</v>
      </c>
    </row>
    <row r="127" spans="1:6" s="5" customFormat="1" ht="15.75" x14ac:dyDescent="0.25">
      <c r="A127" s="33" t="s">
        <v>33</v>
      </c>
      <c r="B127" s="34"/>
      <c r="C127" s="35" t="s">
        <v>173</v>
      </c>
      <c r="D127" s="31">
        <v>3629.71</v>
      </c>
      <c r="E127" s="36">
        <v>90.742750000000001</v>
      </c>
      <c r="F127" s="20">
        <f t="shared" si="1"/>
        <v>111569378.34710065</v>
      </c>
    </row>
    <row r="128" spans="1:6" s="5" customFormat="1" ht="15.75" x14ac:dyDescent="0.25">
      <c r="A128" s="33" t="s">
        <v>33</v>
      </c>
      <c r="B128" s="34" t="s">
        <v>73</v>
      </c>
      <c r="C128" s="35" t="s">
        <v>218</v>
      </c>
      <c r="D128" s="31"/>
      <c r="E128" s="36">
        <v>448318.34</v>
      </c>
      <c r="F128" s="20">
        <f t="shared" si="1"/>
        <v>111121060.00710064</v>
      </c>
    </row>
    <row r="129" spans="1:6" s="5" customFormat="1" ht="30" x14ac:dyDescent="0.25">
      <c r="A129" s="33" t="s">
        <v>33</v>
      </c>
      <c r="B129" s="34" t="s">
        <v>74</v>
      </c>
      <c r="C129" s="35" t="s">
        <v>219</v>
      </c>
      <c r="D129" s="31"/>
      <c r="E129" s="36">
        <v>87478.85</v>
      </c>
      <c r="F129" s="20">
        <f t="shared" si="1"/>
        <v>111033581.15710065</v>
      </c>
    </row>
    <row r="130" spans="1:6" s="5" customFormat="1" ht="30" x14ac:dyDescent="0.25">
      <c r="A130" s="33" t="s">
        <v>33</v>
      </c>
      <c r="B130" s="34" t="s">
        <v>75</v>
      </c>
      <c r="C130" s="35" t="s">
        <v>220</v>
      </c>
      <c r="D130" s="31"/>
      <c r="E130" s="36">
        <v>182754</v>
      </c>
      <c r="F130" s="20">
        <f t="shared" si="1"/>
        <v>110850827.15710065</v>
      </c>
    </row>
    <row r="131" spans="1:6" s="5" customFormat="1" ht="15.75" x14ac:dyDescent="0.25">
      <c r="A131" s="33" t="s">
        <v>34</v>
      </c>
      <c r="B131" s="34"/>
      <c r="C131" s="35" t="s">
        <v>172</v>
      </c>
      <c r="D131" s="31">
        <v>41460</v>
      </c>
      <c r="E131" s="36"/>
      <c r="F131" s="20">
        <f t="shared" si="1"/>
        <v>110892287.15710065</v>
      </c>
    </row>
    <row r="132" spans="1:6" s="5" customFormat="1" ht="15.75" x14ac:dyDescent="0.25">
      <c r="A132" s="33" t="s">
        <v>34</v>
      </c>
      <c r="B132" s="34"/>
      <c r="C132" s="35" t="s">
        <v>173</v>
      </c>
      <c r="D132" s="31">
        <v>600</v>
      </c>
      <c r="E132" s="36">
        <v>15</v>
      </c>
      <c r="F132" s="20">
        <f t="shared" si="1"/>
        <v>110892872.15710065</v>
      </c>
    </row>
    <row r="133" spans="1:6" s="5" customFormat="1" ht="15.75" x14ac:dyDescent="0.25">
      <c r="A133" s="33" t="s">
        <v>34</v>
      </c>
      <c r="B133" s="34"/>
      <c r="C133" s="35" t="s">
        <v>173</v>
      </c>
      <c r="D133" s="31">
        <v>529.37</v>
      </c>
      <c r="E133" s="36">
        <v>13.234250000000001</v>
      </c>
      <c r="F133" s="20">
        <f t="shared" si="1"/>
        <v>110893388.29285066</v>
      </c>
    </row>
    <row r="134" spans="1:6" s="5" customFormat="1" ht="15.75" x14ac:dyDescent="0.25">
      <c r="A134" s="33" t="s">
        <v>34</v>
      </c>
      <c r="B134" s="34"/>
      <c r="C134" s="35" t="s">
        <v>186</v>
      </c>
      <c r="D134" s="31">
        <v>178059.73</v>
      </c>
      <c r="E134" s="36"/>
      <c r="F134" s="20">
        <f t="shared" si="1"/>
        <v>111071448.02285066</v>
      </c>
    </row>
    <row r="135" spans="1:6" s="5" customFormat="1" ht="15.75" x14ac:dyDescent="0.25">
      <c r="A135" s="33" t="s">
        <v>34</v>
      </c>
      <c r="B135" s="34"/>
      <c r="C135" s="35" t="s">
        <v>221</v>
      </c>
      <c r="D135" s="31">
        <v>97305.63</v>
      </c>
      <c r="E135" s="36"/>
      <c r="F135" s="20">
        <f t="shared" si="1"/>
        <v>111168753.65285066</v>
      </c>
    </row>
    <row r="136" spans="1:6" s="5" customFormat="1" ht="15.75" x14ac:dyDescent="0.25">
      <c r="A136" s="33" t="s">
        <v>34</v>
      </c>
      <c r="B136" s="34"/>
      <c r="C136" s="35" t="s">
        <v>222</v>
      </c>
      <c r="D136" s="31">
        <v>89886.94</v>
      </c>
      <c r="E136" s="36"/>
      <c r="F136" s="20">
        <f t="shared" si="1"/>
        <v>111258640.59285066</v>
      </c>
    </row>
    <row r="137" spans="1:6" s="5" customFormat="1" ht="15.75" x14ac:dyDescent="0.25">
      <c r="A137" s="33" t="s">
        <v>34</v>
      </c>
      <c r="B137" s="34"/>
      <c r="C137" s="35" t="s">
        <v>186</v>
      </c>
      <c r="D137" s="31">
        <v>61554.48</v>
      </c>
      <c r="E137" s="36"/>
      <c r="F137" s="20">
        <f t="shared" si="1"/>
        <v>111320195.07285066</v>
      </c>
    </row>
    <row r="138" spans="1:6" s="5" customFormat="1" ht="15.75" x14ac:dyDescent="0.25">
      <c r="A138" s="33" t="s">
        <v>34</v>
      </c>
      <c r="B138" s="34"/>
      <c r="C138" s="35" t="s">
        <v>223</v>
      </c>
      <c r="D138" s="31">
        <v>2483075.2599999998</v>
      </c>
      <c r="E138" s="36"/>
      <c r="F138" s="20">
        <f t="shared" si="1"/>
        <v>113803270.33285066</v>
      </c>
    </row>
    <row r="139" spans="1:6" s="5" customFormat="1" ht="15.75" x14ac:dyDescent="0.25">
      <c r="A139" s="33" t="s">
        <v>34</v>
      </c>
      <c r="B139" s="34"/>
      <c r="C139" s="35" t="s">
        <v>224</v>
      </c>
      <c r="D139" s="31">
        <v>99048.92</v>
      </c>
      <c r="E139" s="36"/>
      <c r="F139" s="20">
        <f t="shared" si="1"/>
        <v>113902319.25285067</v>
      </c>
    </row>
    <row r="140" spans="1:6" s="5" customFormat="1" ht="15.75" x14ac:dyDescent="0.25">
      <c r="A140" s="33" t="s">
        <v>35</v>
      </c>
      <c r="B140" s="34"/>
      <c r="C140" s="35" t="s">
        <v>172</v>
      </c>
      <c r="D140" s="31">
        <v>25870</v>
      </c>
      <c r="E140" s="36"/>
      <c r="F140" s="20">
        <f t="shared" si="1"/>
        <v>113928189.25285067</v>
      </c>
    </row>
    <row r="141" spans="1:6" s="5" customFormat="1" ht="15.75" x14ac:dyDescent="0.25">
      <c r="A141" s="33" t="s">
        <v>35</v>
      </c>
      <c r="B141" s="34"/>
      <c r="C141" s="35" t="s">
        <v>173</v>
      </c>
      <c r="D141" s="31">
        <v>879.2</v>
      </c>
      <c r="E141" s="36">
        <v>21.980000000000004</v>
      </c>
      <c r="F141" s="20">
        <f t="shared" si="1"/>
        <v>113929046.47285067</v>
      </c>
    </row>
    <row r="142" spans="1:6" s="5" customFormat="1" ht="15.75" x14ac:dyDescent="0.25">
      <c r="A142" s="33" t="s">
        <v>35</v>
      </c>
      <c r="B142" s="34"/>
      <c r="C142" s="35" t="s">
        <v>173</v>
      </c>
      <c r="D142" s="31">
        <v>4419</v>
      </c>
      <c r="E142" s="36">
        <v>110.47500000000001</v>
      </c>
      <c r="F142" s="20">
        <f t="shared" ref="F142:F205" si="2">F141+D142-E142</f>
        <v>113933354.99785067</v>
      </c>
    </row>
    <row r="143" spans="1:6" s="5" customFormat="1" ht="15.75" x14ac:dyDescent="0.25">
      <c r="A143" s="33" t="s">
        <v>35</v>
      </c>
      <c r="B143" s="34"/>
      <c r="C143" s="35" t="s">
        <v>173</v>
      </c>
      <c r="D143" s="31">
        <v>700</v>
      </c>
      <c r="E143" s="36">
        <v>17.5</v>
      </c>
      <c r="F143" s="20">
        <f t="shared" si="2"/>
        <v>113934037.49785067</v>
      </c>
    </row>
    <row r="144" spans="1:6" s="5" customFormat="1" ht="15.75" x14ac:dyDescent="0.25">
      <c r="A144" s="33" t="s">
        <v>36</v>
      </c>
      <c r="B144" s="34"/>
      <c r="C144" s="35" t="s">
        <v>172</v>
      </c>
      <c r="D144" s="31">
        <v>33385</v>
      </c>
      <c r="E144" s="36"/>
      <c r="F144" s="20">
        <f t="shared" si="2"/>
        <v>113967422.49785067</v>
      </c>
    </row>
    <row r="145" spans="1:6" s="5" customFormat="1" ht="15.75" x14ac:dyDescent="0.25">
      <c r="A145" s="33" t="s">
        <v>36</v>
      </c>
      <c r="B145" s="34"/>
      <c r="C145" s="35" t="s">
        <v>173</v>
      </c>
      <c r="D145" s="31">
        <v>1000</v>
      </c>
      <c r="E145" s="36">
        <v>25</v>
      </c>
      <c r="F145" s="20">
        <f t="shared" si="2"/>
        <v>113968397.49785067</v>
      </c>
    </row>
    <row r="146" spans="1:6" s="5" customFormat="1" ht="15.75" x14ac:dyDescent="0.25">
      <c r="A146" s="33" t="s">
        <v>36</v>
      </c>
      <c r="B146" s="34"/>
      <c r="C146" s="35" t="s">
        <v>173</v>
      </c>
      <c r="D146" s="31">
        <v>700</v>
      </c>
      <c r="E146" s="36">
        <v>17.5</v>
      </c>
      <c r="F146" s="20">
        <f t="shared" si="2"/>
        <v>113969079.99785067</v>
      </c>
    </row>
    <row r="147" spans="1:6" s="5" customFormat="1" ht="15.75" x14ac:dyDescent="0.25">
      <c r="A147" s="33" t="s">
        <v>36</v>
      </c>
      <c r="B147" s="34"/>
      <c r="C147" s="35" t="s">
        <v>225</v>
      </c>
      <c r="D147" s="31">
        <v>1520251.36</v>
      </c>
      <c r="E147" s="36"/>
      <c r="F147" s="20">
        <f t="shared" si="2"/>
        <v>115489331.35785067</v>
      </c>
    </row>
    <row r="148" spans="1:6" s="5" customFormat="1" ht="15.75" x14ac:dyDescent="0.25">
      <c r="A148" s="33" t="s">
        <v>36</v>
      </c>
      <c r="B148" s="34"/>
      <c r="C148" s="35" t="s">
        <v>226</v>
      </c>
      <c r="D148" s="31">
        <v>1339557.6599999999</v>
      </c>
      <c r="E148" s="36"/>
      <c r="F148" s="20">
        <f t="shared" si="2"/>
        <v>116828889.01785067</v>
      </c>
    </row>
    <row r="149" spans="1:6" s="5" customFormat="1" ht="15.75" x14ac:dyDescent="0.25">
      <c r="A149" s="33" t="s">
        <v>36</v>
      </c>
      <c r="B149" s="34"/>
      <c r="C149" s="35" t="s">
        <v>226</v>
      </c>
      <c r="D149" s="31">
        <v>513718.37</v>
      </c>
      <c r="E149" s="36"/>
      <c r="F149" s="20">
        <f t="shared" si="2"/>
        <v>117342607.38785067</v>
      </c>
    </row>
    <row r="150" spans="1:6" s="5" customFormat="1" ht="15.75" x14ac:dyDescent="0.25">
      <c r="A150" s="33" t="s">
        <v>36</v>
      </c>
      <c r="B150" s="34"/>
      <c r="C150" s="35" t="s">
        <v>227</v>
      </c>
      <c r="D150" s="31">
        <v>150149.09</v>
      </c>
      <c r="E150" s="36"/>
      <c r="F150" s="20">
        <f t="shared" si="2"/>
        <v>117492756.47785068</v>
      </c>
    </row>
    <row r="151" spans="1:6" s="5" customFormat="1" ht="15.75" x14ac:dyDescent="0.25">
      <c r="A151" s="33" t="s">
        <v>36</v>
      </c>
      <c r="B151" s="34"/>
      <c r="C151" s="35" t="s">
        <v>226</v>
      </c>
      <c r="D151" s="31">
        <v>96223.2</v>
      </c>
      <c r="E151" s="36"/>
      <c r="F151" s="20">
        <f t="shared" si="2"/>
        <v>117588979.67785068</v>
      </c>
    </row>
    <row r="152" spans="1:6" s="5" customFormat="1" ht="15.75" x14ac:dyDescent="0.25">
      <c r="A152" s="33" t="s">
        <v>36</v>
      </c>
      <c r="B152" s="34"/>
      <c r="C152" s="35" t="s">
        <v>226</v>
      </c>
      <c r="D152" s="31">
        <v>79335.25</v>
      </c>
      <c r="E152" s="36"/>
      <c r="F152" s="20">
        <f t="shared" si="2"/>
        <v>117668314.92785068</v>
      </c>
    </row>
    <row r="153" spans="1:6" s="5" customFormat="1" ht="15.75" x14ac:dyDescent="0.25">
      <c r="A153" s="33" t="s">
        <v>36</v>
      </c>
      <c r="B153" s="34"/>
      <c r="C153" s="35" t="s">
        <v>226</v>
      </c>
      <c r="D153" s="31">
        <v>3287.8</v>
      </c>
      <c r="E153" s="36"/>
      <c r="F153" s="20">
        <f t="shared" si="2"/>
        <v>117671602.72785068</v>
      </c>
    </row>
    <row r="154" spans="1:6" s="5" customFormat="1" ht="15.75" x14ac:dyDescent="0.25">
      <c r="A154" s="33" t="s">
        <v>37</v>
      </c>
      <c r="B154" s="34" t="s">
        <v>76</v>
      </c>
      <c r="C154" s="35" t="s">
        <v>191</v>
      </c>
      <c r="D154" s="31">
        <v>121837.5</v>
      </c>
      <c r="E154" s="36"/>
      <c r="F154" s="20">
        <f t="shared" si="2"/>
        <v>117793440.22785068</v>
      </c>
    </row>
    <row r="155" spans="1:6" s="5" customFormat="1" ht="15.75" x14ac:dyDescent="0.25">
      <c r="A155" s="33" t="s">
        <v>37</v>
      </c>
      <c r="B155" s="34" t="s">
        <v>20</v>
      </c>
      <c r="C155" s="35" t="s">
        <v>191</v>
      </c>
      <c r="D155" s="31">
        <v>76475.240000000005</v>
      </c>
      <c r="E155" s="36"/>
      <c r="F155" s="20">
        <f t="shared" si="2"/>
        <v>117869915.46785067</v>
      </c>
    </row>
    <row r="156" spans="1:6" s="5" customFormat="1" ht="15.75" x14ac:dyDescent="0.25">
      <c r="A156" s="33" t="s">
        <v>37</v>
      </c>
      <c r="B156" s="34" t="s">
        <v>21</v>
      </c>
      <c r="C156" s="35" t="s">
        <v>191</v>
      </c>
      <c r="D156" s="31">
        <v>95750.55</v>
      </c>
      <c r="E156" s="36"/>
      <c r="F156" s="20">
        <f t="shared" si="2"/>
        <v>117965666.01785067</v>
      </c>
    </row>
    <row r="157" spans="1:6" s="5" customFormat="1" ht="15.75" x14ac:dyDescent="0.25">
      <c r="A157" s="33" t="s">
        <v>37</v>
      </c>
      <c r="B157" s="34" t="s">
        <v>26</v>
      </c>
      <c r="C157" s="35" t="s">
        <v>191</v>
      </c>
      <c r="D157" s="31">
        <v>51648</v>
      </c>
      <c r="E157" s="36"/>
      <c r="F157" s="20">
        <f t="shared" si="2"/>
        <v>118017314.01785067</v>
      </c>
    </row>
    <row r="158" spans="1:6" s="5" customFormat="1" ht="15.75" x14ac:dyDescent="0.25">
      <c r="A158" s="33" t="s">
        <v>22</v>
      </c>
      <c r="B158" s="34"/>
      <c r="C158" s="35" t="s">
        <v>172</v>
      </c>
      <c r="D158" s="31">
        <v>78744</v>
      </c>
      <c r="E158" s="36"/>
      <c r="F158" s="20">
        <f t="shared" si="2"/>
        <v>118096058.01785067</v>
      </c>
    </row>
    <row r="159" spans="1:6" s="5" customFormat="1" ht="15.75" x14ac:dyDescent="0.25">
      <c r="A159" s="33" t="s">
        <v>22</v>
      </c>
      <c r="B159" s="34"/>
      <c r="C159" s="35" t="s">
        <v>173</v>
      </c>
      <c r="D159" s="31">
        <v>2305.2800000000002</v>
      </c>
      <c r="E159" s="36">
        <v>57.632000000000005</v>
      </c>
      <c r="F159" s="20">
        <f t="shared" si="2"/>
        <v>118098305.66585067</v>
      </c>
    </row>
    <row r="160" spans="1:6" s="5" customFormat="1" ht="15.75" x14ac:dyDescent="0.25">
      <c r="A160" s="33" t="s">
        <v>22</v>
      </c>
      <c r="B160" s="34"/>
      <c r="C160" s="35" t="s">
        <v>173</v>
      </c>
      <c r="D160" s="31">
        <v>400</v>
      </c>
      <c r="E160" s="36">
        <v>10</v>
      </c>
      <c r="F160" s="20">
        <f t="shared" si="2"/>
        <v>118098695.66585067</v>
      </c>
    </row>
    <row r="161" spans="1:6" s="5" customFormat="1" ht="15.75" x14ac:dyDescent="0.25">
      <c r="A161" s="33" t="s">
        <v>22</v>
      </c>
      <c r="B161" s="34"/>
      <c r="C161" s="35" t="s">
        <v>173</v>
      </c>
      <c r="D161" s="31">
        <v>654.84</v>
      </c>
      <c r="E161" s="36">
        <v>16.371000000000002</v>
      </c>
      <c r="F161" s="20">
        <f t="shared" si="2"/>
        <v>118099334.13485067</v>
      </c>
    </row>
    <row r="162" spans="1:6" s="5" customFormat="1" ht="15.75" x14ac:dyDescent="0.25">
      <c r="A162" s="33" t="s">
        <v>22</v>
      </c>
      <c r="B162" s="34"/>
      <c r="C162" s="35" t="s">
        <v>228</v>
      </c>
      <c r="D162" s="31">
        <v>395892.39</v>
      </c>
      <c r="E162" s="36"/>
      <c r="F162" s="20">
        <f t="shared" si="2"/>
        <v>118495226.52485067</v>
      </c>
    </row>
    <row r="163" spans="1:6" s="5" customFormat="1" ht="15.75" x14ac:dyDescent="0.25">
      <c r="A163" s="33" t="s">
        <v>23</v>
      </c>
      <c r="B163" s="34"/>
      <c r="C163" s="35" t="s">
        <v>172</v>
      </c>
      <c r="D163" s="31">
        <v>25387</v>
      </c>
      <c r="E163" s="36"/>
      <c r="F163" s="20">
        <f t="shared" si="2"/>
        <v>118520613.52485067</v>
      </c>
    </row>
    <row r="164" spans="1:6" s="5" customFormat="1" ht="15.75" x14ac:dyDescent="0.25">
      <c r="A164" s="33" t="s">
        <v>23</v>
      </c>
      <c r="B164" s="34"/>
      <c r="C164" s="35" t="s">
        <v>173</v>
      </c>
      <c r="D164" s="31">
        <v>906.96</v>
      </c>
      <c r="E164" s="36">
        <v>22.674000000000003</v>
      </c>
      <c r="F164" s="20">
        <f t="shared" si="2"/>
        <v>118521497.81085066</v>
      </c>
    </row>
    <row r="165" spans="1:6" s="5" customFormat="1" ht="15.75" x14ac:dyDescent="0.25">
      <c r="A165" s="33" t="s">
        <v>23</v>
      </c>
      <c r="B165" s="34"/>
      <c r="C165" s="35" t="s">
        <v>173</v>
      </c>
      <c r="D165" s="31">
        <v>1006</v>
      </c>
      <c r="E165" s="36">
        <v>25.150000000000002</v>
      </c>
      <c r="F165" s="20">
        <f t="shared" si="2"/>
        <v>118522478.66085066</v>
      </c>
    </row>
    <row r="166" spans="1:6" s="5" customFormat="1" ht="15.75" x14ac:dyDescent="0.25">
      <c r="A166" s="33" t="s">
        <v>23</v>
      </c>
      <c r="B166" s="34"/>
      <c r="C166" s="35" t="s">
        <v>173</v>
      </c>
      <c r="D166" s="31">
        <v>339.64</v>
      </c>
      <c r="E166" s="36">
        <v>8.4909999999999997</v>
      </c>
      <c r="F166" s="20">
        <f t="shared" si="2"/>
        <v>118522809.80985066</v>
      </c>
    </row>
    <row r="167" spans="1:6" s="5" customFormat="1" ht="15.75" x14ac:dyDescent="0.25">
      <c r="A167" s="33" t="s">
        <v>23</v>
      </c>
      <c r="B167" s="34"/>
      <c r="C167" s="35" t="s">
        <v>173</v>
      </c>
      <c r="D167" s="31">
        <v>200</v>
      </c>
      <c r="E167" s="36">
        <v>5</v>
      </c>
      <c r="F167" s="20">
        <f t="shared" si="2"/>
        <v>118523004.80985066</v>
      </c>
    </row>
    <row r="168" spans="1:6" s="5" customFormat="1" ht="15.75" x14ac:dyDescent="0.25">
      <c r="A168" s="33" t="s">
        <v>23</v>
      </c>
      <c r="B168" s="34"/>
      <c r="C168" s="35" t="s">
        <v>229</v>
      </c>
      <c r="D168" s="31">
        <v>27993041.52</v>
      </c>
      <c r="E168" s="36"/>
      <c r="F168" s="20">
        <f t="shared" si="2"/>
        <v>146516046.32985067</v>
      </c>
    </row>
    <row r="169" spans="1:6" s="5" customFormat="1" ht="15.75" x14ac:dyDescent="0.25">
      <c r="A169" s="33" t="s">
        <v>23</v>
      </c>
      <c r="B169" s="34"/>
      <c r="C169" s="35" t="s">
        <v>182</v>
      </c>
      <c r="D169" s="31">
        <v>50000</v>
      </c>
      <c r="E169" s="36"/>
      <c r="F169" s="20">
        <f t="shared" si="2"/>
        <v>146566046.32985067</v>
      </c>
    </row>
    <row r="170" spans="1:6" s="5" customFormat="1" ht="30" x14ac:dyDescent="0.25">
      <c r="A170" s="33" t="s">
        <v>23</v>
      </c>
      <c r="B170" s="34" t="s">
        <v>77</v>
      </c>
      <c r="C170" s="35" t="s">
        <v>230</v>
      </c>
      <c r="D170" s="31"/>
      <c r="E170" s="36">
        <v>469947.9</v>
      </c>
      <c r="F170" s="20">
        <f t="shared" si="2"/>
        <v>146096098.42985067</v>
      </c>
    </row>
    <row r="171" spans="1:6" s="5" customFormat="1" ht="15.75" x14ac:dyDescent="0.25">
      <c r="A171" s="33" t="s">
        <v>38</v>
      </c>
      <c r="B171" s="34"/>
      <c r="C171" s="35" t="s">
        <v>172</v>
      </c>
      <c r="D171" s="31">
        <v>54766</v>
      </c>
      <c r="E171" s="36"/>
      <c r="F171" s="20">
        <f t="shared" si="2"/>
        <v>146150864.42985067</v>
      </c>
    </row>
    <row r="172" spans="1:6" s="5" customFormat="1" ht="15.75" x14ac:dyDescent="0.25">
      <c r="A172" s="33" t="s">
        <v>38</v>
      </c>
      <c r="B172" s="34"/>
      <c r="C172" s="35" t="s">
        <v>173</v>
      </c>
      <c r="D172" s="31">
        <v>232.8</v>
      </c>
      <c r="E172" s="36">
        <v>5.82</v>
      </c>
      <c r="F172" s="20">
        <f t="shared" si="2"/>
        <v>146151091.40985069</v>
      </c>
    </row>
    <row r="173" spans="1:6" s="5" customFormat="1" ht="15.75" x14ac:dyDescent="0.25">
      <c r="A173" s="33" t="s">
        <v>38</v>
      </c>
      <c r="B173" s="34"/>
      <c r="C173" s="35" t="s">
        <v>173</v>
      </c>
      <c r="D173" s="31">
        <v>1010</v>
      </c>
      <c r="E173" s="36">
        <v>25.25</v>
      </c>
      <c r="F173" s="20">
        <f t="shared" si="2"/>
        <v>146152076.15985069</v>
      </c>
    </row>
    <row r="174" spans="1:6" s="5" customFormat="1" ht="15.75" x14ac:dyDescent="0.25">
      <c r="A174" s="33" t="s">
        <v>38</v>
      </c>
      <c r="B174" s="34"/>
      <c r="C174" s="35" t="s">
        <v>173</v>
      </c>
      <c r="D174" s="31">
        <v>500</v>
      </c>
      <c r="E174" s="36">
        <v>12.5</v>
      </c>
      <c r="F174" s="20">
        <f t="shared" si="2"/>
        <v>146152563.65985069</v>
      </c>
    </row>
    <row r="175" spans="1:6" s="5" customFormat="1" ht="15.75" x14ac:dyDescent="0.25">
      <c r="A175" s="33" t="s">
        <v>38</v>
      </c>
      <c r="B175" s="34"/>
      <c r="C175" s="35" t="s">
        <v>231</v>
      </c>
      <c r="D175" s="31">
        <v>295328.8</v>
      </c>
      <c r="E175" s="36"/>
      <c r="F175" s="20">
        <f t="shared" si="2"/>
        <v>146447892.4598507</v>
      </c>
    </row>
    <row r="176" spans="1:6" s="5" customFormat="1" ht="30" x14ac:dyDescent="0.25">
      <c r="A176" s="33" t="s">
        <v>38</v>
      </c>
      <c r="B176" s="34" t="s">
        <v>78</v>
      </c>
      <c r="C176" s="35" t="s">
        <v>232</v>
      </c>
      <c r="D176" s="31"/>
      <c r="E176" s="36">
        <v>172219.51</v>
      </c>
      <c r="F176" s="20">
        <f t="shared" si="2"/>
        <v>146275672.94985071</v>
      </c>
    </row>
    <row r="177" spans="1:6" s="5" customFormat="1" ht="15.75" x14ac:dyDescent="0.25">
      <c r="A177" s="33" t="s">
        <v>38</v>
      </c>
      <c r="B177" s="34" t="s">
        <v>79</v>
      </c>
      <c r="C177" s="35" t="s">
        <v>233</v>
      </c>
      <c r="D177" s="31"/>
      <c r="E177" s="36">
        <v>1282500</v>
      </c>
      <c r="F177" s="20">
        <f t="shared" si="2"/>
        <v>144993172.94985071</v>
      </c>
    </row>
    <row r="178" spans="1:6" s="5" customFormat="1" ht="15.75" x14ac:dyDescent="0.25">
      <c r="A178" s="33" t="s">
        <v>38</v>
      </c>
      <c r="B178" s="34" t="s">
        <v>80</v>
      </c>
      <c r="C178" s="35" t="s">
        <v>234</v>
      </c>
      <c r="D178" s="31"/>
      <c r="E178" s="36">
        <v>793109.4</v>
      </c>
      <c r="F178" s="20">
        <f t="shared" si="2"/>
        <v>144200063.5498507</v>
      </c>
    </row>
    <row r="179" spans="1:6" s="5" customFormat="1" ht="15.75" x14ac:dyDescent="0.25">
      <c r="A179" s="33" t="s">
        <v>38</v>
      </c>
      <c r="B179" s="34" t="s">
        <v>81</v>
      </c>
      <c r="C179" s="35" t="s">
        <v>235</v>
      </c>
      <c r="D179" s="31"/>
      <c r="E179" s="36">
        <v>601920</v>
      </c>
      <c r="F179" s="20">
        <f t="shared" si="2"/>
        <v>143598143.5498507</v>
      </c>
    </row>
    <row r="180" spans="1:6" s="5" customFormat="1" ht="15.75" x14ac:dyDescent="0.25">
      <c r="A180" s="33" t="s">
        <v>38</v>
      </c>
      <c r="B180" s="34" t="s">
        <v>82</v>
      </c>
      <c r="C180" s="35" t="s">
        <v>236</v>
      </c>
      <c r="D180" s="31"/>
      <c r="E180" s="36">
        <v>904400</v>
      </c>
      <c r="F180" s="20">
        <f t="shared" si="2"/>
        <v>142693743.5498507</v>
      </c>
    </row>
    <row r="181" spans="1:6" s="5" customFormat="1" ht="15.75" x14ac:dyDescent="0.25">
      <c r="A181" s="33" t="s">
        <v>38</v>
      </c>
      <c r="B181" s="34" t="s">
        <v>83</v>
      </c>
      <c r="C181" s="35" t="s">
        <v>237</v>
      </c>
      <c r="D181" s="31"/>
      <c r="E181" s="36">
        <v>1063962.8</v>
      </c>
      <c r="F181" s="20">
        <f t="shared" si="2"/>
        <v>141629780.74985069</v>
      </c>
    </row>
    <row r="182" spans="1:6" s="5" customFormat="1" ht="30" x14ac:dyDescent="0.25">
      <c r="A182" s="33" t="s">
        <v>38</v>
      </c>
      <c r="B182" s="34" t="s">
        <v>84</v>
      </c>
      <c r="C182" s="35" t="s">
        <v>238</v>
      </c>
      <c r="D182" s="31"/>
      <c r="E182" s="36">
        <v>974226.53</v>
      </c>
      <c r="F182" s="20">
        <f t="shared" si="2"/>
        <v>140655554.21985069</v>
      </c>
    </row>
    <row r="183" spans="1:6" s="5" customFormat="1" ht="30" x14ac:dyDescent="0.25">
      <c r="A183" s="33" t="s">
        <v>38</v>
      </c>
      <c r="B183" s="34" t="s">
        <v>85</v>
      </c>
      <c r="C183" s="35" t="s">
        <v>239</v>
      </c>
      <c r="D183" s="31"/>
      <c r="E183" s="36">
        <v>534533.36</v>
      </c>
      <c r="F183" s="20">
        <f t="shared" si="2"/>
        <v>140121020.85985067</v>
      </c>
    </row>
    <row r="184" spans="1:6" s="5" customFormat="1" ht="15.75" x14ac:dyDescent="0.25">
      <c r="A184" s="33" t="s">
        <v>38</v>
      </c>
      <c r="B184" s="34" t="s">
        <v>86</v>
      </c>
      <c r="C184" s="35" t="s">
        <v>240</v>
      </c>
      <c r="D184" s="31"/>
      <c r="E184" s="36">
        <v>190451.25</v>
      </c>
      <c r="F184" s="20">
        <f t="shared" si="2"/>
        <v>139930569.60985067</v>
      </c>
    </row>
    <row r="185" spans="1:6" s="5" customFormat="1" ht="15.75" x14ac:dyDescent="0.25">
      <c r="A185" s="33" t="s">
        <v>39</v>
      </c>
      <c r="B185" s="34"/>
      <c r="C185" s="35" t="s">
        <v>172</v>
      </c>
      <c r="D185" s="31">
        <v>63077</v>
      </c>
      <c r="E185" s="36"/>
      <c r="F185" s="20">
        <f t="shared" si="2"/>
        <v>139993646.60985067</v>
      </c>
    </row>
    <row r="186" spans="1:6" s="5" customFormat="1" ht="15.75" x14ac:dyDescent="0.25">
      <c r="A186" s="33" t="s">
        <v>39</v>
      </c>
      <c r="B186" s="34"/>
      <c r="C186" s="35" t="s">
        <v>173</v>
      </c>
      <c r="D186" s="31">
        <v>400</v>
      </c>
      <c r="E186" s="36">
        <v>10</v>
      </c>
      <c r="F186" s="20">
        <f t="shared" si="2"/>
        <v>139994036.60985067</v>
      </c>
    </row>
    <row r="187" spans="1:6" s="5" customFormat="1" ht="15.75" x14ac:dyDescent="0.25">
      <c r="A187" s="33" t="s">
        <v>39</v>
      </c>
      <c r="B187" s="34"/>
      <c r="C187" s="35" t="s">
        <v>173</v>
      </c>
      <c r="D187" s="31">
        <v>593.78</v>
      </c>
      <c r="E187" s="36">
        <v>14.8445</v>
      </c>
      <c r="F187" s="20">
        <f t="shared" si="2"/>
        <v>139994615.54535067</v>
      </c>
    </row>
    <row r="188" spans="1:6" s="5" customFormat="1" ht="15.75" x14ac:dyDescent="0.25">
      <c r="A188" s="33" t="s">
        <v>39</v>
      </c>
      <c r="B188" s="34"/>
      <c r="C188" s="35" t="s">
        <v>173</v>
      </c>
      <c r="D188" s="31">
        <v>500</v>
      </c>
      <c r="E188" s="36">
        <v>12.5</v>
      </c>
      <c r="F188" s="20">
        <f t="shared" si="2"/>
        <v>139995103.04535067</v>
      </c>
    </row>
    <row r="189" spans="1:6" s="5" customFormat="1" ht="30" x14ac:dyDescent="0.25">
      <c r="A189" s="33" t="s">
        <v>39</v>
      </c>
      <c r="B189" s="34" t="s">
        <v>87</v>
      </c>
      <c r="C189" s="35" t="s">
        <v>241</v>
      </c>
      <c r="D189" s="31"/>
      <c r="E189" s="36">
        <v>249007.07</v>
      </c>
      <c r="F189" s="20">
        <f t="shared" si="2"/>
        <v>139746095.97535068</v>
      </c>
    </row>
    <row r="190" spans="1:6" s="5" customFormat="1" ht="15.75" x14ac:dyDescent="0.25">
      <c r="A190" s="33" t="s">
        <v>39</v>
      </c>
      <c r="B190" s="34" t="s">
        <v>88</v>
      </c>
      <c r="C190" s="35" t="s">
        <v>242</v>
      </c>
      <c r="D190" s="31"/>
      <c r="E190" s="36">
        <v>95750.55</v>
      </c>
      <c r="F190" s="20">
        <f t="shared" si="2"/>
        <v>139650345.42535067</v>
      </c>
    </row>
    <row r="191" spans="1:6" s="5" customFormat="1" ht="15.75" x14ac:dyDescent="0.25">
      <c r="A191" s="33" t="s">
        <v>39</v>
      </c>
      <c r="B191" s="34" t="s">
        <v>89</v>
      </c>
      <c r="C191" s="35" t="s">
        <v>243</v>
      </c>
      <c r="D191" s="31"/>
      <c r="E191" s="36">
        <v>512430</v>
      </c>
      <c r="F191" s="20">
        <f t="shared" si="2"/>
        <v>139137915.42535067</v>
      </c>
    </row>
    <row r="192" spans="1:6" s="5" customFormat="1" ht="15.75" x14ac:dyDescent="0.25">
      <c r="A192" s="33" t="s">
        <v>39</v>
      </c>
      <c r="B192" s="34" t="s">
        <v>90</v>
      </c>
      <c r="C192" s="35" t="s">
        <v>244</v>
      </c>
      <c r="D192" s="31"/>
      <c r="E192" s="36">
        <v>121125</v>
      </c>
      <c r="F192" s="20">
        <f t="shared" si="2"/>
        <v>139016790.42535067</v>
      </c>
    </row>
    <row r="193" spans="1:6" s="5" customFormat="1" ht="15.75" x14ac:dyDescent="0.25">
      <c r="A193" s="33" t="s">
        <v>39</v>
      </c>
      <c r="B193" s="34" t="s">
        <v>91</v>
      </c>
      <c r="C193" s="35" t="s">
        <v>245</v>
      </c>
      <c r="D193" s="31"/>
      <c r="E193" s="36">
        <v>65605.039999999994</v>
      </c>
      <c r="F193" s="20">
        <f t="shared" si="2"/>
        <v>138951185.38535067</v>
      </c>
    </row>
    <row r="194" spans="1:6" s="5" customFormat="1" ht="15.75" x14ac:dyDescent="0.25">
      <c r="A194" s="33" t="s">
        <v>39</v>
      </c>
      <c r="B194" s="34" t="s">
        <v>92</v>
      </c>
      <c r="C194" s="35" t="s">
        <v>246</v>
      </c>
      <c r="D194" s="31"/>
      <c r="E194" s="36">
        <v>171000</v>
      </c>
      <c r="F194" s="20">
        <f t="shared" si="2"/>
        <v>138780185.38535067</v>
      </c>
    </row>
    <row r="195" spans="1:6" s="5" customFormat="1" ht="30" x14ac:dyDescent="0.25">
      <c r="A195" s="33" t="s">
        <v>39</v>
      </c>
      <c r="B195" s="34" t="s">
        <v>93</v>
      </c>
      <c r="C195" s="35" t="s">
        <v>247</v>
      </c>
      <c r="D195" s="31"/>
      <c r="E195" s="36">
        <v>203331.78</v>
      </c>
      <c r="F195" s="20">
        <f t="shared" si="2"/>
        <v>138576853.60535067</v>
      </c>
    </row>
    <row r="196" spans="1:6" s="5" customFormat="1" ht="15.75" x14ac:dyDescent="0.25">
      <c r="A196" s="33" t="s">
        <v>39</v>
      </c>
      <c r="B196" s="34" t="s">
        <v>94</v>
      </c>
      <c r="C196" s="35" t="s">
        <v>248</v>
      </c>
      <c r="D196" s="31"/>
      <c r="E196" s="36">
        <v>118650</v>
      </c>
      <c r="F196" s="20">
        <f t="shared" si="2"/>
        <v>138458203.60535067</v>
      </c>
    </row>
    <row r="197" spans="1:6" s="5" customFormat="1" ht="15.75" x14ac:dyDescent="0.25">
      <c r="A197" s="33" t="s">
        <v>39</v>
      </c>
      <c r="B197" s="34" t="s">
        <v>95</v>
      </c>
      <c r="C197" s="35" t="s">
        <v>249</v>
      </c>
      <c r="D197" s="31"/>
      <c r="E197" s="36">
        <v>9500</v>
      </c>
      <c r="F197" s="20">
        <f t="shared" si="2"/>
        <v>138448703.60535067</v>
      </c>
    </row>
    <row r="198" spans="1:6" s="5" customFormat="1" ht="15.75" x14ac:dyDescent="0.25">
      <c r="A198" s="33" t="s">
        <v>39</v>
      </c>
      <c r="B198" s="34" t="s">
        <v>96</v>
      </c>
      <c r="C198" s="35" t="s">
        <v>250</v>
      </c>
      <c r="D198" s="31"/>
      <c r="E198" s="36">
        <v>100890</v>
      </c>
      <c r="F198" s="20">
        <f t="shared" si="2"/>
        <v>138347813.60535067</v>
      </c>
    </row>
    <row r="199" spans="1:6" s="5" customFormat="1" ht="15.75" x14ac:dyDescent="0.25">
      <c r="A199" s="33" t="s">
        <v>39</v>
      </c>
      <c r="B199" s="34" t="s">
        <v>97</v>
      </c>
      <c r="C199" s="35" t="s">
        <v>251</v>
      </c>
      <c r="D199" s="31"/>
      <c r="E199" s="36">
        <v>24225</v>
      </c>
      <c r="F199" s="20">
        <f t="shared" si="2"/>
        <v>138323588.60535067</v>
      </c>
    </row>
    <row r="200" spans="1:6" s="5" customFormat="1" ht="15.75" x14ac:dyDescent="0.25">
      <c r="A200" s="33" t="s">
        <v>39</v>
      </c>
      <c r="B200" s="34" t="s">
        <v>98</v>
      </c>
      <c r="C200" s="35" t="s">
        <v>252</v>
      </c>
      <c r="D200" s="31"/>
      <c r="E200" s="36">
        <v>7885</v>
      </c>
      <c r="F200" s="20">
        <f t="shared" si="2"/>
        <v>138315703.60535067</v>
      </c>
    </row>
    <row r="201" spans="1:6" s="5" customFormat="1" ht="15.75" x14ac:dyDescent="0.25">
      <c r="A201" s="33" t="s">
        <v>39</v>
      </c>
      <c r="B201" s="34" t="s">
        <v>99</v>
      </c>
      <c r="C201" s="35" t="s">
        <v>253</v>
      </c>
      <c r="D201" s="31"/>
      <c r="E201" s="36">
        <v>427500</v>
      </c>
      <c r="F201" s="20">
        <f t="shared" si="2"/>
        <v>137888203.60535067</v>
      </c>
    </row>
    <row r="202" spans="1:6" s="5" customFormat="1" ht="15.75" x14ac:dyDescent="0.25">
      <c r="A202" s="33" t="s">
        <v>39</v>
      </c>
      <c r="B202" s="34" t="s">
        <v>100</v>
      </c>
      <c r="C202" s="35" t="s">
        <v>254</v>
      </c>
      <c r="D202" s="31"/>
      <c r="E202" s="36">
        <v>69019.02</v>
      </c>
      <c r="F202" s="20">
        <f t="shared" si="2"/>
        <v>137819184.58535066</v>
      </c>
    </row>
    <row r="203" spans="1:6" s="5" customFormat="1" ht="15.75" x14ac:dyDescent="0.25">
      <c r="A203" s="33" t="s">
        <v>39</v>
      </c>
      <c r="B203" s="34" t="s">
        <v>101</v>
      </c>
      <c r="C203" s="35" t="s">
        <v>255</v>
      </c>
      <c r="D203" s="31"/>
      <c r="E203" s="36">
        <v>259383.25</v>
      </c>
      <c r="F203" s="20">
        <f t="shared" si="2"/>
        <v>137559801.33535066</v>
      </c>
    </row>
    <row r="204" spans="1:6" s="5" customFormat="1" ht="30" x14ac:dyDescent="0.25">
      <c r="A204" s="33" t="s">
        <v>39</v>
      </c>
      <c r="B204" s="34" t="s">
        <v>102</v>
      </c>
      <c r="C204" s="35" t="s">
        <v>256</v>
      </c>
      <c r="D204" s="31"/>
      <c r="E204" s="36">
        <v>169527.5</v>
      </c>
      <c r="F204" s="20">
        <f t="shared" si="2"/>
        <v>137390273.83535066</v>
      </c>
    </row>
    <row r="205" spans="1:6" s="5" customFormat="1" ht="15.75" x14ac:dyDescent="0.25">
      <c r="A205" s="33" t="s">
        <v>39</v>
      </c>
      <c r="B205" s="34" t="s">
        <v>103</v>
      </c>
      <c r="C205" s="35" t="s">
        <v>257</v>
      </c>
      <c r="D205" s="31"/>
      <c r="E205" s="36">
        <v>41037.15</v>
      </c>
      <c r="F205" s="20">
        <f t="shared" si="2"/>
        <v>137349236.68535066</v>
      </c>
    </row>
    <row r="206" spans="1:6" s="5" customFormat="1" ht="15.75" x14ac:dyDescent="0.25">
      <c r="A206" s="33" t="s">
        <v>39</v>
      </c>
      <c r="B206" s="34" t="s">
        <v>104</v>
      </c>
      <c r="C206" s="35" t="s">
        <v>258</v>
      </c>
      <c r="D206" s="31"/>
      <c r="E206" s="36">
        <v>117520</v>
      </c>
      <c r="F206" s="20">
        <f t="shared" ref="F206:F294" si="3">F205+D206-E206</f>
        <v>137231716.68535066</v>
      </c>
    </row>
    <row r="207" spans="1:6" s="5" customFormat="1" ht="15.75" x14ac:dyDescent="0.25">
      <c r="A207" s="33" t="s">
        <v>39</v>
      </c>
      <c r="B207" s="34" t="s">
        <v>105</v>
      </c>
      <c r="C207" s="35" t="s">
        <v>259</v>
      </c>
      <c r="D207" s="31"/>
      <c r="E207" s="36">
        <v>112860</v>
      </c>
      <c r="F207" s="20">
        <f t="shared" si="3"/>
        <v>137118856.68535066</v>
      </c>
    </row>
    <row r="208" spans="1:6" s="5" customFormat="1" ht="15.75" x14ac:dyDescent="0.25">
      <c r="A208" s="33" t="s">
        <v>39</v>
      </c>
      <c r="B208" s="34" t="s">
        <v>106</v>
      </c>
      <c r="C208" s="35" t="s">
        <v>191</v>
      </c>
      <c r="D208" s="31">
        <v>179288.75</v>
      </c>
      <c r="E208" s="36"/>
      <c r="F208" s="20">
        <f t="shared" si="3"/>
        <v>137298145.43535066</v>
      </c>
    </row>
    <row r="209" spans="1:6" s="5" customFormat="1" ht="15.75" x14ac:dyDescent="0.25">
      <c r="A209" s="33" t="s">
        <v>39</v>
      </c>
      <c r="B209" s="34" t="s">
        <v>24</v>
      </c>
      <c r="C209" s="35" t="s">
        <v>191</v>
      </c>
      <c r="D209" s="31">
        <v>734802.84</v>
      </c>
      <c r="E209" s="36"/>
      <c r="F209" s="20">
        <f t="shared" si="3"/>
        <v>138032948.27535066</v>
      </c>
    </row>
    <row r="210" spans="1:6" s="5" customFormat="1" ht="15.75" x14ac:dyDescent="0.25">
      <c r="A210" s="33" t="s">
        <v>39</v>
      </c>
      <c r="B210" s="34" t="s">
        <v>77</v>
      </c>
      <c r="C210" s="35" t="s">
        <v>191</v>
      </c>
      <c r="D210" s="31">
        <v>469947.9</v>
      </c>
      <c r="E210" s="36"/>
      <c r="F210" s="20">
        <f t="shared" si="3"/>
        <v>138502896.17535067</v>
      </c>
    </row>
    <row r="211" spans="1:6" s="5" customFormat="1" ht="15.75" x14ac:dyDescent="0.25">
      <c r="A211" s="33" t="s">
        <v>39</v>
      </c>
      <c r="B211" s="34" t="s">
        <v>78</v>
      </c>
      <c r="C211" s="35" t="s">
        <v>191</v>
      </c>
      <c r="D211" s="31">
        <v>172219.51</v>
      </c>
      <c r="E211" s="36"/>
      <c r="F211" s="20">
        <f t="shared" si="3"/>
        <v>138675115.68535066</v>
      </c>
    </row>
    <row r="212" spans="1:6" s="5" customFormat="1" ht="15.75" x14ac:dyDescent="0.25">
      <c r="A212" s="33" t="s">
        <v>39</v>
      </c>
      <c r="B212" s="34" t="s">
        <v>83</v>
      </c>
      <c r="C212" s="35" t="s">
        <v>191</v>
      </c>
      <c r="D212" s="31">
        <v>1063962.8</v>
      </c>
      <c r="E212" s="36"/>
      <c r="F212" s="20">
        <f t="shared" si="3"/>
        <v>139739078.48535067</v>
      </c>
    </row>
    <row r="213" spans="1:6" s="5" customFormat="1" ht="15.75" x14ac:dyDescent="0.25">
      <c r="A213" s="33" t="s">
        <v>39</v>
      </c>
      <c r="B213" s="34" t="s">
        <v>84</v>
      </c>
      <c r="C213" s="35" t="s">
        <v>191</v>
      </c>
      <c r="D213" s="31">
        <v>974226.53</v>
      </c>
      <c r="E213" s="36"/>
      <c r="F213" s="20">
        <f t="shared" si="3"/>
        <v>140713305.01535067</v>
      </c>
    </row>
    <row r="214" spans="1:6" s="5" customFormat="1" ht="15.75" x14ac:dyDescent="0.25">
      <c r="A214" s="33" t="s">
        <v>39</v>
      </c>
      <c r="B214" s="34" t="s">
        <v>85</v>
      </c>
      <c r="C214" s="35" t="s">
        <v>191</v>
      </c>
      <c r="D214" s="31">
        <v>534533.36</v>
      </c>
      <c r="E214" s="36"/>
      <c r="F214" s="20">
        <f t="shared" si="3"/>
        <v>141247838.37535068</v>
      </c>
    </row>
    <row r="215" spans="1:6" s="5" customFormat="1" ht="15.75" x14ac:dyDescent="0.25">
      <c r="A215" s="33" t="s">
        <v>40</v>
      </c>
      <c r="B215" s="34"/>
      <c r="C215" s="35" t="s">
        <v>172</v>
      </c>
      <c r="D215" s="31">
        <v>89925</v>
      </c>
      <c r="E215" s="36"/>
      <c r="F215" s="20">
        <f t="shared" si="3"/>
        <v>141337763.37535068</v>
      </c>
    </row>
    <row r="216" spans="1:6" s="5" customFormat="1" ht="15.75" x14ac:dyDescent="0.25">
      <c r="A216" s="33" t="s">
        <v>40</v>
      </c>
      <c r="B216" s="34"/>
      <c r="C216" s="35" t="s">
        <v>173</v>
      </c>
      <c r="D216" s="31">
        <v>1000</v>
      </c>
      <c r="E216" s="36">
        <v>25</v>
      </c>
      <c r="F216" s="20">
        <f t="shared" si="3"/>
        <v>141338738.37535068</v>
      </c>
    </row>
    <row r="217" spans="1:6" s="5" customFormat="1" ht="15.75" x14ac:dyDescent="0.25">
      <c r="A217" s="33" t="s">
        <v>40</v>
      </c>
      <c r="B217" s="34"/>
      <c r="C217" s="35" t="s">
        <v>173</v>
      </c>
      <c r="D217" s="31">
        <v>144.71</v>
      </c>
      <c r="E217" s="36">
        <v>3.6177500000000005</v>
      </c>
      <c r="F217" s="20">
        <f t="shared" si="3"/>
        <v>141338879.4676007</v>
      </c>
    </row>
    <row r="218" spans="1:6" s="5" customFormat="1" ht="15.75" x14ac:dyDescent="0.25">
      <c r="A218" s="33" t="s">
        <v>40</v>
      </c>
      <c r="B218" s="34"/>
      <c r="C218" s="35" t="s">
        <v>173</v>
      </c>
      <c r="D218" s="31">
        <v>1637.14</v>
      </c>
      <c r="E218" s="36">
        <v>40.928500000000007</v>
      </c>
      <c r="F218" s="20">
        <f t="shared" si="3"/>
        <v>141340475.67910069</v>
      </c>
    </row>
    <row r="219" spans="1:6" s="5" customFormat="1" ht="15.75" x14ac:dyDescent="0.25">
      <c r="A219" s="33" t="s">
        <v>40</v>
      </c>
      <c r="B219" s="34"/>
      <c r="C219" s="35" t="s">
        <v>173</v>
      </c>
      <c r="D219" s="31">
        <v>400</v>
      </c>
      <c r="E219" s="36">
        <v>10</v>
      </c>
      <c r="F219" s="20">
        <f t="shared" si="3"/>
        <v>141340865.67910069</v>
      </c>
    </row>
    <row r="220" spans="1:6" s="5" customFormat="1" ht="15.75" x14ac:dyDescent="0.25">
      <c r="A220" s="33" t="s">
        <v>40</v>
      </c>
      <c r="B220" s="34"/>
      <c r="C220" s="35" t="s">
        <v>173</v>
      </c>
      <c r="D220" s="31">
        <v>2488.92</v>
      </c>
      <c r="E220" s="36">
        <v>62.223000000000006</v>
      </c>
      <c r="F220" s="20">
        <f t="shared" si="3"/>
        <v>141343292.37610069</v>
      </c>
    </row>
    <row r="221" spans="1:6" s="5" customFormat="1" ht="15.75" x14ac:dyDescent="0.25">
      <c r="A221" s="33" t="s">
        <v>40</v>
      </c>
      <c r="B221" s="34"/>
      <c r="C221" s="35" t="s">
        <v>260</v>
      </c>
      <c r="D221" s="31">
        <v>364296.17</v>
      </c>
      <c r="E221" s="36"/>
      <c r="F221" s="20">
        <f t="shared" si="3"/>
        <v>141707588.54610068</v>
      </c>
    </row>
    <row r="222" spans="1:6" s="5" customFormat="1" ht="15.75" x14ac:dyDescent="0.25">
      <c r="A222" s="33" t="s">
        <v>40</v>
      </c>
      <c r="B222" s="34"/>
      <c r="C222" s="35" t="s">
        <v>261</v>
      </c>
      <c r="D222" s="31">
        <v>5046.5200000000004</v>
      </c>
      <c r="E222" s="36"/>
      <c r="F222" s="20">
        <f t="shared" si="3"/>
        <v>141712635.06610069</v>
      </c>
    </row>
    <row r="223" spans="1:6" s="5" customFormat="1" ht="30" x14ac:dyDescent="0.25">
      <c r="A223" s="33" t="s">
        <v>40</v>
      </c>
      <c r="B223" s="34" t="s">
        <v>107</v>
      </c>
      <c r="C223" s="35" t="s">
        <v>262</v>
      </c>
      <c r="D223" s="31"/>
      <c r="E223" s="36">
        <v>170937.01</v>
      </c>
      <c r="F223" s="20">
        <f t="shared" si="3"/>
        <v>141541698.0561007</v>
      </c>
    </row>
    <row r="224" spans="1:6" s="5" customFormat="1" ht="30" x14ac:dyDescent="0.25">
      <c r="A224" s="33" t="s">
        <v>40</v>
      </c>
      <c r="B224" s="34" t="s">
        <v>108</v>
      </c>
      <c r="C224" s="35" t="s">
        <v>263</v>
      </c>
      <c r="D224" s="31"/>
      <c r="E224" s="36">
        <v>1282.5</v>
      </c>
      <c r="F224" s="20">
        <f t="shared" si="3"/>
        <v>141540415.5561007</v>
      </c>
    </row>
    <row r="225" spans="1:6" s="5" customFormat="1" ht="30" x14ac:dyDescent="0.25">
      <c r="A225" s="33" t="s">
        <v>40</v>
      </c>
      <c r="B225" s="34" t="s">
        <v>109</v>
      </c>
      <c r="C225" s="35" t="s">
        <v>264</v>
      </c>
      <c r="D225" s="31"/>
      <c r="E225" s="36">
        <v>133905</v>
      </c>
      <c r="F225" s="20">
        <f t="shared" si="3"/>
        <v>141406510.5561007</v>
      </c>
    </row>
    <row r="226" spans="1:6" s="5" customFormat="1" ht="30" x14ac:dyDescent="0.25">
      <c r="A226" s="33" t="s">
        <v>40</v>
      </c>
      <c r="B226" s="34" t="s">
        <v>110</v>
      </c>
      <c r="C226" s="35" t="s">
        <v>265</v>
      </c>
      <c r="D226" s="31"/>
      <c r="E226" s="36">
        <v>264420</v>
      </c>
      <c r="F226" s="20">
        <f t="shared" si="3"/>
        <v>141142090.5561007</v>
      </c>
    </row>
    <row r="227" spans="1:6" s="5" customFormat="1" ht="30" x14ac:dyDescent="0.25">
      <c r="A227" s="33" t="s">
        <v>40</v>
      </c>
      <c r="B227" s="34" t="s">
        <v>111</v>
      </c>
      <c r="C227" s="35" t="s">
        <v>266</v>
      </c>
      <c r="D227" s="31"/>
      <c r="E227" s="36">
        <v>293800</v>
      </c>
      <c r="F227" s="20">
        <f t="shared" si="3"/>
        <v>140848290.5561007</v>
      </c>
    </row>
    <row r="228" spans="1:6" s="5" customFormat="1" ht="15.75" x14ac:dyDescent="0.25">
      <c r="A228" s="33" t="s">
        <v>40</v>
      </c>
      <c r="B228" s="34" t="s">
        <v>112</v>
      </c>
      <c r="C228" s="35" t="s">
        <v>267</v>
      </c>
      <c r="D228" s="31"/>
      <c r="E228" s="36">
        <v>7657</v>
      </c>
      <c r="F228" s="20">
        <f t="shared" si="3"/>
        <v>140840633.5561007</v>
      </c>
    </row>
    <row r="229" spans="1:6" s="5" customFormat="1" ht="15.75" x14ac:dyDescent="0.25">
      <c r="A229" s="33" t="s">
        <v>40</v>
      </c>
      <c r="B229" s="34" t="s">
        <v>113</v>
      </c>
      <c r="C229" s="35" t="s">
        <v>268</v>
      </c>
      <c r="D229" s="31"/>
      <c r="E229" s="36">
        <v>49042</v>
      </c>
      <c r="F229" s="20">
        <f t="shared" si="3"/>
        <v>140791591.5561007</v>
      </c>
    </row>
    <row r="230" spans="1:6" s="5" customFormat="1" ht="15.75" x14ac:dyDescent="0.25">
      <c r="A230" s="33" t="s">
        <v>40</v>
      </c>
      <c r="B230" s="34" t="s">
        <v>114</v>
      </c>
      <c r="C230" s="35" t="s">
        <v>269</v>
      </c>
      <c r="D230" s="31"/>
      <c r="E230" s="36">
        <v>86212.58</v>
      </c>
      <c r="F230" s="20">
        <f t="shared" si="3"/>
        <v>140705378.97610068</v>
      </c>
    </row>
    <row r="231" spans="1:6" s="5" customFormat="1" ht="15.75" x14ac:dyDescent="0.25">
      <c r="A231" s="33" t="s">
        <v>40</v>
      </c>
      <c r="B231" s="34" t="s">
        <v>115</v>
      </c>
      <c r="C231" s="35" t="s">
        <v>270</v>
      </c>
      <c r="D231" s="31"/>
      <c r="E231" s="36">
        <v>261470.7</v>
      </c>
      <c r="F231" s="20">
        <f t="shared" si="3"/>
        <v>140443908.2761007</v>
      </c>
    </row>
    <row r="232" spans="1:6" s="5" customFormat="1" ht="30" x14ac:dyDescent="0.25">
      <c r="A232" s="33" t="s">
        <v>40</v>
      </c>
      <c r="B232" s="34" t="s">
        <v>116</v>
      </c>
      <c r="C232" s="35" t="s">
        <v>271</v>
      </c>
      <c r="D232" s="31"/>
      <c r="E232" s="36">
        <v>139597</v>
      </c>
      <c r="F232" s="20">
        <f t="shared" si="3"/>
        <v>140304311.2761007</v>
      </c>
    </row>
    <row r="233" spans="1:6" s="5" customFormat="1" ht="15.75" x14ac:dyDescent="0.25">
      <c r="A233" s="33" t="s">
        <v>40</v>
      </c>
      <c r="B233" s="34" t="s">
        <v>117</v>
      </c>
      <c r="C233" s="35" t="s">
        <v>272</v>
      </c>
      <c r="D233" s="31"/>
      <c r="E233" s="36">
        <v>486946.25</v>
      </c>
      <c r="F233" s="20">
        <f t="shared" si="3"/>
        <v>139817365.0261007</v>
      </c>
    </row>
    <row r="234" spans="1:6" s="5" customFormat="1" ht="15.75" x14ac:dyDescent="0.25">
      <c r="A234" s="33" t="s">
        <v>40</v>
      </c>
      <c r="B234" s="34" t="s">
        <v>118</v>
      </c>
      <c r="C234" s="35" t="s">
        <v>273</v>
      </c>
      <c r="D234" s="31"/>
      <c r="E234" s="36">
        <v>482464.8</v>
      </c>
      <c r="F234" s="20">
        <f t="shared" si="3"/>
        <v>139334900.22610068</v>
      </c>
    </row>
    <row r="235" spans="1:6" s="5" customFormat="1" ht="15.75" x14ac:dyDescent="0.25">
      <c r="A235" s="33" t="s">
        <v>40</v>
      </c>
      <c r="B235" s="34" t="s">
        <v>119</v>
      </c>
      <c r="C235" s="35" t="s">
        <v>274</v>
      </c>
      <c r="D235" s="31"/>
      <c r="E235" s="36">
        <v>581498</v>
      </c>
      <c r="F235" s="20">
        <f t="shared" si="3"/>
        <v>138753402.22610068</v>
      </c>
    </row>
    <row r="236" spans="1:6" s="5" customFormat="1" ht="15.75" x14ac:dyDescent="0.25">
      <c r="A236" s="33" t="s">
        <v>40</v>
      </c>
      <c r="B236" s="34" t="s">
        <v>120</v>
      </c>
      <c r="C236" s="35" t="s">
        <v>275</v>
      </c>
      <c r="D236" s="31"/>
      <c r="E236" s="36">
        <v>241314.73</v>
      </c>
      <c r="F236" s="20">
        <f t="shared" si="3"/>
        <v>138512087.49610069</v>
      </c>
    </row>
    <row r="237" spans="1:6" s="5" customFormat="1" ht="15.75" x14ac:dyDescent="0.25">
      <c r="A237" s="33" t="s">
        <v>40</v>
      </c>
      <c r="B237" s="34" t="s">
        <v>121</v>
      </c>
      <c r="C237" s="35" t="s">
        <v>276</v>
      </c>
      <c r="D237" s="31"/>
      <c r="E237" s="36">
        <v>112718.63</v>
      </c>
      <c r="F237" s="20">
        <f t="shared" si="3"/>
        <v>138399368.8661007</v>
      </c>
    </row>
    <row r="238" spans="1:6" s="5" customFormat="1" ht="15.75" x14ac:dyDescent="0.25">
      <c r="A238" s="33" t="s">
        <v>40</v>
      </c>
      <c r="B238" s="34" t="s">
        <v>122</v>
      </c>
      <c r="C238" s="35" t="s">
        <v>277</v>
      </c>
      <c r="D238" s="31"/>
      <c r="E238" s="36">
        <v>180500</v>
      </c>
      <c r="F238" s="20">
        <f t="shared" si="3"/>
        <v>138218868.8661007</v>
      </c>
    </row>
    <row r="239" spans="1:6" s="5" customFormat="1" ht="15.75" x14ac:dyDescent="0.25">
      <c r="A239" s="33" t="s">
        <v>40</v>
      </c>
      <c r="B239" s="34" t="s">
        <v>123</v>
      </c>
      <c r="C239" s="35" t="s">
        <v>278</v>
      </c>
      <c r="D239" s="31"/>
      <c r="E239" s="36">
        <v>406980</v>
      </c>
      <c r="F239" s="20">
        <f t="shared" si="3"/>
        <v>137811888.8661007</v>
      </c>
    </row>
    <row r="240" spans="1:6" s="5" customFormat="1" ht="30" x14ac:dyDescent="0.25">
      <c r="A240" s="33" t="s">
        <v>40</v>
      </c>
      <c r="B240" s="34" t="s">
        <v>124</v>
      </c>
      <c r="C240" s="35" t="s">
        <v>279</v>
      </c>
      <c r="D240" s="31"/>
      <c r="E240" s="36">
        <v>10678.5</v>
      </c>
      <c r="F240" s="20">
        <f t="shared" si="3"/>
        <v>137801210.3661007</v>
      </c>
    </row>
    <row r="241" spans="1:6" s="5" customFormat="1" ht="30" x14ac:dyDescent="0.25">
      <c r="A241" s="33" t="s">
        <v>40</v>
      </c>
      <c r="B241" s="34" t="s">
        <v>125</v>
      </c>
      <c r="C241" s="35" t="s">
        <v>280</v>
      </c>
      <c r="D241" s="31"/>
      <c r="E241" s="36">
        <v>123226.5</v>
      </c>
      <c r="F241" s="20">
        <f t="shared" si="3"/>
        <v>137677983.8661007</v>
      </c>
    </row>
    <row r="242" spans="1:6" s="5" customFormat="1" ht="15.75" x14ac:dyDescent="0.25">
      <c r="A242" s="33" t="s">
        <v>40</v>
      </c>
      <c r="B242" s="34" t="s">
        <v>126</v>
      </c>
      <c r="C242" s="35" t="s">
        <v>281</v>
      </c>
      <c r="D242" s="31"/>
      <c r="E242" s="36">
        <v>151533</v>
      </c>
      <c r="F242" s="20">
        <f t="shared" si="3"/>
        <v>137526450.8661007</v>
      </c>
    </row>
    <row r="243" spans="1:6" s="5" customFormat="1" ht="15.75" x14ac:dyDescent="0.25">
      <c r="A243" s="33" t="s">
        <v>40</v>
      </c>
      <c r="B243" s="34" t="s">
        <v>127</v>
      </c>
      <c r="C243" s="35" t="s">
        <v>282</v>
      </c>
      <c r="D243" s="31"/>
      <c r="E243" s="36">
        <v>3448.5</v>
      </c>
      <c r="F243" s="20">
        <f t="shared" si="3"/>
        <v>137523002.3661007</v>
      </c>
    </row>
    <row r="244" spans="1:6" s="5" customFormat="1" ht="15.75" x14ac:dyDescent="0.25">
      <c r="A244" s="33" t="s">
        <v>40</v>
      </c>
      <c r="B244" s="34" t="s">
        <v>128</v>
      </c>
      <c r="C244" s="35" t="s">
        <v>283</v>
      </c>
      <c r="D244" s="31"/>
      <c r="E244" s="36">
        <v>10687.5</v>
      </c>
      <c r="F244" s="20">
        <f t="shared" si="3"/>
        <v>137512314.8661007</v>
      </c>
    </row>
    <row r="245" spans="1:6" s="5" customFormat="1" ht="15.75" x14ac:dyDescent="0.25">
      <c r="A245" s="33" t="s">
        <v>40</v>
      </c>
      <c r="B245" s="34" t="s">
        <v>129</v>
      </c>
      <c r="C245" s="35" t="s">
        <v>284</v>
      </c>
      <c r="D245" s="31"/>
      <c r="E245" s="36">
        <v>171912</v>
      </c>
      <c r="F245" s="20">
        <f t="shared" si="3"/>
        <v>137340402.8661007</v>
      </c>
    </row>
    <row r="246" spans="1:6" s="5" customFormat="1" ht="30" x14ac:dyDescent="0.25">
      <c r="A246" s="33" t="s">
        <v>40</v>
      </c>
      <c r="B246" s="34" t="s">
        <v>130</v>
      </c>
      <c r="C246" s="35" t="s">
        <v>285</v>
      </c>
      <c r="D246" s="31"/>
      <c r="E246" s="36">
        <v>17456.68</v>
      </c>
      <c r="F246" s="20">
        <f t="shared" si="3"/>
        <v>137322946.18610069</v>
      </c>
    </row>
    <row r="247" spans="1:6" s="5" customFormat="1" ht="15.75" x14ac:dyDescent="0.25">
      <c r="A247" s="33" t="s">
        <v>40</v>
      </c>
      <c r="B247" s="34" t="s">
        <v>131</v>
      </c>
      <c r="C247" s="35" t="s">
        <v>286</v>
      </c>
      <c r="D247" s="31"/>
      <c r="E247" s="36">
        <v>217863.5</v>
      </c>
      <c r="F247" s="20">
        <f t="shared" si="3"/>
        <v>137105082.68610069</v>
      </c>
    </row>
    <row r="248" spans="1:6" s="5" customFormat="1" ht="15.75" x14ac:dyDescent="0.25">
      <c r="A248" s="33" t="s">
        <v>40</v>
      </c>
      <c r="B248" s="34" t="s">
        <v>132</v>
      </c>
      <c r="C248" s="35" t="s">
        <v>287</v>
      </c>
      <c r="D248" s="31"/>
      <c r="E248" s="36">
        <v>73450</v>
      </c>
      <c r="F248" s="20">
        <f t="shared" si="3"/>
        <v>137031632.68610069</v>
      </c>
    </row>
    <row r="249" spans="1:6" s="5" customFormat="1" ht="15.75" x14ac:dyDescent="0.25">
      <c r="A249" s="33" t="s">
        <v>40</v>
      </c>
      <c r="B249" s="34" t="s">
        <v>133</v>
      </c>
      <c r="C249" s="35" t="s">
        <v>288</v>
      </c>
      <c r="D249" s="31"/>
      <c r="E249" s="36">
        <v>4890.6000000000004</v>
      </c>
      <c r="F249" s="20">
        <f t="shared" si="3"/>
        <v>137026742.0861007</v>
      </c>
    </row>
    <row r="250" spans="1:6" s="5" customFormat="1" ht="15.75" x14ac:dyDescent="0.25">
      <c r="A250" s="33" t="s">
        <v>40</v>
      </c>
      <c r="B250" s="34" t="s">
        <v>134</v>
      </c>
      <c r="C250" s="35" t="s">
        <v>289</v>
      </c>
      <c r="D250" s="31"/>
      <c r="E250" s="36">
        <v>6818.63</v>
      </c>
      <c r="F250" s="20">
        <f t="shared" si="3"/>
        <v>137019923.4561007</v>
      </c>
    </row>
    <row r="251" spans="1:6" s="5" customFormat="1" ht="15.75" x14ac:dyDescent="0.25">
      <c r="A251" s="33" t="s">
        <v>40</v>
      </c>
      <c r="B251" s="34" t="s">
        <v>135</v>
      </c>
      <c r="C251" s="35" t="s">
        <v>290</v>
      </c>
      <c r="D251" s="31"/>
      <c r="E251" s="36">
        <v>755202.23</v>
      </c>
      <c r="F251" s="20">
        <f t="shared" si="3"/>
        <v>136264721.22610071</v>
      </c>
    </row>
    <row r="252" spans="1:6" s="5" customFormat="1" ht="15.75" x14ac:dyDescent="0.25">
      <c r="A252" s="33" t="s">
        <v>40</v>
      </c>
      <c r="B252" s="34" t="s">
        <v>136</v>
      </c>
      <c r="C252" s="35" t="s">
        <v>291</v>
      </c>
      <c r="D252" s="31"/>
      <c r="E252" s="36">
        <v>122525.59</v>
      </c>
      <c r="F252" s="20">
        <f t="shared" si="3"/>
        <v>136142195.63610071</v>
      </c>
    </row>
    <row r="253" spans="1:6" s="5" customFormat="1" ht="15.75" x14ac:dyDescent="0.25">
      <c r="A253" s="33" t="s">
        <v>40</v>
      </c>
      <c r="B253" s="34" t="s">
        <v>137</v>
      </c>
      <c r="C253" s="35" t="s">
        <v>292</v>
      </c>
      <c r="D253" s="31"/>
      <c r="E253" s="36">
        <v>51727.5</v>
      </c>
      <c r="F253" s="20">
        <f t="shared" si="3"/>
        <v>136090468.13610071</v>
      </c>
    </row>
    <row r="254" spans="1:6" s="5" customFormat="1" ht="30" x14ac:dyDescent="0.25">
      <c r="A254" s="33" t="s">
        <v>40</v>
      </c>
      <c r="B254" s="34" t="s">
        <v>138</v>
      </c>
      <c r="C254" s="35" t="s">
        <v>293</v>
      </c>
      <c r="D254" s="31"/>
      <c r="E254" s="36">
        <v>166539.4</v>
      </c>
      <c r="F254" s="20">
        <f t="shared" si="3"/>
        <v>135923928.7361007</v>
      </c>
    </row>
    <row r="255" spans="1:6" s="5" customFormat="1" ht="15.75" x14ac:dyDescent="0.25">
      <c r="A255" s="33" t="s">
        <v>40</v>
      </c>
      <c r="B255" s="34" t="s">
        <v>139</v>
      </c>
      <c r="C255" s="35" t="s">
        <v>294</v>
      </c>
      <c r="D255" s="31"/>
      <c r="E255" s="36">
        <v>18537.09</v>
      </c>
      <c r="F255" s="20">
        <f t="shared" si="3"/>
        <v>135905391.6461007</v>
      </c>
    </row>
    <row r="256" spans="1:6" s="5" customFormat="1" ht="15.75" x14ac:dyDescent="0.25">
      <c r="A256" s="33" t="s">
        <v>40</v>
      </c>
      <c r="B256" s="34" t="s">
        <v>140</v>
      </c>
      <c r="C256" s="35" t="s">
        <v>295</v>
      </c>
      <c r="D256" s="31"/>
      <c r="E256" s="36">
        <v>171000</v>
      </c>
      <c r="F256" s="20">
        <f t="shared" si="3"/>
        <v>135734391.6461007</v>
      </c>
    </row>
    <row r="257" spans="1:6" s="5" customFormat="1" ht="15.75" x14ac:dyDescent="0.25">
      <c r="A257" s="33" t="s">
        <v>40</v>
      </c>
      <c r="B257" s="34" t="s">
        <v>141</v>
      </c>
      <c r="C257" s="35" t="s">
        <v>296</v>
      </c>
      <c r="D257" s="31"/>
      <c r="E257" s="36">
        <v>84276.2</v>
      </c>
      <c r="F257" s="20">
        <f t="shared" si="3"/>
        <v>135650115.44610071</v>
      </c>
    </row>
    <row r="258" spans="1:6" s="5" customFormat="1" ht="30" x14ac:dyDescent="0.25">
      <c r="A258" s="33" t="s">
        <v>40</v>
      </c>
      <c r="B258" s="34" t="s">
        <v>142</v>
      </c>
      <c r="C258" s="35" t="s">
        <v>297</v>
      </c>
      <c r="D258" s="31"/>
      <c r="E258" s="31">
        <v>30046.7</v>
      </c>
      <c r="F258" s="20">
        <f t="shared" si="3"/>
        <v>135620068.74610072</v>
      </c>
    </row>
    <row r="259" spans="1:6" s="5" customFormat="1" ht="15.75" x14ac:dyDescent="0.25">
      <c r="A259" s="33" t="s">
        <v>40</v>
      </c>
      <c r="B259" s="34" t="s">
        <v>143</v>
      </c>
      <c r="C259" s="35" t="s">
        <v>298</v>
      </c>
      <c r="D259" s="31"/>
      <c r="E259" s="36">
        <v>43968.19</v>
      </c>
      <c r="F259" s="20">
        <f t="shared" si="3"/>
        <v>135576100.55610073</v>
      </c>
    </row>
    <row r="260" spans="1:6" s="5" customFormat="1" ht="15.75" x14ac:dyDescent="0.25">
      <c r="A260" s="33" t="s">
        <v>40</v>
      </c>
      <c r="B260" s="34" t="s">
        <v>144</v>
      </c>
      <c r="C260" s="35" t="s">
        <v>299</v>
      </c>
      <c r="D260" s="31"/>
      <c r="E260" s="36">
        <v>203549.51</v>
      </c>
      <c r="F260" s="20">
        <f t="shared" si="3"/>
        <v>135372551.04610074</v>
      </c>
    </row>
    <row r="261" spans="1:6" s="5" customFormat="1" ht="15.75" x14ac:dyDescent="0.25">
      <c r="A261" s="33" t="s">
        <v>40</v>
      </c>
      <c r="B261" s="34" t="s">
        <v>145</v>
      </c>
      <c r="C261" s="35" t="s">
        <v>300</v>
      </c>
      <c r="D261" s="31"/>
      <c r="E261" s="36">
        <v>297413.51</v>
      </c>
      <c r="F261" s="20">
        <f t="shared" si="3"/>
        <v>135075137.53610075</v>
      </c>
    </row>
    <row r="262" spans="1:6" s="5" customFormat="1" ht="15.75" x14ac:dyDescent="0.25">
      <c r="A262" s="33" t="s">
        <v>40</v>
      </c>
      <c r="B262" s="34" t="s">
        <v>146</v>
      </c>
      <c r="C262" s="35" t="s">
        <v>301</v>
      </c>
      <c r="D262" s="31"/>
      <c r="E262" s="36">
        <v>226974</v>
      </c>
      <c r="F262" s="20">
        <f t="shared" si="3"/>
        <v>134848163.53610075</v>
      </c>
    </row>
    <row r="263" spans="1:6" s="5" customFormat="1" ht="15.75" x14ac:dyDescent="0.25">
      <c r="A263" s="33" t="s">
        <v>41</v>
      </c>
      <c r="B263" s="34"/>
      <c r="C263" s="35" t="s">
        <v>172</v>
      </c>
      <c r="D263" s="31">
        <v>20607</v>
      </c>
      <c r="E263" s="36"/>
      <c r="F263" s="20">
        <f t="shared" si="3"/>
        <v>134868770.53610075</v>
      </c>
    </row>
    <row r="264" spans="1:6" s="5" customFormat="1" ht="15.75" x14ac:dyDescent="0.25">
      <c r="A264" s="33" t="s">
        <v>41</v>
      </c>
      <c r="B264" s="34"/>
      <c r="C264" s="35" t="s">
        <v>173</v>
      </c>
      <c r="D264" s="31">
        <v>1320.94</v>
      </c>
      <c r="E264" s="36">
        <v>33.023500000000006</v>
      </c>
      <c r="F264" s="20">
        <f t="shared" si="3"/>
        <v>134870058.45260075</v>
      </c>
    </row>
    <row r="265" spans="1:6" s="5" customFormat="1" ht="15.75" x14ac:dyDescent="0.25">
      <c r="A265" s="33" t="s">
        <v>41</v>
      </c>
      <c r="B265" s="34"/>
      <c r="C265" s="35" t="s">
        <v>173</v>
      </c>
      <c r="D265" s="31">
        <v>1300</v>
      </c>
      <c r="E265" s="36">
        <v>32.5</v>
      </c>
      <c r="F265" s="20">
        <f t="shared" si="3"/>
        <v>134871325.95260075</v>
      </c>
    </row>
    <row r="266" spans="1:6" s="5" customFormat="1" ht="15.75" x14ac:dyDescent="0.25">
      <c r="A266" s="33" t="s">
        <v>41</v>
      </c>
      <c r="B266" s="34"/>
      <c r="C266" s="35" t="s">
        <v>173</v>
      </c>
      <c r="D266" s="31">
        <v>500</v>
      </c>
      <c r="E266" s="36">
        <v>12.5</v>
      </c>
      <c r="F266" s="20">
        <f t="shared" si="3"/>
        <v>134871813.45260075</v>
      </c>
    </row>
    <row r="267" spans="1:6" s="5" customFormat="1" ht="15.75" x14ac:dyDescent="0.25">
      <c r="A267" s="33" t="s">
        <v>41</v>
      </c>
      <c r="B267" s="34"/>
      <c r="C267" s="35" t="s">
        <v>173</v>
      </c>
      <c r="D267" s="31">
        <v>100</v>
      </c>
      <c r="E267" s="36">
        <v>2.5</v>
      </c>
      <c r="F267" s="20">
        <f t="shared" si="3"/>
        <v>134871910.95260075</v>
      </c>
    </row>
    <row r="268" spans="1:6" s="5" customFormat="1" ht="15.75" x14ac:dyDescent="0.25">
      <c r="A268" s="33" t="s">
        <v>41</v>
      </c>
      <c r="B268" s="34" t="s">
        <v>147</v>
      </c>
      <c r="C268" s="35" t="s">
        <v>302</v>
      </c>
      <c r="D268" s="31"/>
      <c r="E268" s="36">
        <v>127531.8</v>
      </c>
      <c r="F268" s="20">
        <f t="shared" si="3"/>
        <v>134744379.15260074</v>
      </c>
    </row>
    <row r="269" spans="1:6" s="5" customFormat="1" ht="15.75" x14ac:dyDescent="0.25">
      <c r="A269" s="33" t="s">
        <v>41</v>
      </c>
      <c r="B269" s="34" t="s">
        <v>148</v>
      </c>
      <c r="C269" s="35" t="s">
        <v>303</v>
      </c>
      <c r="D269" s="31"/>
      <c r="E269" s="36">
        <v>56557.56</v>
      </c>
      <c r="F269" s="20">
        <f t="shared" si="3"/>
        <v>134687821.59260073</v>
      </c>
    </row>
    <row r="270" spans="1:6" s="5" customFormat="1" ht="15.75" x14ac:dyDescent="0.25">
      <c r="A270" s="33" t="s">
        <v>41</v>
      </c>
      <c r="B270" s="34" t="s">
        <v>149</v>
      </c>
      <c r="C270" s="35" t="s">
        <v>304</v>
      </c>
      <c r="D270" s="31"/>
      <c r="E270" s="36">
        <v>123237.8</v>
      </c>
      <c r="F270" s="20">
        <f t="shared" si="3"/>
        <v>134564583.79260072</v>
      </c>
    </row>
    <row r="271" spans="1:6" s="5" customFormat="1" ht="30" x14ac:dyDescent="0.25">
      <c r="A271" s="33" t="s">
        <v>41</v>
      </c>
      <c r="B271" s="34" t="s">
        <v>150</v>
      </c>
      <c r="C271" s="35" t="s">
        <v>305</v>
      </c>
      <c r="D271" s="31"/>
      <c r="E271" s="36">
        <v>84408.56</v>
      </c>
      <c r="F271" s="20">
        <f t="shared" si="3"/>
        <v>134480175.23260072</v>
      </c>
    </row>
    <row r="272" spans="1:6" s="5" customFormat="1" ht="15.75" x14ac:dyDescent="0.25">
      <c r="A272" s="33" t="s">
        <v>41</v>
      </c>
      <c r="B272" s="34" t="s">
        <v>151</v>
      </c>
      <c r="C272" s="35" t="s">
        <v>306</v>
      </c>
      <c r="D272" s="31"/>
      <c r="E272" s="36">
        <v>666529.5</v>
      </c>
      <c r="F272" s="20">
        <f t="shared" si="3"/>
        <v>133813645.73260072</v>
      </c>
    </row>
    <row r="273" spans="1:6" s="5" customFormat="1" ht="15.75" x14ac:dyDescent="0.25">
      <c r="A273" s="33" t="s">
        <v>41</v>
      </c>
      <c r="B273" s="34" t="s">
        <v>152</v>
      </c>
      <c r="C273" s="35" t="s">
        <v>307</v>
      </c>
      <c r="D273" s="31"/>
      <c r="E273" s="36">
        <v>35881.79</v>
      </c>
      <c r="F273" s="20">
        <f t="shared" si="3"/>
        <v>133777763.94260071</v>
      </c>
    </row>
    <row r="274" spans="1:6" s="5" customFormat="1" ht="30" x14ac:dyDescent="0.25">
      <c r="A274" s="33" t="s">
        <v>41</v>
      </c>
      <c r="B274" s="34" t="s">
        <v>153</v>
      </c>
      <c r="C274" s="35" t="s">
        <v>308</v>
      </c>
      <c r="D274" s="31"/>
      <c r="E274" s="36">
        <v>84122.77</v>
      </c>
      <c r="F274" s="20">
        <f t="shared" si="3"/>
        <v>133693641.17260072</v>
      </c>
    </row>
    <row r="275" spans="1:6" s="5" customFormat="1" ht="30" x14ac:dyDescent="0.25">
      <c r="A275" s="33" t="s">
        <v>41</v>
      </c>
      <c r="B275" s="34" t="s">
        <v>154</v>
      </c>
      <c r="C275" s="35" t="s">
        <v>309</v>
      </c>
      <c r="D275" s="31"/>
      <c r="E275" s="36">
        <v>62709.47</v>
      </c>
      <c r="F275" s="20">
        <f t="shared" si="3"/>
        <v>133630931.70260072</v>
      </c>
    </row>
    <row r="276" spans="1:6" s="5" customFormat="1" ht="15.75" x14ac:dyDescent="0.25">
      <c r="A276" s="33" t="s">
        <v>41</v>
      </c>
      <c r="B276" s="34" t="s">
        <v>155</v>
      </c>
      <c r="C276" s="35" t="s">
        <v>310</v>
      </c>
      <c r="D276" s="31"/>
      <c r="E276" s="36">
        <v>190000</v>
      </c>
      <c r="F276" s="20">
        <f t="shared" si="3"/>
        <v>133440931.70260072</v>
      </c>
    </row>
    <row r="277" spans="1:6" s="5" customFormat="1" ht="15.75" x14ac:dyDescent="0.25">
      <c r="A277" s="33" t="s">
        <v>41</v>
      </c>
      <c r="B277" s="34" t="s">
        <v>156</v>
      </c>
      <c r="C277" s="35" t="s">
        <v>311</v>
      </c>
      <c r="D277" s="31"/>
      <c r="E277" s="36">
        <v>380000</v>
      </c>
      <c r="F277" s="20">
        <f t="shared" si="3"/>
        <v>133060931.70260072</v>
      </c>
    </row>
    <row r="278" spans="1:6" s="5" customFormat="1" ht="15.75" x14ac:dyDescent="0.25">
      <c r="A278" s="33" t="s">
        <v>41</v>
      </c>
      <c r="B278" s="34" t="s">
        <v>157</v>
      </c>
      <c r="C278" s="35" t="s">
        <v>312</v>
      </c>
      <c r="D278" s="31"/>
      <c r="E278" s="36">
        <v>3562.5</v>
      </c>
      <c r="F278" s="20">
        <f t="shared" si="3"/>
        <v>133057369.20260072</v>
      </c>
    </row>
    <row r="279" spans="1:6" s="5" customFormat="1" ht="15.75" x14ac:dyDescent="0.25">
      <c r="A279" s="33" t="s">
        <v>41</v>
      </c>
      <c r="B279" s="34" t="s">
        <v>158</v>
      </c>
      <c r="C279" s="35" t="s">
        <v>313</v>
      </c>
      <c r="D279" s="31"/>
      <c r="E279" s="36">
        <v>118275</v>
      </c>
      <c r="F279" s="20">
        <f t="shared" si="3"/>
        <v>132939094.20260072</v>
      </c>
    </row>
    <row r="280" spans="1:6" s="5" customFormat="1" ht="30" x14ac:dyDescent="0.25">
      <c r="A280" s="33" t="s">
        <v>41</v>
      </c>
      <c r="B280" s="34" t="s">
        <v>159</v>
      </c>
      <c r="C280" s="35" t="s">
        <v>314</v>
      </c>
      <c r="D280" s="31"/>
      <c r="E280" s="36">
        <v>96615</v>
      </c>
      <c r="F280" s="20">
        <f t="shared" si="3"/>
        <v>132842479.20260072</v>
      </c>
    </row>
    <row r="281" spans="1:6" s="5" customFormat="1" ht="15.75" x14ac:dyDescent="0.25">
      <c r="A281" s="33" t="s">
        <v>41</v>
      </c>
      <c r="B281" s="34" t="s">
        <v>160</v>
      </c>
      <c r="C281" s="35" t="s">
        <v>315</v>
      </c>
      <c r="D281" s="31"/>
      <c r="E281" s="36">
        <v>23729.439999999999</v>
      </c>
      <c r="F281" s="20">
        <f t="shared" si="3"/>
        <v>132818749.76260072</v>
      </c>
    </row>
    <row r="282" spans="1:6" s="5" customFormat="1" ht="30" x14ac:dyDescent="0.25">
      <c r="A282" s="33" t="s">
        <v>41</v>
      </c>
      <c r="B282" s="34" t="s">
        <v>161</v>
      </c>
      <c r="C282" s="35" t="s">
        <v>316</v>
      </c>
      <c r="D282" s="31"/>
      <c r="E282" s="36">
        <v>250478.37</v>
      </c>
      <c r="F282" s="20">
        <f t="shared" si="3"/>
        <v>132568271.39260072</v>
      </c>
    </row>
    <row r="283" spans="1:6" s="5" customFormat="1" ht="30" x14ac:dyDescent="0.25">
      <c r="A283" s="33" t="s">
        <v>41</v>
      </c>
      <c r="B283" s="34" t="s">
        <v>162</v>
      </c>
      <c r="C283" s="35" t="s">
        <v>317</v>
      </c>
      <c r="D283" s="31"/>
      <c r="E283" s="36">
        <v>99878.44</v>
      </c>
      <c r="F283" s="20">
        <f t="shared" si="3"/>
        <v>132468392.95260072</v>
      </c>
    </row>
    <row r="284" spans="1:6" s="5" customFormat="1" ht="30" x14ac:dyDescent="0.25">
      <c r="A284" s="33" t="s">
        <v>41</v>
      </c>
      <c r="B284" s="34" t="s">
        <v>163</v>
      </c>
      <c r="C284" s="35" t="s">
        <v>318</v>
      </c>
      <c r="D284" s="38"/>
      <c r="E284" s="31">
        <v>24395.57</v>
      </c>
      <c r="F284" s="20">
        <f t="shared" si="3"/>
        <v>132443997.38260072</v>
      </c>
    </row>
    <row r="285" spans="1:6" s="5" customFormat="1" ht="30" x14ac:dyDescent="0.25">
      <c r="A285" s="33" t="s">
        <v>41</v>
      </c>
      <c r="B285" s="34" t="s">
        <v>164</v>
      </c>
      <c r="C285" s="35" t="s">
        <v>319</v>
      </c>
      <c r="D285" s="38"/>
      <c r="E285" s="31">
        <v>135828</v>
      </c>
      <c r="F285" s="20">
        <f t="shared" si="3"/>
        <v>132308169.38260072</v>
      </c>
    </row>
    <row r="286" spans="1:6" s="5" customFormat="1" ht="30" x14ac:dyDescent="0.25">
      <c r="A286" s="33" t="s">
        <v>41</v>
      </c>
      <c r="B286" s="34" t="s">
        <v>165</v>
      </c>
      <c r="C286" s="35" t="s">
        <v>320</v>
      </c>
      <c r="D286" s="31"/>
      <c r="E286" s="31">
        <v>66189.75</v>
      </c>
      <c r="F286" s="20">
        <f t="shared" si="3"/>
        <v>132241979.63260072</v>
      </c>
    </row>
    <row r="287" spans="1:6" s="5" customFormat="1" ht="30" x14ac:dyDescent="0.25">
      <c r="A287" s="33" t="s">
        <v>41</v>
      </c>
      <c r="B287" s="34" t="s">
        <v>166</v>
      </c>
      <c r="C287" s="35" t="s">
        <v>321</v>
      </c>
      <c r="D287" s="31"/>
      <c r="E287" s="31">
        <v>133125.29999999999</v>
      </c>
      <c r="F287" s="20">
        <f t="shared" si="3"/>
        <v>132108854.33260073</v>
      </c>
    </row>
    <row r="288" spans="1:6" s="5" customFormat="1" ht="15.75" x14ac:dyDescent="0.25">
      <c r="A288" s="33" t="s">
        <v>41</v>
      </c>
      <c r="B288" s="34" t="s">
        <v>167</v>
      </c>
      <c r="C288" s="35" t="s">
        <v>322</v>
      </c>
      <c r="D288" s="31"/>
      <c r="E288" s="31">
        <v>130515</v>
      </c>
      <c r="F288" s="20">
        <f t="shared" si="3"/>
        <v>131978339.33260073</v>
      </c>
    </row>
    <row r="289" spans="1:128" s="5" customFormat="1" ht="30" x14ac:dyDescent="0.25">
      <c r="A289" s="33" t="s">
        <v>41</v>
      </c>
      <c r="B289" s="34" t="s">
        <v>168</v>
      </c>
      <c r="C289" s="35" t="s">
        <v>323</v>
      </c>
      <c r="D289" s="31"/>
      <c r="E289" s="31">
        <v>299287.71999999997</v>
      </c>
      <c r="F289" s="20">
        <f t="shared" si="3"/>
        <v>131679051.61260073</v>
      </c>
    </row>
    <row r="290" spans="1:128" s="5" customFormat="1" ht="30" x14ac:dyDescent="0.25">
      <c r="A290" s="33" t="s">
        <v>41</v>
      </c>
      <c r="B290" s="34" t="s">
        <v>169</v>
      </c>
      <c r="C290" s="35" t="s">
        <v>324</v>
      </c>
      <c r="D290" s="31"/>
      <c r="E290" s="31">
        <v>87565.75</v>
      </c>
      <c r="F290" s="20">
        <f t="shared" si="3"/>
        <v>131591485.86260073</v>
      </c>
    </row>
    <row r="291" spans="1:128" s="5" customFormat="1" ht="15.75" x14ac:dyDescent="0.25">
      <c r="A291" s="33" t="s">
        <v>41</v>
      </c>
      <c r="B291" s="34" t="s">
        <v>170</v>
      </c>
      <c r="C291" s="35" t="s">
        <v>325</v>
      </c>
      <c r="D291" s="31"/>
      <c r="E291" s="31">
        <v>421040</v>
      </c>
      <c r="F291" s="20">
        <f t="shared" si="3"/>
        <v>131170445.86260073</v>
      </c>
    </row>
    <row r="292" spans="1:128" s="5" customFormat="1" ht="15.75" x14ac:dyDescent="0.25">
      <c r="A292" s="33" t="s">
        <v>41</v>
      </c>
      <c r="B292" s="34"/>
      <c r="C292" s="35" t="s">
        <v>326</v>
      </c>
      <c r="D292" s="31">
        <v>3093234.97</v>
      </c>
      <c r="E292" s="31"/>
      <c r="F292" s="20">
        <f t="shared" si="3"/>
        <v>134263680.83260074</v>
      </c>
    </row>
    <row r="293" spans="1:128" s="5" customFormat="1" ht="15.75" x14ac:dyDescent="0.25">
      <c r="A293" s="33" t="s">
        <v>41</v>
      </c>
      <c r="B293" s="34"/>
      <c r="C293" s="35" t="s">
        <v>326</v>
      </c>
      <c r="D293" s="31">
        <v>50000</v>
      </c>
      <c r="E293" s="31"/>
      <c r="F293" s="20">
        <f t="shared" si="3"/>
        <v>134313680.83260074</v>
      </c>
    </row>
    <row r="294" spans="1:128" s="5" customFormat="1" ht="15.75" x14ac:dyDescent="0.25">
      <c r="A294" s="33" t="s">
        <v>41</v>
      </c>
      <c r="B294" s="34"/>
      <c r="C294" s="35" t="s">
        <v>326</v>
      </c>
      <c r="D294" s="38">
        <v>539.64</v>
      </c>
      <c r="E294" s="31"/>
      <c r="F294" s="37">
        <f t="shared" si="3"/>
        <v>134314220.47260073</v>
      </c>
      <c r="G294" s="39"/>
      <c r="H294" s="40"/>
    </row>
    <row r="295" spans="1:128" s="6" customFormat="1" thickBot="1" x14ac:dyDescent="0.3">
      <c r="A295" s="21"/>
      <c r="B295" s="22"/>
      <c r="C295" s="23"/>
      <c r="D295" s="24">
        <f>SUM(D12:D294)</f>
        <v>87556215.140000001</v>
      </c>
      <c r="E295" s="24">
        <f>SUM(E12:E294)</f>
        <v>69105971.148249969</v>
      </c>
      <c r="F295" s="2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thickTop="1" x14ac:dyDescent="0.25">
      <c r="A296" s="21"/>
      <c r="B296" s="22"/>
      <c r="C296" s="23"/>
      <c r="D296" s="26"/>
      <c r="E296" s="26"/>
      <c r="F296" s="2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3"/>
      <c r="B297" s="1"/>
      <c r="C297" s="2"/>
      <c r="D297" s="7"/>
      <c r="E297" s="7"/>
      <c r="F297" s="1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3"/>
      <c r="B298" s="1"/>
      <c r="C298" s="2"/>
      <c r="D298" s="7"/>
      <c r="E298" s="7"/>
      <c r="F298" s="1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3"/>
      <c r="B299" s="1"/>
      <c r="C299" s="2"/>
      <c r="D299" s="7"/>
      <c r="E299" s="7"/>
      <c r="F299" s="1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42" t="s">
        <v>13</v>
      </c>
      <c r="B300" s="42"/>
      <c r="C300" s="42"/>
      <c r="D300" s="42"/>
      <c r="E300" s="42"/>
      <c r="F300" s="42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41" t="s">
        <v>14</v>
      </c>
      <c r="B301" s="41"/>
      <c r="C301" s="41"/>
      <c r="D301" s="41"/>
      <c r="E301" s="41"/>
      <c r="F301" s="41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16"/>
      <c r="B302" s="16"/>
      <c r="C302" s="16"/>
      <c r="D302" s="16"/>
      <c r="E302" s="16"/>
      <c r="F302" s="16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8"/>
      <c r="B303" s="28"/>
      <c r="C303" s="28"/>
      <c r="D303" s="28"/>
      <c r="E303" s="28"/>
      <c r="F303" s="2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8"/>
      <c r="B304" s="28"/>
      <c r="C304" s="28"/>
      <c r="D304" s="28"/>
      <c r="E304" s="28"/>
      <c r="F304" s="2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8"/>
      <c r="B305" s="28"/>
      <c r="C305" s="28"/>
      <c r="D305" s="28"/>
      <c r="E305" s="28"/>
      <c r="F305" s="2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4"/>
      <c r="B306" s="4"/>
      <c r="C306" s="4"/>
      <c r="D306" s="4"/>
      <c r="E306" s="4"/>
      <c r="F306" s="4"/>
    </row>
    <row r="307" spans="1:128" s="6" customFormat="1" ht="15.75" x14ac:dyDescent="0.25">
      <c r="A307" s="4"/>
      <c r="B307" s="4"/>
      <c r="C307" s="4"/>
      <c r="D307" s="4"/>
      <c r="E307" s="4"/>
      <c r="F307" s="4"/>
    </row>
    <row r="308" spans="1:128" s="6" customFormat="1" ht="15.75" x14ac:dyDescent="0.25">
      <c r="A308" s="42" t="s">
        <v>15</v>
      </c>
      <c r="B308" s="42"/>
      <c r="C308" s="42"/>
      <c r="D308" s="30"/>
      <c r="E308" s="29" t="s">
        <v>16</v>
      </c>
      <c r="F308" s="29"/>
    </row>
    <row r="309" spans="1:128" s="6" customFormat="1" ht="15.75" x14ac:dyDescent="0.25">
      <c r="A309" s="41" t="s">
        <v>19</v>
      </c>
      <c r="B309" s="41"/>
      <c r="C309" s="41"/>
      <c r="D309" s="45" t="s">
        <v>17</v>
      </c>
      <c r="E309" s="45"/>
      <c r="F309" s="45"/>
    </row>
    <row r="310" spans="1:128" s="6" customFormat="1" ht="15.75" x14ac:dyDescent="0.25">
      <c r="A310" s="4"/>
      <c r="B310" s="4"/>
      <c r="C310" s="4"/>
      <c r="D310" s="4"/>
      <c r="E310" s="4"/>
      <c r="F310" s="4"/>
    </row>
    <row r="311" spans="1:128" s="6" customFormat="1" ht="15.75" x14ac:dyDescent="0.25">
      <c r="A311" s="4"/>
      <c r="B311" s="17"/>
      <c r="C311" s="4"/>
      <c r="D311" s="4"/>
      <c r="E311" s="18"/>
      <c r="F311" s="18"/>
    </row>
    <row r="312" spans="1:128" s="6" customFormat="1" ht="15.75" x14ac:dyDescent="0.25">
      <c r="A312" s="4"/>
      <c r="B312" s="17"/>
      <c r="C312" s="4"/>
      <c r="D312" s="4"/>
      <c r="E312" s="18"/>
      <c r="F312" s="18"/>
    </row>
    <row r="313" spans="1:128" s="6" customFormat="1" ht="15.75" x14ac:dyDescent="0.25">
      <c r="A313" s="4"/>
      <c r="B313" s="17"/>
      <c r="C313" s="4"/>
      <c r="D313" s="4"/>
      <c r="E313" s="18"/>
      <c r="F313" s="18"/>
    </row>
    <row r="314" spans="1:128" s="6" customFormat="1" ht="15.75" x14ac:dyDescent="0.25"/>
    <row r="315" spans="1:128" s="6" customFormat="1" ht="15.75" x14ac:dyDescent="0.25"/>
    <row r="316" spans="1:128" s="6" customFormat="1" ht="15.75" x14ac:dyDescent="0.25"/>
    <row r="317" spans="1:128" s="6" customFormat="1" ht="15.75" x14ac:dyDescent="0.25"/>
    <row r="318" spans="1:128" s="6" customFormat="1" ht="15.75" x14ac:dyDescent="0.25"/>
    <row r="319" spans="1:128" s="6" customFormat="1" ht="15.75" x14ac:dyDescent="0.25"/>
    <row r="320" spans="1:128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pans="1:7" s="6" customFormat="1" ht="15.75" x14ac:dyDescent="0.25"/>
    <row r="402" spans="1:7" s="6" customFormat="1" ht="15.75" x14ac:dyDescent="0.25"/>
    <row r="403" spans="1:7" s="6" customFormat="1" ht="15.75" x14ac:dyDescent="0.25"/>
    <row r="404" spans="1:7" s="6" customFormat="1" ht="15.75" x14ac:dyDescent="0.25">
      <c r="G404" s="4"/>
    </row>
    <row r="405" spans="1:7" ht="15.75" x14ac:dyDescent="0.25">
      <c r="A405" s="4"/>
      <c r="B405" s="6"/>
      <c r="C405" s="6"/>
      <c r="D405" s="6"/>
      <c r="E405" s="6"/>
      <c r="F405" s="6"/>
    </row>
    <row r="406" spans="1:7" ht="15.75" x14ac:dyDescent="0.25">
      <c r="A406" s="4"/>
      <c r="B406" s="6"/>
      <c r="C406" s="6"/>
      <c r="D406" s="6"/>
      <c r="E406" s="6"/>
      <c r="F406" s="6"/>
    </row>
    <row r="407" spans="1:7" ht="15.75" x14ac:dyDescent="0.25">
      <c r="A407" s="4"/>
      <c r="B407" s="6"/>
      <c r="C407" s="6"/>
      <c r="D407" s="6"/>
      <c r="E407" s="6"/>
      <c r="F407" s="6"/>
    </row>
    <row r="408" spans="1:7" ht="15.75" x14ac:dyDescent="0.25">
      <c r="A408" s="4"/>
      <c r="B408" s="6"/>
      <c r="C408" s="6"/>
      <c r="D408" s="6"/>
      <c r="E408" s="6"/>
    </row>
    <row r="409" spans="1:7" ht="15.75" x14ac:dyDescent="0.25">
      <c r="A409" s="4"/>
      <c r="B409" s="6"/>
      <c r="C409" s="6"/>
      <c r="D409" s="6"/>
      <c r="E409" s="6"/>
    </row>
    <row r="410" spans="1:7" ht="15.75" x14ac:dyDescent="0.25"/>
    <row r="798" spans="1:6" ht="16.5" customHeight="1" x14ac:dyDescent="0.25">
      <c r="A798" s="4"/>
      <c r="F798" s="8"/>
    </row>
    <row r="799" spans="1:6" ht="15.75" x14ac:dyDescent="0.25">
      <c r="A799" s="4"/>
    </row>
    <row r="800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01:F301"/>
    <mergeCell ref="A300:F300"/>
    <mergeCell ref="D10:E10"/>
    <mergeCell ref="A308:C308"/>
    <mergeCell ref="A309:C309"/>
    <mergeCell ref="D309:F309"/>
  </mergeCells>
  <pageMargins left="0.19685039370078741" right="0.19685039370078741" top="0.19685039370078741" bottom="0.19685039370078741" header="0.31496062992125984" footer="0.31496062992125984"/>
  <pageSetup scale="68" fitToWidth="0" fitToHeight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topLeftCell="A13" zoomScale="60" zoomScaleNormal="100" workbookViewId="0">
      <selection activeCell="F20" sqref="F20"/>
    </sheetView>
  </sheetViews>
  <sheetFormatPr baseColWidth="10" defaultRowHeight="15" x14ac:dyDescent="0.25"/>
  <cols>
    <col min="1" max="1" width="14" customWidth="1"/>
    <col min="2" max="2" width="12.5703125" customWidth="1"/>
    <col min="3" max="3" width="13.7109375" customWidth="1"/>
    <col min="4" max="4" width="41" customWidth="1"/>
    <col min="6" max="6" width="15.140625" customWidth="1"/>
    <col min="7" max="7" width="26.42578125" customWidth="1"/>
  </cols>
  <sheetData>
    <row r="1" spans="1:7" ht="15.75" x14ac:dyDescent="0.25">
      <c r="A1" s="4"/>
      <c r="B1" s="50"/>
      <c r="C1" s="50"/>
      <c r="D1" s="50"/>
      <c r="E1" s="50"/>
      <c r="F1" s="50"/>
      <c r="G1" s="50"/>
    </row>
    <row r="2" spans="1:7" ht="15.75" x14ac:dyDescent="0.25">
      <c r="A2" s="4"/>
      <c r="B2" s="50" t="s">
        <v>7</v>
      </c>
      <c r="C2" s="50"/>
      <c r="D2" s="50"/>
      <c r="E2" s="50"/>
      <c r="F2" s="50"/>
      <c r="G2" s="50"/>
    </row>
    <row r="3" spans="1:7" ht="15.75" x14ac:dyDescent="0.25">
      <c r="A3" s="4"/>
      <c r="B3" s="51" t="s">
        <v>9</v>
      </c>
      <c r="C3" s="51"/>
      <c r="D3" s="51"/>
      <c r="E3" s="51"/>
      <c r="F3" s="51"/>
      <c r="G3" s="51"/>
    </row>
    <row r="4" spans="1:7" ht="15.75" x14ac:dyDescent="0.25">
      <c r="A4" s="46" t="s">
        <v>8</v>
      </c>
      <c r="B4" s="46"/>
      <c r="C4" s="46"/>
      <c r="D4" s="46"/>
      <c r="E4" s="46"/>
      <c r="F4" s="46"/>
      <c r="G4" s="46"/>
    </row>
    <row r="5" spans="1:7" ht="15.75" x14ac:dyDescent="0.25">
      <c r="A5" s="4"/>
      <c r="B5" s="51" t="s">
        <v>10</v>
      </c>
      <c r="C5" s="51"/>
      <c r="D5" s="51"/>
      <c r="E5" s="51"/>
      <c r="F5" s="51"/>
      <c r="G5" s="51"/>
    </row>
    <row r="6" spans="1:7" ht="15.75" x14ac:dyDescent="0.25">
      <c r="A6" s="52"/>
      <c r="B6" s="52"/>
      <c r="C6" s="52"/>
      <c r="D6" s="52"/>
      <c r="E6" s="52"/>
      <c r="F6" s="52"/>
      <c r="G6" s="52"/>
    </row>
    <row r="7" spans="1:7" ht="15.75" x14ac:dyDescent="0.25">
      <c r="A7" s="46" t="s">
        <v>11</v>
      </c>
      <c r="B7" s="46"/>
      <c r="C7" s="46"/>
      <c r="D7" s="46"/>
      <c r="E7" s="46"/>
      <c r="F7" s="46"/>
      <c r="G7" s="46"/>
    </row>
    <row r="8" spans="1:7" ht="15.75" x14ac:dyDescent="0.25">
      <c r="A8" s="46" t="s">
        <v>12</v>
      </c>
      <c r="B8" s="46"/>
      <c r="C8" s="46"/>
      <c r="D8" s="46"/>
      <c r="E8" s="46"/>
      <c r="F8" s="46"/>
      <c r="G8" s="46"/>
    </row>
    <row r="9" spans="1:7" ht="15.75" x14ac:dyDescent="0.25">
      <c r="A9" s="46" t="s">
        <v>27</v>
      </c>
      <c r="B9" s="46"/>
      <c r="C9" s="46"/>
      <c r="D9" s="46"/>
      <c r="E9" s="46"/>
      <c r="F9" s="46"/>
      <c r="G9" s="46"/>
    </row>
    <row r="10" spans="1:7" ht="15.75" x14ac:dyDescent="0.25">
      <c r="A10" s="53" t="s">
        <v>327</v>
      </c>
      <c r="B10" s="47"/>
      <c r="C10" s="47"/>
      <c r="D10" s="47"/>
      <c r="E10" s="47"/>
      <c r="F10" s="47"/>
      <c r="G10" s="54"/>
    </row>
    <row r="11" spans="1:7" ht="16.5" thickBot="1" x14ac:dyDescent="0.3">
      <c r="A11" s="55"/>
      <c r="B11" s="56"/>
      <c r="C11" s="56"/>
      <c r="D11" s="57"/>
      <c r="E11" s="44" t="s">
        <v>0</v>
      </c>
      <c r="F11" s="44"/>
      <c r="G11" s="58">
        <v>9745070.6599999983</v>
      </c>
    </row>
    <row r="12" spans="1:7" ht="47.25" x14ac:dyDescent="0.25">
      <c r="A12" s="59"/>
      <c r="B12" s="11" t="s">
        <v>1</v>
      </c>
      <c r="C12" s="12" t="s">
        <v>328</v>
      </c>
      <c r="D12" s="13" t="s">
        <v>2</v>
      </c>
      <c r="E12" s="15" t="s">
        <v>3</v>
      </c>
      <c r="F12" s="15" t="s">
        <v>4</v>
      </c>
      <c r="G12" s="15" t="s">
        <v>5</v>
      </c>
    </row>
    <row r="13" spans="1:7" ht="40.5" customHeight="1" x14ac:dyDescent="0.25">
      <c r="A13" s="60"/>
      <c r="B13" s="61" t="s">
        <v>35</v>
      </c>
      <c r="C13" s="62">
        <v>3500</v>
      </c>
      <c r="D13" s="63" t="s">
        <v>329</v>
      </c>
      <c r="E13" s="64">
        <v>0</v>
      </c>
      <c r="F13" s="65">
        <v>90000</v>
      </c>
      <c r="G13" s="66">
        <f>+G11+E13-F13</f>
        <v>9655070.6599999983</v>
      </c>
    </row>
    <row r="14" spans="1:7" ht="74.25" customHeight="1" x14ac:dyDescent="0.25">
      <c r="A14" s="60"/>
      <c r="B14" s="33" t="s">
        <v>41</v>
      </c>
      <c r="C14" s="62">
        <v>3473</v>
      </c>
      <c r="D14" s="32" t="s">
        <v>330</v>
      </c>
      <c r="E14" s="64">
        <v>1500</v>
      </c>
      <c r="F14" s="65">
        <v>0</v>
      </c>
      <c r="G14" s="66">
        <f>+G13+E14-F14</f>
        <v>9656570.6599999983</v>
      </c>
    </row>
    <row r="15" spans="1:7" ht="53.25" customHeight="1" x14ac:dyDescent="0.25">
      <c r="A15" s="60"/>
      <c r="B15" s="33" t="s">
        <v>41</v>
      </c>
      <c r="C15" s="62">
        <v>3474</v>
      </c>
      <c r="D15" s="32" t="s">
        <v>331</v>
      </c>
      <c r="E15" s="64">
        <v>1500</v>
      </c>
      <c r="F15" s="65">
        <v>0</v>
      </c>
      <c r="G15" s="66">
        <f t="shared" ref="G15:G17" si="0">+G14+E15-F15</f>
        <v>9658070.6599999983</v>
      </c>
    </row>
    <row r="16" spans="1:7" ht="28.5" customHeight="1" x14ac:dyDescent="0.25">
      <c r="A16" s="60"/>
      <c r="B16" s="33" t="s">
        <v>41</v>
      </c>
      <c r="C16" s="62"/>
      <c r="D16" s="38" t="s">
        <v>332</v>
      </c>
      <c r="E16" s="64">
        <v>0</v>
      </c>
      <c r="F16" s="65">
        <v>175</v>
      </c>
      <c r="G16" s="66">
        <f t="shared" si="0"/>
        <v>9657895.6599999983</v>
      </c>
    </row>
    <row r="17" spans="1:7" ht="47.25" x14ac:dyDescent="0.25">
      <c r="A17" s="60"/>
      <c r="B17" s="33" t="s">
        <v>41</v>
      </c>
      <c r="C17" s="62"/>
      <c r="D17" s="63" t="s">
        <v>332</v>
      </c>
      <c r="E17" s="64">
        <v>0</v>
      </c>
      <c r="F17" s="65">
        <v>29411.759999999998</v>
      </c>
      <c r="G17" s="67">
        <f t="shared" si="0"/>
        <v>9628483.8999999985</v>
      </c>
    </row>
    <row r="18" spans="1:7" ht="16.5" thickBot="1" x14ac:dyDescent="0.3">
      <c r="A18" s="68"/>
      <c r="B18" s="3"/>
      <c r="C18" s="69"/>
      <c r="D18" s="70"/>
      <c r="E18" s="71">
        <f>SUM(E13:E17)</f>
        <v>3000</v>
      </c>
      <c r="F18" s="72">
        <f>SUM(F13:F17)</f>
        <v>119586.76</v>
      </c>
      <c r="G18" s="73"/>
    </row>
    <row r="19" spans="1:7" ht="16.5" thickTop="1" x14ac:dyDescent="0.25">
      <c r="A19" s="68"/>
      <c r="B19" s="3"/>
      <c r="C19" s="69"/>
      <c r="D19" s="70"/>
      <c r="E19" s="7"/>
      <c r="F19" s="74"/>
      <c r="G19" s="73"/>
    </row>
    <row r="20" spans="1:7" ht="15.75" x14ac:dyDescent="0.25">
      <c r="A20" s="68"/>
      <c r="B20" s="3"/>
      <c r="C20" s="69"/>
      <c r="D20" s="70"/>
      <c r="E20" s="7"/>
      <c r="F20" s="74"/>
      <c r="G20" s="73"/>
    </row>
    <row r="21" spans="1:7" ht="15.75" x14ac:dyDescent="0.25">
      <c r="A21" s="68"/>
      <c r="B21" s="3"/>
      <c r="C21" s="69"/>
      <c r="D21" s="70"/>
      <c r="E21" s="7"/>
      <c r="F21" s="74"/>
      <c r="G21" s="73"/>
    </row>
    <row r="22" spans="1:7" ht="15.75" x14ac:dyDescent="0.25">
      <c r="A22" s="68"/>
      <c r="B22" s="75"/>
      <c r="C22" s="76"/>
      <c r="D22" s="77"/>
      <c r="E22" s="78"/>
      <c r="F22" s="78"/>
      <c r="G22" s="79"/>
    </row>
    <row r="23" spans="1:7" ht="15.75" x14ac:dyDescent="0.25">
      <c r="A23" s="42" t="s">
        <v>333</v>
      </c>
      <c r="B23" s="42"/>
      <c r="C23" s="42"/>
      <c r="D23" s="42"/>
      <c r="E23" s="42"/>
      <c r="F23" s="42"/>
      <c r="G23" s="42"/>
    </row>
    <row r="24" spans="1:7" ht="15.75" x14ac:dyDescent="0.25">
      <c r="A24" s="41" t="s">
        <v>14</v>
      </c>
      <c r="B24" s="41"/>
      <c r="C24" s="41"/>
      <c r="D24" s="41"/>
      <c r="E24" s="41"/>
      <c r="F24" s="41"/>
      <c r="G24" s="41"/>
    </row>
    <row r="25" spans="1:7" ht="15.75" x14ac:dyDescent="0.25">
      <c r="A25" s="4"/>
      <c r="B25" s="4"/>
      <c r="C25" s="4"/>
      <c r="D25" s="4"/>
      <c r="E25" s="4"/>
      <c r="F25" s="4"/>
      <c r="G25" s="4"/>
    </row>
    <row r="26" spans="1:7" ht="15.75" x14ac:dyDescent="0.25">
      <c r="A26" s="4"/>
      <c r="B26" s="4"/>
      <c r="C26" s="4"/>
      <c r="D26" s="4"/>
      <c r="E26" s="4"/>
      <c r="F26" s="4"/>
      <c r="G26" s="4"/>
    </row>
    <row r="27" spans="1:7" ht="15.75" x14ac:dyDescent="0.25">
      <c r="A27" s="4"/>
      <c r="B27" s="80" t="s">
        <v>15</v>
      </c>
      <c r="C27" s="81"/>
      <c r="D27" s="81"/>
      <c r="E27" s="42" t="s">
        <v>16</v>
      </c>
      <c r="F27" s="42"/>
      <c r="G27" s="29"/>
    </row>
    <row r="28" spans="1:7" ht="15.75" x14ac:dyDescent="0.25">
      <c r="A28" s="4"/>
      <c r="B28" s="82" t="s">
        <v>334</v>
      </c>
      <c r="C28" s="30" t="s">
        <v>335</v>
      </c>
      <c r="D28" s="30"/>
      <c r="E28" s="41" t="s">
        <v>17</v>
      </c>
      <c r="F28" s="41"/>
      <c r="G28" s="30"/>
    </row>
    <row r="29" spans="1:7" ht="15.75" x14ac:dyDescent="0.25">
      <c r="A29" s="4"/>
      <c r="B29" s="4"/>
      <c r="C29" s="4"/>
      <c r="D29" s="4"/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5.75" x14ac:dyDescent="0.25">
      <c r="A32" s="4"/>
      <c r="B32" s="4"/>
      <c r="C32" s="4"/>
      <c r="D32" s="4"/>
      <c r="E32" s="4"/>
      <c r="F32" s="4"/>
      <c r="G32" s="4"/>
    </row>
    <row r="33" spans="1:7" ht="15.75" x14ac:dyDescent="0.25">
      <c r="A33" s="4"/>
      <c r="B33" s="4"/>
      <c r="C33" s="4"/>
      <c r="D33" s="4"/>
      <c r="E33" s="4"/>
      <c r="F33" s="4"/>
      <c r="G33" s="4"/>
    </row>
    <row r="34" spans="1:7" ht="15.75" x14ac:dyDescent="0.25">
      <c r="A34" s="4"/>
      <c r="B34" s="4"/>
      <c r="C34" s="4"/>
      <c r="D34" s="4"/>
      <c r="E34" s="4"/>
      <c r="F34" s="4"/>
      <c r="G34" s="4"/>
    </row>
  </sheetData>
  <mergeCells count="16">
    <mergeCell ref="A23:G23"/>
    <mergeCell ref="A24:G24"/>
    <mergeCell ref="E27:F27"/>
    <mergeCell ref="E28:F28"/>
    <mergeCell ref="A7:G7"/>
    <mergeCell ref="A8:G8"/>
    <mergeCell ref="A9:G9"/>
    <mergeCell ref="A10:G10"/>
    <mergeCell ref="B11:C11"/>
    <mergeCell ref="E11:F1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pageSetup scale="5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topLeftCell="A7" zoomScale="60" zoomScaleNormal="100" workbookViewId="0">
      <selection activeCell="F43" sqref="F43"/>
    </sheetView>
  </sheetViews>
  <sheetFormatPr baseColWidth="10" defaultRowHeight="15" x14ac:dyDescent="0.25"/>
  <cols>
    <col min="4" max="4" width="33.5703125" customWidth="1"/>
    <col min="6" max="6" width="17" customWidth="1"/>
    <col min="7" max="7" width="34.140625" customWidth="1"/>
  </cols>
  <sheetData>
    <row r="1" spans="1:7" x14ac:dyDescent="0.25">
      <c r="B1" s="83" t="s">
        <v>336</v>
      </c>
      <c r="C1" s="83"/>
      <c r="D1" s="83"/>
      <c r="E1" s="83"/>
      <c r="F1" s="83"/>
      <c r="G1" s="83"/>
    </row>
    <row r="2" spans="1:7" x14ac:dyDescent="0.25">
      <c r="B2" s="83" t="s">
        <v>7</v>
      </c>
      <c r="C2" s="83"/>
      <c r="D2" s="83"/>
      <c r="E2" s="83"/>
      <c r="F2" s="83"/>
      <c r="G2" s="83"/>
    </row>
    <row r="3" spans="1:7" x14ac:dyDescent="0.25">
      <c r="B3" s="84" t="s">
        <v>9</v>
      </c>
      <c r="C3" s="84"/>
      <c r="D3" s="84"/>
      <c r="E3" s="84"/>
      <c r="F3" s="84"/>
      <c r="G3" s="84"/>
    </row>
    <row r="4" spans="1:7" x14ac:dyDescent="0.25">
      <c r="A4" s="85" t="s">
        <v>8</v>
      </c>
      <c r="B4" s="85"/>
      <c r="C4" s="85"/>
      <c r="D4" s="85"/>
      <c r="E4" s="85"/>
      <c r="F4" s="85"/>
      <c r="G4" s="85"/>
    </row>
    <row r="5" spans="1:7" x14ac:dyDescent="0.25">
      <c r="B5" s="84" t="s">
        <v>10</v>
      </c>
      <c r="C5" s="84"/>
      <c r="D5" s="84"/>
      <c r="E5" s="84"/>
      <c r="F5" s="84"/>
      <c r="G5" s="84"/>
    </row>
    <row r="6" spans="1:7" x14ac:dyDescent="0.25">
      <c r="A6" s="85" t="s">
        <v>11</v>
      </c>
      <c r="B6" s="85"/>
      <c r="C6" s="85"/>
      <c r="D6" s="85"/>
      <c r="E6" s="85"/>
      <c r="F6" s="85"/>
      <c r="G6" s="85"/>
    </row>
    <row r="7" spans="1:7" x14ac:dyDescent="0.25">
      <c r="A7" s="85" t="s">
        <v>12</v>
      </c>
      <c r="B7" s="85"/>
      <c r="C7" s="85"/>
      <c r="D7" s="85"/>
      <c r="E7" s="85"/>
      <c r="F7" s="85"/>
      <c r="G7" s="85"/>
    </row>
    <row r="8" spans="1:7" x14ac:dyDescent="0.25">
      <c r="A8" s="85" t="s">
        <v>27</v>
      </c>
      <c r="B8" s="85"/>
      <c r="C8" s="85"/>
      <c r="D8" s="85"/>
      <c r="E8" s="85"/>
      <c r="F8" s="85"/>
      <c r="G8" s="85"/>
    </row>
    <row r="9" spans="1:7" ht="16.5" x14ac:dyDescent="0.25">
      <c r="A9" s="86" t="s">
        <v>337</v>
      </c>
      <c r="B9" s="86"/>
      <c r="C9" s="86"/>
      <c r="D9" s="86"/>
      <c r="E9" s="86"/>
      <c r="F9" s="86"/>
      <c r="G9" s="86"/>
    </row>
    <row r="10" spans="1:7" ht="16.5" x14ac:dyDescent="0.25">
      <c r="A10" s="87"/>
      <c r="B10" s="87"/>
      <c r="C10" s="87"/>
      <c r="D10" s="87"/>
      <c r="E10" s="87"/>
      <c r="F10" s="87"/>
      <c r="G10" s="87"/>
    </row>
    <row r="11" spans="1:7" ht="16.5" x14ac:dyDescent="0.25">
      <c r="A11" s="87"/>
      <c r="B11" s="87"/>
      <c r="C11" s="87"/>
      <c r="D11" s="87"/>
      <c r="E11" s="87"/>
      <c r="F11" s="87"/>
      <c r="G11" s="87"/>
    </row>
    <row r="12" spans="1:7" ht="17.25" thickBot="1" x14ac:dyDescent="0.3">
      <c r="A12" s="88"/>
      <c r="B12" s="89"/>
      <c r="C12" s="89"/>
      <c r="D12" s="90"/>
      <c r="E12" s="91" t="s">
        <v>0</v>
      </c>
      <c r="F12" s="91"/>
      <c r="G12" s="92">
        <v>134453.98000000001</v>
      </c>
    </row>
    <row r="13" spans="1:7" ht="49.5" x14ac:dyDescent="0.25">
      <c r="A13" s="93"/>
      <c r="B13" s="94" t="s">
        <v>1</v>
      </c>
      <c r="C13" s="95" t="s">
        <v>328</v>
      </c>
      <c r="D13" s="96" t="s">
        <v>2</v>
      </c>
      <c r="E13" s="97" t="s">
        <v>3</v>
      </c>
      <c r="F13" s="97" t="s">
        <v>4</v>
      </c>
      <c r="G13" s="97" t="s">
        <v>5</v>
      </c>
    </row>
    <row r="14" spans="1:7" ht="33.75" customHeight="1" x14ac:dyDescent="0.25">
      <c r="A14" s="98"/>
      <c r="B14" s="99" t="s">
        <v>35</v>
      </c>
      <c r="C14" s="100">
        <v>2294</v>
      </c>
      <c r="D14" s="101" t="s">
        <v>338</v>
      </c>
      <c r="E14" s="102"/>
      <c r="F14" s="103">
        <v>58904.94</v>
      </c>
      <c r="G14" s="104">
        <f>G12+E14-F14</f>
        <v>75549.040000000008</v>
      </c>
    </row>
    <row r="15" spans="1:7" ht="25.5" customHeight="1" x14ac:dyDescent="0.25">
      <c r="A15" s="98"/>
      <c r="B15" s="99" t="s">
        <v>41</v>
      </c>
      <c r="C15" s="100"/>
      <c r="D15" s="101" t="s">
        <v>332</v>
      </c>
      <c r="E15" s="102"/>
      <c r="F15" s="103">
        <v>175</v>
      </c>
      <c r="G15" s="104">
        <f>G14+E15-F15</f>
        <v>75374.040000000008</v>
      </c>
    </row>
    <row r="16" spans="1:7" ht="16.5" x14ac:dyDescent="0.25">
      <c r="A16" s="98"/>
      <c r="B16" s="99" t="s">
        <v>41</v>
      </c>
      <c r="C16" s="38"/>
      <c r="D16" s="38" t="s">
        <v>332</v>
      </c>
      <c r="E16" s="105"/>
      <c r="F16" s="106">
        <v>88.36</v>
      </c>
      <c r="G16" s="107">
        <f t="shared" ref="G16" si="0">G15+E16-F16</f>
        <v>75285.680000000008</v>
      </c>
    </row>
    <row r="17" spans="1:7" ht="16.5" thickBot="1" x14ac:dyDescent="0.3">
      <c r="E17" s="108">
        <f>SUM(E14:E16)</f>
        <v>0</v>
      </c>
      <c r="F17" s="109">
        <f>SUM(F14:F16)</f>
        <v>59168.3</v>
      </c>
      <c r="G17" s="110"/>
    </row>
    <row r="18" spans="1:7" ht="16.5" thickTop="1" x14ac:dyDescent="0.25">
      <c r="E18" s="111"/>
      <c r="F18" s="112"/>
      <c r="G18" s="110"/>
    </row>
    <row r="19" spans="1:7" x14ac:dyDescent="0.25">
      <c r="F19" s="113"/>
      <c r="G19" s="113"/>
    </row>
    <row r="20" spans="1:7" ht="15.75" x14ac:dyDescent="0.25">
      <c r="A20" s="42" t="s">
        <v>13</v>
      </c>
      <c r="B20" s="42"/>
      <c r="C20" s="42"/>
      <c r="D20" s="42"/>
      <c r="E20" s="42"/>
      <c r="F20" s="42"/>
      <c r="G20" s="42"/>
    </row>
    <row r="21" spans="1:7" x14ac:dyDescent="0.25">
      <c r="A21" s="114" t="s">
        <v>14</v>
      </c>
      <c r="B21" s="114"/>
      <c r="C21" s="114"/>
      <c r="D21" s="114"/>
      <c r="E21" s="114"/>
      <c r="F21" s="114"/>
      <c r="G21" s="114"/>
    </row>
    <row r="22" spans="1:7" x14ac:dyDescent="0.25">
      <c r="A22" s="115"/>
      <c r="B22" s="115"/>
      <c r="C22" s="115"/>
      <c r="D22" s="115"/>
      <c r="E22" s="115"/>
      <c r="F22" s="115"/>
      <c r="G22" s="115"/>
    </row>
    <row r="23" spans="1:7" x14ac:dyDescent="0.25">
      <c r="A23" s="115"/>
      <c r="B23" s="115"/>
      <c r="C23" s="115"/>
      <c r="D23" s="115"/>
      <c r="E23" s="115"/>
      <c r="F23" s="115"/>
      <c r="G23" s="115"/>
    </row>
    <row r="24" spans="1:7" x14ac:dyDescent="0.25">
      <c r="A24" s="115"/>
      <c r="B24" s="115"/>
      <c r="C24" s="115"/>
      <c r="D24" s="115"/>
      <c r="E24" s="115"/>
      <c r="F24" s="115"/>
      <c r="G24" s="116"/>
    </row>
    <row r="27" spans="1:7" ht="15.75" x14ac:dyDescent="0.25">
      <c r="B27" s="80" t="s">
        <v>15</v>
      </c>
      <c r="E27" s="42" t="s">
        <v>16</v>
      </c>
      <c r="F27" s="42"/>
      <c r="G27" s="29"/>
    </row>
    <row r="28" spans="1:7" x14ac:dyDescent="0.25">
      <c r="B28" s="117" t="s">
        <v>339</v>
      </c>
      <c r="E28" s="114" t="s">
        <v>17</v>
      </c>
      <c r="F28" s="114"/>
      <c r="G28" s="118"/>
    </row>
    <row r="30" spans="1:7" x14ac:dyDescent="0.25">
      <c r="B30" s="119"/>
      <c r="E30" s="120"/>
      <c r="F30" s="120"/>
    </row>
    <row r="31" spans="1:7" x14ac:dyDescent="0.25">
      <c r="B31" s="119"/>
      <c r="E31" s="120"/>
      <c r="F31" s="120"/>
    </row>
    <row r="32" spans="1:7" x14ac:dyDescent="0.25">
      <c r="B32" s="119"/>
      <c r="E32" s="120"/>
      <c r="F32" s="120"/>
    </row>
    <row r="33" spans="2:6" x14ac:dyDescent="0.25">
      <c r="B33" s="119"/>
      <c r="E33" s="120"/>
      <c r="F33" s="120"/>
    </row>
    <row r="34" spans="2:6" x14ac:dyDescent="0.25">
      <c r="B34" s="119"/>
      <c r="E34" s="120"/>
      <c r="F34" s="120"/>
    </row>
  </sheetData>
  <mergeCells count="15">
    <mergeCell ref="A21:G21"/>
    <mergeCell ref="E27:F27"/>
    <mergeCell ref="E28:F28"/>
    <mergeCell ref="A7:G7"/>
    <mergeCell ref="A8:G8"/>
    <mergeCell ref="A9:G9"/>
    <mergeCell ref="B12:C12"/>
    <mergeCell ref="E12:F12"/>
    <mergeCell ref="A20:G20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pageSetup scale="6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CUENTA UNICA </vt:lpstr>
      <vt:lpstr>CUENTA OPERATIVA</vt:lpstr>
      <vt:lpstr>CUENTA SUB-VENCION</vt:lpstr>
      <vt:lpstr>'CUENTA OPERATIVA'!Área_de_impresión</vt:lpstr>
      <vt:lpstr>'CUENTA SUB-VENCION'!Área_de_impresión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Raynerys Castillo Rodriguez</cp:lastModifiedBy>
  <cp:lastPrinted>2023-07-06T14:06:18Z</cp:lastPrinted>
  <dcterms:created xsi:type="dcterms:W3CDTF">2015-02-19T20:04:54Z</dcterms:created>
  <dcterms:modified xsi:type="dcterms:W3CDTF">2023-07-12T15:42:45Z</dcterms:modified>
</cp:coreProperties>
</file>