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sanchez\Desktop\"/>
    </mc:Choice>
  </mc:AlternateContent>
  <bookViews>
    <workbookView xWindow="0" yWindow="0" windowWidth="19200" windowHeight="11595" activeTab="2"/>
  </bookViews>
  <sheets>
    <sheet name="CUENTA UNICA " sheetId="7" r:id="rId1"/>
    <sheet name="CUENTA OPERATIVA" sheetId="8" r:id="rId2"/>
    <sheet name="CUENTA SUBVENCION" sheetId="9" r:id="rId3"/>
  </sheets>
  <definedNames>
    <definedName name="_xlnm.Print_Area" localSheetId="0">'CUENTA UNICA '!$A$1:$F$339</definedName>
  </definedNames>
  <calcPr calcId="152511"/>
</workbook>
</file>

<file path=xl/calcChain.xml><?xml version="1.0" encoding="utf-8"?>
<calcChain xmlns="http://schemas.openxmlformats.org/spreadsheetml/2006/main">
  <c r="F20" i="9" l="1"/>
  <c r="E20" i="9"/>
  <c r="G15" i="9"/>
  <c r="G16" i="9" s="1"/>
  <c r="G17" i="9" s="1"/>
  <c r="G18" i="9" s="1"/>
  <c r="G19" i="9" s="1"/>
  <c r="F19" i="8" l="1"/>
  <c r="G13" i="8"/>
  <c r="G14" i="8" s="1"/>
  <c r="G15" i="8" s="1"/>
  <c r="G16" i="8" s="1"/>
  <c r="G17" i="8" s="1"/>
  <c r="G18" i="8" s="1"/>
  <c r="E319" i="7" l="1"/>
  <c r="D319" i="7"/>
  <c r="F12" i="7" l="1"/>
  <c r="F13" i="7" s="1"/>
  <c r="F14" i="7" s="1"/>
  <c r="F15" i="7" s="1"/>
  <c r="F16" i="7" s="1"/>
  <c r="F17" i="7" s="1"/>
  <c r="F18" i="7" s="1"/>
  <c r="F19" i="7" s="1"/>
  <c r="F20" i="7" s="1"/>
  <c r="F21" i="7" s="1"/>
  <c r="F22" i="7" s="1"/>
  <c r="F23" i="7" s="1"/>
  <c r="F24" i="7" s="1"/>
  <c r="F25" i="7" s="1"/>
  <c r="F26" i="7" s="1"/>
  <c r="F27" i="7" s="1"/>
  <c r="F28" i="7" s="1"/>
  <c r="F29" i="7" s="1"/>
  <c r="F30" i="7" s="1"/>
  <c r="F31" i="7" s="1"/>
  <c r="F32" i="7" s="1"/>
  <c r="F33" i="7" s="1"/>
  <c r="F34" i="7" s="1"/>
  <c r="F35" i="7" s="1"/>
  <c r="F36" i="7" s="1"/>
  <c r="F37" i="7" s="1"/>
  <c r="F38" i="7" s="1"/>
  <c r="F39" i="7" s="1"/>
  <c r="F40" i="7" s="1"/>
  <c r="F41" i="7" s="1"/>
  <c r="F42" i="7" s="1"/>
  <c r="F43" i="7" s="1"/>
  <c r="F44" i="7" s="1"/>
  <c r="F45" i="7" s="1"/>
  <c r="F46" i="7" s="1"/>
  <c r="F47" i="7" s="1"/>
  <c r="F48" i="7" s="1"/>
  <c r="F49" i="7" s="1"/>
  <c r="F50" i="7" s="1"/>
  <c r="F51" i="7" s="1"/>
  <c r="F52" i="7" s="1"/>
  <c r="F53" i="7" s="1"/>
  <c r="F54" i="7" s="1"/>
  <c r="F55" i="7" s="1"/>
  <c r="F56" i="7" s="1"/>
  <c r="F57" i="7" s="1"/>
  <c r="F58" i="7" s="1"/>
  <c r="F59" i="7" s="1"/>
  <c r="F60" i="7" s="1"/>
  <c r="F61" i="7" s="1"/>
  <c r="F62" i="7" s="1"/>
  <c r="F63" i="7" s="1"/>
  <c r="F64" i="7" s="1"/>
  <c r="F65" i="7" s="1"/>
  <c r="F66" i="7" s="1"/>
  <c r="F67" i="7" s="1"/>
  <c r="F68" i="7" s="1"/>
  <c r="F69" i="7" s="1"/>
  <c r="F70" i="7" s="1"/>
  <c r="F71" i="7" s="1"/>
  <c r="F72" i="7" s="1"/>
  <c r="F73" i="7" s="1"/>
  <c r="F74" i="7" s="1"/>
  <c r="F75" i="7" s="1"/>
  <c r="F76" i="7" s="1"/>
  <c r="F77" i="7" s="1"/>
  <c r="F78" i="7" s="1"/>
  <c r="F79" i="7" s="1"/>
  <c r="F80" i="7" s="1"/>
  <c r="F81" i="7" s="1"/>
  <c r="F82" i="7" s="1"/>
  <c r="F83" i="7" s="1"/>
  <c r="F84" i="7" s="1"/>
  <c r="F85" i="7" s="1"/>
  <c r="F86" i="7" s="1"/>
  <c r="F87" i="7" s="1"/>
  <c r="F88" i="7" s="1"/>
  <c r="F89" i="7" s="1"/>
  <c r="F90" i="7" s="1"/>
  <c r="F91" i="7" s="1"/>
  <c r="F92" i="7" s="1"/>
  <c r="F93" i="7" s="1"/>
  <c r="F94" i="7" s="1"/>
  <c r="F95" i="7" s="1"/>
  <c r="F96" i="7" s="1"/>
  <c r="F97" i="7" s="1"/>
  <c r="F98" i="7" s="1"/>
  <c r="F99" i="7" s="1"/>
  <c r="F100" i="7" s="1"/>
  <c r="F101" i="7" s="1"/>
  <c r="F102" i="7" s="1"/>
  <c r="F103" i="7" s="1"/>
  <c r="F104" i="7" s="1"/>
  <c r="F105" i="7" s="1"/>
  <c r="F106" i="7" s="1"/>
  <c r="F107" i="7" s="1"/>
  <c r="F108" i="7" s="1"/>
  <c r="F109" i="7" s="1"/>
  <c r="F110" i="7" s="1"/>
  <c r="F111" i="7" s="1"/>
  <c r="F112" i="7" s="1"/>
  <c r="F113" i="7" s="1"/>
  <c r="F114" i="7" s="1"/>
  <c r="F115" i="7" s="1"/>
  <c r="F116" i="7" s="1"/>
  <c r="F117" i="7" s="1"/>
  <c r="F118" i="7" s="1"/>
  <c r="F119" i="7" s="1"/>
  <c r="F120" i="7" s="1"/>
  <c r="F121" i="7" s="1"/>
  <c r="F122" i="7" s="1"/>
  <c r="F123" i="7" s="1"/>
  <c r="F124" i="7" s="1"/>
  <c r="F125" i="7" s="1"/>
  <c r="F126" i="7" s="1"/>
  <c r="F127" i="7" s="1"/>
  <c r="F128" i="7" s="1"/>
  <c r="F129" i="7" s="1"/>
  <c r="F130" i="7" s="1"/>
  <c r="F131" i="7" s="1"/>
  <c r="F132" i="7" s="1"/>
  <c r="F133" i="7" s="1"/>
  <c r="F134" i="7" s="1"/>
  <c r="F135" i="7" s="1"/>
  <c r="F136" i="7" s="1"/>
  <c r="F137" i="7" s="1"/>
  <c r="F138" i="7" s="1"/>
  <c r="F139" i="7" s="1"/>
  <c r="F140" i="7" s="1"/>
  <c r="F141" i="7" s="1"/>
  <c r="F142" i="7" s="1"/>
  <c r="F143" i="7" s="1"/>
  <c r="F144" i="7" s="1"/>
  <c r="F145" i="7" s="1"/>
  <c r="F146" i="7" s="1"/>
  <c r="F147" i="7" s="1"/>
  <c r="F148" i="7" s="1"/>
  <c r="F149" i="7" s="1"/>
  <c r="F150" i="7" s="1"/>
  <c r="F151" i="7" s="1"/>
  <c r="F152" i="7" s="1"/>
  <c r="F153" i="7" s="1"/>
  <c r="F154" i="7" s="1"/>
  <c r="F155" i="7" s="1"/>
  <c r="F156" i="7" s="1"/>
  <c r="F157" i="7" s="1"/>
  <c r="F158" i="7" s="1"/>
  <c r="F159" i="7" s="1"/>
  <c r="F160" i="7" s="1"/>
  <c r="F161" i="7" s="1"/>
  <c r="F162" i="7" s="1"/>
  <c r="F163" i="7" s="1"/>
  <c r="F164" i="7" s="1"/>
  <c r="F165" i="7" s="1"/>
  <c r="F166" i="7" s="1"/>
  <c r="F167" i="7" s="1"/>
  <c r="F168" i="7" s="1"/>
  <c r="F169" i="7" s="1"/>
  <c r="F170" i="7" s="1"/>
  <c r="F171" i="7" s="1"/>
  <c r="F172" i="7" s="1"/>
  <c r="F173" i="7" s="1"/>
  <c r="F174" i="7" s="1"/>
  <c r="F175" i="7" s="1"/>
  <c r="F176" i="7" s="1"/>
  <c r="F177" i="7" s="1"/>
  <c r="F178" i="7" s="1"/>
  <c r="F179" i="7" s="1"/>
  <c r="F180" i="7" s="1"/>
  <c r="F181" i="7" s="1"/>
  <c r="F182" i="7" s="1"/>
  <c r="F183" i="7" s="1"/>
  <c r="F184" i="7" s="1"/>
  <c r="F185" i="7" s="1"/>
  <c r="F186" i="7" s="1"/>
  <c r="F187" i="7" s="1"/>
  <c r="F188" i="7" s="1"/>
  <c r="F189" i="7" s="1"/>
  <c r="F190" i="7" s="1"/>
  <c r="F191" i="7" s="1"/>
  <c r="F192" i="7" s="1"/>
  <c r="F193" i="7" s="1"/>
  <c r="F194" i="7" s="1"/>
  <c r="F195" i="7" s="1"/>
  <c r="F196" i="7" s="1"/>
  <c r="F197" i="7" s="1"/>
  <c r="F198" i="7" s="1"/>
  <c r="F199" i="7" s="1"/>
  <c r="F200" i="7" s="1"/>
  <c r="F201" i="7" s="1"/>
  <c r="F202" i="7" s="1"/>
  <c r="F203" i="7" s="1"/>
  <c r="F204" i="7" s="1"/>
  <c r="F205" i="7" s="1"/>
  <c r="F206" i="7" s="1"/>
  <c r="F207" i="7" s="1"/>
  <c r="F208" i="7" s="1"/>
  <c r="F209" i="7" s="1"/>
  <c r="F210" i="7" s="1"/>
  <c r="F211" i="7" s="1"/>
  <c r="F212" i="7" s="1"/>
  <c r="F213" i="7" s="1"/>
  <c r="F214" i="7" s="1"/>
  <c r="F215" i="7" s="1"/>
  <c r="F216" i="7" s="1"/>
  <c r="F217" i="7" s="1"/>
  <c r="F218" i="7" s="1"/>
  <c r="F219" i="7" s="1"/>
  <c r="F220" i="7" s="1"/>
  <c r="F221" i="7" s="1"/>
  <c r="F222" i="7" s="1"/>
  <c r="F223" i="7" s="1"/>
  <c r="F224" i="7" s="1"/>
  <c r="F225" i="7" s="1"/>
  <c r="F226" i="7" s="1"/>
  <c r="F227" i="7" s="1"/>
  <c r="F228" i="7" s="1"/>
  <c r="F229" i="7" s="1"/>
  <c r="F230" i="7" s="1"/>
  <c r="F231" i="7" s="1"/>
  <c r="F232" i="7" s="1"/>
  <c r="F233" i="7" s="1"/>
  <c r="F234" i="7" s="1"/>
  <c r="F235" i="7" s="1"/>
  <c r="F236" i="7" s="1"/>
  <c r="F237" i="7" s="1"/>
  <c r="F238" i="7" s="1"/>
  <c r="F239" i="7" s="1"/>
  <c r="F240" i="7" s="1"/>
  <c r="F241" i="7" s="1"/>
  <c r="F242" i="7" s="1"/>
  <c r="F243" i="7" s="1"/>
  <c r="F244" i="7" s="1"/>
  <c r="F245" i="7" s="1"/>
  <c r="F246" i="7" s="1"/>
  <c r="F247" i="7" s="1"/>
  <c r="F248" i="7" s="1"/>
  <c r="F249" i="7" s="1"/>
  <c r="F250" i="7" s="1"/>
  <c r="F251" i="7" s="1"/>
  <c r="F252" i="7" s="1"/>
  <c r="F253" i="7" s="1"/>
  <c r="F254" i="7" s="1"/>
  <c r="F255" i="7" s="1"/>
  <c r="F256" i="7" s="1"/>
  <c r="F257" i="7" s="1"/>
  <c r="F258" i="7" s="1"/>
  <c r="F259" i="7" s="1"/>
  <c r="F260" i="7" s="1"/>
  <c r="F261" i="7" s="1"/>
  <c r="F262" i="7" s="1"/>
  <c r="F263" i="7" s="1"/>
  <c r="F264" i="7" s="1"/>
  <c r="F265" i="7" s="1"/>
  <c r="F266" i="7" s="1"/>
  <c r="F267" i="7" s="1"/>
  <c r="F268" i="7" s="1"/>
  <c r="F269" i="7" s="1"/>
  <c r="F270" i="7" s="1"/>
  <c r="F271" i="7" s="1"/>
  <c r="F272" i="7" s="1"/>
  <c r="F273" i="7" s="1"/>
  <c r="F274" i="7" s="1"/>
  <c r="F275" i="7" s="1"/>
  <c r="F276" i="7" s="1"/>
  <c r="F277" i="7" s="1"/>
  <c r="F278" i="7" s="1"/>
  <c r="F279" i="7" s="1"/>
  <c r="F280" i="7" s="1"/>
  <c r="F281" i="7" s="1"/>
  <c r="F282" i="7" s="1"/>
  <c r="F283" i="7" s="1"/>
  <c r="F284" i="7" s="1"/>
  <c r="F285" i="7" s="1"/>
  <c r="F286" i="7" s="1"/>
  <c r="F287" i="7" s="1"/>
  <c r="F288" i="7" s="1"/>
  <c r="F289" i="7" s="1"/>
  <c r="F290" i="7" s="1"/>
  <c r="F291" i="7" s="1"/>
  <c r="F292" i="7" s="1"/>
  <c r="F293" i="7" s="1"/>
  <c r="F294" i="7" s="1"/>
  <c r="F295" i="7" s="1"/>
  <c r="F296" i="7" s="1"/>
  <c r="F297" i="7" s="1"/>
  <c r="F298" i="7" s="1"/>
  <c r="F299" i="7" s="1"/>
  <c r="F300" i="7" s="1"/>
  <c r="F301" i="7" s="1"/>
  <c r="F302" i="7" s="1"/>
  <c r="F303" i="7" s="1"/>
  <c r="F304" i="7" s="1"/>
  <c r="F305" i="7" s="1"/>
  <c r="F306" i="7" s="1"/>
  <c r="F307" i="7" s="1"/>
  <c r="F308" i="7" s="1"/>
  <c r="F309" i="7" s="1"/>
  <c r="F310" i="7" s="1"/>
  <c r="F311" i="7" s="1"/>
  <c r="F312" i="7" s="1"/>
  <c r="F313" i="7" s="1"/>
  <c r="F314" i="7" s="1"/>
  <c r="F315" i="7" s="1"/>
  <c r="F316" i="7" s="1"/>
  <c r="F317" i="7" s="1"/>
  <c r="F318" i="7" s="1"/>
</calcChain>
</file>

<file path=xl/sharedStrings.xml><?xml version="1.0" encoding="utf-8"?>
<sst xmlns="http://schemas.openxmlformats.org/spreadsheetml/2006/main" count="801" uniqueCount="418">
  <si>
    <t xml:space="preserve">Balance Inicial: </t>
  </si>
  <si>
    <t>Fecha</t>
  </si>
  <si>
    <t>Descripcion</t>
  </si>
  <si>
    <t>Debito</t>
  </si>
  <si>
    <t>Credito</t>
  </si>
  <si>
    <t>Balance</t>
  </si>
  <si>
    <t>No. Libramiento</t>
  </si>
  <si>
    <t>SERVICIO NACIONAL DE SALUD</t>
  </si>
  <si>
    <t>CIUDAD SANITARIA DRA. ANDREA EVANGELINA RODRIGUEZ PEROZO</t>
  </si>
  <si>
    <t>HOSPITAL  MATERNO  DR. REYNALDO ALMANZAR</t>
  </si>
  <si>
    <t>RNC 4-30-12802-3</t>
  </si>
  <si>
    <t>LIBRO BANCO</t>
  </si>
  <si>
    <t>BANCO DEL RESERVAS</t>
  </si>
  <si>
    <t>Dr. Freddy Manuel Novas Cuevas</t>
  </si>
  <si>
    <t>Director General</t>
  </si>
  <si>
    <r>
      <rPr>
        <b/>
        <sz val="12"/>
        <color theme="1"/>
        <rFont val="Calibri"/>
        <family val="2"/>
        <scheme val="minor"/>
      </rPr>
      <t xml:space="preserve">                                 </t>
    </r>
    <r>
      <rPr>
        <b/>
        <u/>
        <sz val="12"/>
        <color theme="1"/>
        <rFont val="Calibri"/>
        <family val="2"/>
        <scheme val="minor"/>
      </rPr>
      <t xml:space="preserve"> Licdo. Geraldo Antonio Acosta Tifas</t>
    </r>
  </si>
  <si>
    <t xml:space="preserve"> Licda. Leidy Sanchez</t>
  </si>
  <si>
    <t>Contadora</t>
  </si>
  <si>
    <t>CUENTA UNICA N0. 010-252486-6</t>
  </si>
  <si>
    <t xml:space="preserve">                                 Sub-Director Administrativo y Financiero</t>
  </si>
  <si>
    <t>COBRO PACIENTES</t>
  </si>
  <si>
    <t>COBRO DE TARJETAS</t>
  </si>
  <si>
    <t>ARS SEMMA</t>
  </si>
  <si>
    <t>ARS SENASA CONTRIBUTIVO</t>
  </si>
  <si>
    <t>ARS PRIMERA</t>
  </si>
  <si>
    <t>ARS RENACER</t>
  </si>
  <si>
    <t>ARS ASEMAP</t>
  </si>
  <si>
    <t>ARS UNIVERSAL</t>
  </si>
  <si>
    <t>4872-1</t>
  </si>
  <si>
    <t>ARS YUNEN</t>
  </si>
  <si>
    <t>ARS MONUMENTAL</t>
  </si>
  <si>
    <t>HUMANO SEGUROS</t>
  </si>
  <si>
    <t>PAGO FACT. 4406, COMPRA DE INSUMOS MEDICOS.</t>
  </si>
  <si>
    <t>ARS SENASA SUBSIDIADO</t>
  </si>
  <si>
    <t>DEL 1 AL 31 DE AGOSTO 2023</t>
  </si>
  <si>
    <t>13/8/2023</t>
  </si>
  <si>
    <t>14/8/2023</t>
  </si>
  <si>
    <t>15/8/2023</t>
  </si>
  <si>
    <t>16/8/2023</t>
  </si>
  <si>
    <t>17/8/2023</t>
  </si>
  <si>
    <t>18/8/2023</t>
  </si>
  <si>
    <t>20/8/2023</t>
  </si>
  <si>
    <t>21/8/2023</t>
  </si>
  <si>
    <t>23/8/2023</t>
  </si>
  <si>
    <t>24/8/2023</t>
  </si>
  <si>
    <t>25/8/2023</t>
  </si>
  <si>
    <t>27/8/2023</t>
  </si>
  <si>
    <t>28/8/2023</t>
  </si>
  <si>
    <t>29/8/2023</t>
  </si>
  <si>
    <t>30/8/2023</t>
  </si>
  <si>
    <t>31/8/2023</t>
  </si>
  <si>
    <t>5994-1</t>
  </si>
  <si>
    <t>6013-1</t>
  </si>
  <si>
    <t>6015-1</t>
  </si>
  <si>
    <t>6017-1</t>
  </si>
  <si>
    <t>6019-1</t>
  </si>
  <si>
    <t>6025-1</t>
  </si>
  <si>
    <t>6031-1</t>
  </si>
  <si>
    <t>6034-1</t>
  </si>
  <si>
    <t>6036-1</t>
  </si>
  <si>
    <t>6074-1</t>
  </si>
  <si>
    <t>6076-1</t>
  </si>
  <si>
    <t>6078-1</t>
  </si>
  <si>
    <t>6080-1</t>
  </si>
  <si>
    <t>6082-1</t>
  </si>
  <si>
    <t>6084-1</t>
  </si>
  <si>
    <t>6088-1</t>
  </si>
  <si>
    <t>6090-1</t>
  </si>
  <si>
    <t>6096-1</t>
  </si>
  <si>
    <t>6099-1</t>
  </si>
  <si>
    <t>6102-1</t>
  </si>
  <si>
    <t>6105-1</t>
  </si>
  <si>
    <t>6107-1</t>
  </si>
  <si>
    <t>6130-1</t>
  </si>
  <si>
    <t>6132-1</t>
  </si>
  <si>
    <t>6134-1</t>
  </si>
  <si>
    <t>6136-1</t>
  </si>
  <si>
    <t>6138-1</t>
  </si>
  <si>
    <t>6160-1</t>
  </si>
  <si>
    <t>6162-1</t>
  </si>
  <si>
    <t>6165-1</t>
  </si>
  <si>
    <t>6167-1</t>
  </si>
  <si>
    <t>6169-1</t>
  </si>
  <si>
    <t>6171-1</t>
  </si>
  <si>
    <t>6173-1</t>
  </si>
  <si>
    <t>6175-1</t>
  </si>
  <si>
    <t>6177-1</t>
  </si>
  <si>
    <t>6179-1</t>
  </si>
  <si>
    <t>6181-1</t>
  </si>
  <si>
    <t>6183-1</t>
  </si>
  <si>
    <t>6194-1</t>
  </si>
  <si>
    <t>6196-1</t>
  </si>
  <si>
    <t>6198-1</t>
  </si>
  <si>
    <t>6200-1</t>
  </si>
  <si>
    <t>6202-1</t>
  </si>
  <si>
    <t>6285-1</t>
  </si>
  <si>
    <t>6287-1</t>
  </si>
  <si>
    <t>6289-1</t>
  </si>
  <si>
    <t>6291-1</t>
  </si>
  <si>
    <t>6293-1</t>
  </si>
  <si>
    <t>6296-1</t>
  </si>
  <si>
    <t>6299-1</t>
  </si>
  <si>
    <t>6301-1</t>
  </si>
  <si>
    <t>6303-1</t>
  </si>
  <si>
    <t>6305-1</t>
  </si>
  <si>
    <t>6317-1</t>
  </si>
  <si>
    <t>6319-1</t>
  </si>
  <si>
    <t>6321-1</t>
  </si>
  <si>
    <t>6323-1</t>
  </si>
  <si>
    <t>6325-1</t>
  </si>
  <si>
    <t>6327-1</t>
  </si>
  <si>
    <t>6329-1</t>
  </si>
  <si>
    <t>6331-1</t>
  </si>
  <si>
    <t>6333-1</t>
  </si>
  <si>
    <t>6335-1</t>
  </si>
  <si>
    <t>6347-1</t>
  </si>
  <si>
    <t>6360-1</t>
  </si>
  <si>
    <t>6362-1</t>
  </si>
  <si>
    <t>6371-1</t>
  </si>
  <si>
    <t>6373-1</t>
  </si>
  <si>
    <t>6375-1</t>
  </si>
  <si>
    <t>6380-1</t>
  </si>
  <si>
    <t>6387-1</t>
  </si>
  <si>
    <t>6389-1</t>
  </si>
  <si>
    <t>6394-1</t>
  </si>
  <si>
    <t>6396-1</t>
  </si>
  <si>
    <t>6398-1</t>
  </si>
  <si>
    <t>6448-1</t>
  </si>
  <si>
    <t>6452-1</t>
  </si>
  <si>
    <t>6454-1</t>
  </si>
  <si>
    <t>6456-1</t>
  </si>
  <si>
    <t>6459-1</t>
  </si>
  <si>
    <t>6462-1</t>
  </si>
  <si>
    <t>6464-1</t>
  </si>
  <si>
    <t>6478-1</t>
  </si>
  <si>
    <t>6480-1</t>
  </si>
  <si>
    <t>6482-1</t>
  </si>
  <si>
    <t>6484-1</t>
  </si>
  <si>
    <t>6486-1</t>
  </si>
  <si>
    <t>6489-1</t>
  </si>
  <si>
    <t>6491-1</t>
  </si>
  <si>
    <t>6493-1</t>
  </si>
  <si>
    <t>6495-1</t>
  </si>
  <si>
    <t>6497-1</t>
  </si>
  <si>
    <t>6499-1</t>
  </si>
  <si>
    <t>6501-1</t>
  </si>
  <si>
    <t>6503-1</t>
  </si>
  <si>
    <t>6505-1</t>
  </si>
  <si>
    <t>6507-1</t>
  </si>
  <si>
    <t>6509-1</t>
  </si>
  <si>
    <t>6511-1</t>
  </si>
  <si>
    <t>6513-1</t>
  </si>
  <si>
    <t>6515-1</t>
  </si>
  <si>
    <t>6517-1</t>
  </si>
  <si>
    <t>6521-1</t>
  </si>
  <si>
    <t>6525-1</t>
  </si>
  <si>
    <t>6527-1</t>
  </si>
  <si>
    <t>6531-1</t>
  </si>
  <si>
    <t>6534-1</t>
  </si>
  <si>
    <t>6540-1</t>
  </si>
  <si>
    <t>6543-1</t>
  </si>
  <si>
    <t>6545-1</t>
  </si>
  <si>
    <t>6548-1</t>
  </si>
  <si>
    <t>6550-1</t>
  </si>
  <si>
    <t>6554-1</t>
  </si>
  <si>
    <t>6556-1</t>
  </si>
  <si>
    <t>6558-1</t>
  </si>
  <si>
    <t>6561-1</t>
  </si>
  <si>
    <t>6563-1</t>
  </si>
  <si>
    <t>6565-1</t>
  </si>
  <si>
    <t>6567-1</t>
  </si>
  <si>
    <t>6569-1</t>
  </si>
  <si>
    <t>6571-1</t>
  </si>
  <si>
    <t>6573-1</t>
  </si>
  <si>
    <t>6575-1</t>
  </si>
  <si>
    <t>6577-1</t>
  </si>
  <si>
    <t>6579-1</t>
  </si>
  <si>
    <t>6582-1</t>
  </si>
  <si>
    <t>6584-1</t>
  </si>
  <si>
    <t>6586-1</t>
  </si>
  <si>
    <t>6589-1</t>
  </si>
  <si>
    <t>6591-1</t>
  </si>
  <si>
    <t>6593-1</t>
  </si>
  <si>
    <t>6595-1</t>
  </si>
  <si>
    <t>6597-1</t>
  </si>
  <si>
    <t>6599-1</t>
  </si>
  <si>
    <t>6601-1</t>
  </si>
  <si>
    <t>6603-1</t>
  </si>
  <si>
    <t>6605-1</t>
  </si>
  <si>
    <t>6607-1</t>
  </si>
  <si>
    <t>6609-1</t>
  </si>
  <si>
    <t>6611-1</t>
  </si>
  <si>
    <t>6613-1</t>
  </si>
  <si>
    <t>6615-1</t>
  </si>
  <si>
    <t>6619-1</t>
  </si>
  <si>
    <t>6621-1</t>
  </si>
  <si>
    <t>6623-1</t>
  </si>
  <si>
    <t>6625-1</t>
  </si>
  <si>
    <t>6627-1</t>
  </si>
  <si>
    <t>6629-1</t>
  </si>
  <si>
    <t>6631-1</t>
  </si>
  <si>
    <t>6633-1</t>
  </si>
  <si>
    <t>6635-1</t>
  </si>
  <si>
    <t>6639-1</t>
  </si>
  <si>
    <t>6644-1</t>
  </si>
  <si>
    <t>6646-1</t>
  </si>
  <si>
    <t>6648-1</t>
  </si>
  <si>
    <t>6650-1</t>
  </si>
  <si>
    <t>6652-1</t>
  </si>
  <si>
    <t>6655-1</t>
  </si>
  <si>
    <t>6657-1</t>
  </si>
  <si>
    <t>6660-1</t>
  </si>
  <si>
    <t>6662-1</t>
  </si>
  <si>
    <t>6664-1</t>
  </si>
  <si>
    <t>6666-1</t>
  </si>
  <si>
    <t>6668-1</t>
  </si>
  <si>
    <t>6670-1</t>
  </si>
  <si>
    <t>6672-1</t>
  </si>
  <si>
    <t>6674-1</t>
  </si>
  <si>
    <t>6676-1</t>
  </si>
  <si>
    <t>ARS APS</t>
  </si>
  <si>
    <t>ARS GMA</t>
  </si>
  <si>
    <t>ARS SIMAG</t>
  </si>
  <si>
    <t>ARS META SALUD</t>
  </si>
  <si>
    <t>PAGO FACT. 121883, SERVICIO DE AGUA POTABLE.</t>
  </si>
  <si>
    <t>PAGO FACT. 127, COMPRA DE INSTRUMENTAL MEDICO.</t>
  </si>
  <si>
    <t>ARS CMD</t>
  </si>
  <si>
    <t>PAGO FACT. 237, COMPRA DE MEDICAMENTOS.</t>
  </si>
  <si>
    <t>PAGO FACT. 187, COMPRA DE INSUMOS MEDICOS E INSTRUMENTAL MEDICOS.</t>
  </si>
  <si>
    <t>PAGO FACT. 805, COMPRA DE MEDICAMENTO.</t>
  </si>
  <si>
    <t>PAGO FACT. CC202308101006507821, SERVICIO DE CABLE E INTERNET.</t>
  </si>
  <si>
    <t>PAGO FACT. 803, COMPRA DE INSUMOS MEDICOS.</t>
  </si>
  <si>
    <t>PAGO FACT. 4042, COMPRA DE MEDICAMENTOS.</t>
  </si>
  <si>
    <t>PAGO FACT. 4030, COMPRA DE MEDICAMENTOS E INSUMOS MEDICOS.</t>
  </si>
  <si>
    <t>PAGO FACT. 4036, COMPRA DE INSUMOS MEDICOS.</t>
  </si>
  <si>
    <t>PAGO FACT. 17287, COMPRA DE MEDICAMENTOS.</t>
  </si>
  <si>
    <t>PAGO FACT. 46, COMPRA DE MEDICAMENTOS.</t>
  </si>
  <si>
    <t>PAGO FACT. 402, COMPRA DE INSUMOS MEDICOS.</t>
  </si>
  <si>
    <t>PAGO FACT. 2373, COMPRA DE PRODUCTOS QUIMICOS.</t>
  </si>
  <si>
    <t>PAGO FACT. 126, COMPRA DE MEDICAMENTOS, PRODUCTOS QUIMICOS E INSTRUMENTAL MEDICO.</t>
  </si>
  <si>
    <t>PAGO FACT. 48, COMPRA DE INSUMOS MEDICOS.</t>
  </si>
  <si>
    <t>PAGO FACT. 156, COMPRA DE RESPUESTOS.</t>
  </si>
  <si>
    <t>PAGO FACT. 155, COMPRA DE UTILES VARIOS.</t>
  </si>
  <si>
    <t>PAGO FACT. 11444, COMPRA DE PRODUCTOS QUIMICOS.</t>
  </si>
  <si>
    <t>PAGO FACT. 6147, COMPRA DE INSUMOS MEDICOS.</t>
  </si>
  <si>
    <t>PAGO FACT. 3295, COMPRA DE MEDICAMENTOS.</t>
  </si>
  <si>
    <t>PAGO FACT. 6075, COMPRA DE INSUMOS MEDICOS.</t>
  </si>
  <si>
    <t>PAGO FACT. 1560, SERVICIOS DE RECOLECCION DE RESIDUOS.</t>
  </si>
  <si>
    <t>PAGO FACT. 293, COMPRA DE PAPEL.</t>
  </si>
  <si>
    <t>PAGO FACT. 1698 Y 1699, COMPRA DE PRODUCTOS QUIMICOS.</t>
  </si>
  <si>
    <t>PAGO FACT. 34, COMPRA DE PAPEL</t>
  </si>
  <si>
    <t>PAGO FACT. 1855, COMPRA DE INSUMOS MEDICOS.</t>
  </si>
  <si>
    <t>PAGO FACT. 6146, COMPRA DE INSUMOS MEDICOS Y MEDICAMENTOS.</t>
  </si>
  <si>
    <t>PAGO FACT. 3417, COMPRA DE MEDICAMENTOS.</t>
  </si>
  <si>
    <t>PAGO FACT. 3501, COMPRA DE MEDICAMENTOS.</t>
  </si>
  <si>
    <t>PAGO FACT. 4367, COMPRA DE INSUMOS MEDICOS.</t>
  </si>
  <si>
    <t>PAGO FACT. 838, COMPRA DE PRODUCTOS QUIMICOS.</t>
  </si>
  <si>
    <t>PAGO FACT. 3011, COMPRA DE MEDICAMENTOS.</t>
  </si>
  <si>
    <t>PAGO FACT. 3606, COMPRA DE MEDICAMENTOS.</t>
  </si>
  <si>
    <t>PAGO FACT. 228, COMPRA DE PAPEL Y CARTON.</t>
  </si>
  <si>
    <t>PAGO FACT. 1284, COMPRA DE PRODUCTOS QUIMICOS.</t>
  </si>
  <si>
    <t>PAGO FACT. 1036, COMPRA DE MEDICAMENTOS.</t>
  </si>
  <si>
    <t>PAGO FACT. 3570, COMPRA DE INSUMOS MEDICOS.</t>
  </si>
  <si>
    <t>PAGO NOMINA CARÁCTER TEMPORAL AGOSTO, 2023.</t>
  </si>
  <si>
    <t xml:space="preserve"> PAGO NOMINA  PRINCIPAL CORRESPONDIENTE  AL MES DE AGOSTO,  2023.</t>
  </si>
  <si>
    <t>NOMINA POR TESORERIA CORRESPONDIENTE AL MES DE AGOSTO,  2023.</t>
  </si>
  <si>
    <t>PAGO RETENCION IMPUESTO SOBRE SALARIO  CORRESPONDIENTE A AGOSTO  2023. (IR-3).</t>
  </si>
  <si>
    <t>PAGO RETENCION SEGURIDAD SOCIAL AGOSTO 2023.</t>
  </si>
  <si>
    <t>PAGO NOMINA COMPENSACION MILITAR AGOSTO 2023.</t>
  </si>
  <si>
    <t>PAGO NOMINA CARÁCTER EVENTUAL AGOSTO, 2023.</t>
  </si>
  <si>
    <t>PAGO NOMINA CARÁCTER EVENTUAL ADICIONAL JULIO, 2023.</t>
  </si>
  <si>
    <t>PAGO FACT. 128, COMPRA DE INSUMOS MEDICOS.</t>
  </si>
  <si>
    <t>PAGO FACT. 13850, COMPRA DE GAS GLP.</t>
  </si>
  <si>
    <t>PAGO FACT. 152, COMPRA DE ALIMENTOS Y BEBIDAS.</t>
  </si>
  <si>
    <t>PAGO FACT. 153, COMPRA DE ALIMENTOS Y BEBIDAS.</t>
  </si>
  <si>
    <t>PAGO FACT. 151, COMPRA DE ALIMENTOS Y BEBIDAS.</t>
  </si>
  <si>
    <t>PAGO FACT. 150, COMPRA DE ALIMENTOS Y BEBIDAS.</t>
  </si>
  <si>
    <t>PAGO FACT. 149, COMPRA DE ALIMENTOS Y BEBIDAS.</t>
  </si>
  <si>
    <t>PAGO FACT. 148, COMPRA DE ALIMENTOS Y BEBIDAS.</t>
  </si>
  <si>
    <t>PAGO FACT. 147, COMPRA DE ALIMENTOS BEBODAS.</t>
  </si>
  <si>
    <t>PAGO FACT. 509, COMPRA DE ALIMENTOS Y BEBIDAS.</t>
  </si>
  <si>
    <t>PAGO FACT. 514, COMPRA DE PAPEL Y CARTON</t>
  </si>
  <si>
    <t>PAGO FACT. 505, COMPRA DE ALIMENTOS Y BEBIDAS.</t>
  </si>
  <si>
    <t>PAGO FACT. 511, COMPRA DE ALIMENTOS Y BEBIDAS.</t>
  </si>
  <si>
    <t>PAGO FACT. 507, COMPRA DE ALIMENTOS Y BEBIDAS.</t>
  </si>
  <si>
    <t>PAGO FACT. 510, COMPRA DE ALIMENTOS Y BEBIDAS.</t>
  </si>
  <si>
    <t>PAGO FACT. 506, COMPRA DE ALIMENTOS Y BEBIDAS.</t>
  </si>
  <si>
    <t>PAGO FACT. 508, COMPRA DE ALIMENTOS Y BEBIDAS.</t>
  </si>
  <si>
    <t>PAGO FACT. 504, COMPRA DE ALIMENTOS Y BEBIDAS.</t>
  </si>
  <si>
    <t>PAGO FACT. 129, COMPRA DE ALIMENTOS Y BEBIDAS.</t>
  </si>
  <si>
    <t>PAGO FACT. 2461, COMPRA DE PRODUCTOS QUIMICOS.</t>
  </si>
  <si>
    <t>PAGO FACT. 126, COMPRA DE INSUMOS MEDICOS.</t>
  </si>
  <si>
    <t>PAGO FACT. 88, MANTENIMIENTO, REPARACION, DESMONTE E INSTALACION.</t>
  </si>
  <si>
    <t>PAGO FACT. 124, COMPRA DE RESPUESTO.</t>
  </si>
  <si>
    <t>ARS MAPFEE SALUD</t>
  </si>
  <si>
    <t>NULO</t>
  </si>
  <si>
    <t>PAGO FACT. 125, COMPRA DE EQUIPO MEDICO Y DE LABORATORIO.</t>
  </si>
  <si>
    <t>PAGO FACT. 127, SERVICIO DE MANTENIMIENTO.</t>
  </si>
  <si>
    <t>PAGO FACT. 773, PAPEL Y CARTON Y UTILES DE ESCRITORIO.</t>
  </si>
  <si>
    <t>PAGO FACT. 2426, COMPRA DE PRODUCTOS QUIMICOS.</t>
  </si>
  <si>
    <t>PAGO FACT. 2446, COMPRA DE PRODUCTOS QUIMICOS.</t>
  </si>
  <si>
    <t>PAGO FACT. 9222, COMPRA DE MEDICAMENTOS.</t>
  </si>
  <si>
    <t>PAGO FACT. 181, COMPRA DE INSUMOS MEDICOS.</t>
  </si>
  <si>
    <t>PAGO FACT. 180, COMPRA DE INSUMOS MEDICOS.</t>
  </si>
  <si>
    <t>PAGO FACT. 3714, COMPRA DE MEDICAMENTOS.</t>
  </si>
  <si>
    <t>PAGO FACT. 131, MANTENIMIENTO Y REPARACION DE EQUIPOS.</t>
  </si>
  <si>
    <t>PAGO FACT. 55, COMPRA DE MEDICAMENTOS E INSUMOS MEDICOS.</t>
  </si>
  <si>
    <t>PAGO DE FACT. 54, COMPRA DE INSUMOS MEDICOS.</t>
  </si>
  <si>
    <t>PAGO FACT. 38, COMPRA DE PAPEL Y CARTON.</t>
  </si>
  <si>
    <t>PAGO FACT. 3680, COMPRA DE MEDICAMENTOS.</t>
  </si>
  <si>
    <t>PAGO FACT. 67, COMPRA DE MEDICAMENTOS.</t>
  </si>
  <si>
    <t>PAGO FACT. 316, COMPRA DE MEDICAMENTOS.</t>
  </si>
  <si>
    <t xml:space="preserve">ARS SEMMA </t>
  </si>
  <si>
    <t>PAGO FACT. 37, COMPRA DE PAPEL Y CARTON</t>
  </si>
  <si>
    <t>PAGO FACT. 522, COMPRA DE INSUMOS MEDICOS.</t>
  </si>
  <si>
    <t>PAGO FACT. 186, COMPRA DE INSUMOS MEDICOS.</t>
  </si>
  <si>
    <t>PAGO FACT. 1362, COMPRA DE PRODUCTOS QUIMICOS.</t>
  </si>
  <si>
    <t>PAGO FACT. 11445, COMPRA DE PRODUCTOS QUIMICOS.</t>
  </si>
  <si>
    <t>PAGO FACT. 50, COMPRA DE INSUMOS MEDICOS.</t>
  </si>
  <si>
    <t>PAGO FACT. 51, COMPRA DE INSUMOS MEDICOS.</t>
  </si>
  <si>
    <t>PAGO FACT. 863, COMPRA DE INSUMOS MEDICOS.</t>
  </si>
  <si>
    <t>PAGO FACT. 4444, COMPRA DE INSUMOS MEDICOS.</t>
  </si>
  <si>
    <t>PAGO FACT. 862, COMPRA DE INSUMOS MEDICOS.</t>
  </si>
  <si>
    <t>PAGO FACT. 3635, COMPRA DE MEDICAMENTOS.</t>
  </si>
  <si>
    <t>PAGO FACT. 4038, COMPRA DE MEDICAMENTOS E INSUMOS MEDICOS.</t>
  </si>
  <si>
    <t>PAGO FACT. 699, COMPRA DE MEDICAMENTOS.</t>
  </si>
  <si>
    <t>PAGO FACT. 4033, COMPRA DE INSUMOS MEDICOS.</t>
  </si>
  <si>
    <t>PAGO FACT. 52, COMPRA DE INSUMOS MEDICOS.</t>
  </si>
  <si>
    <t>PAGO FACT. 3010, COMPRA DE MEDICAMENTOS.</t>
  </si>
  <si>
    <t>PAGO FACT. 3009, COMPRA DE MEDICAMENTOS.</t>
  </si>
  <si>
    <t>PAGO FACT. 69413, COMPRA DE MEDICAMENTOS.</t>
  </si>
  <si>
    <t>PAGO FACT. 614, COMPRA DE INSUMOS MEDICOS Y PRODUCTOS QUIMICOS.</t>
  </si>
  <si>
    <t>PAGO FACT. 332, COMPRA DE INSUMOS MEDICOS.</t>
  </si>
  <si>
    <t>PAGO FACT. 4032, COMPRA DE INSUMOS MEDICOS.</t>
  </si>
  <si>
    <t>PAGO FACT. 4037, COMPRA DE INSUMOS MEDICOS.</t>
  </si>
  <si>
    <t>PAGO FACT. 3593, COMPRA DE MEDICAMENTOS.</t>
  </si>
  <si>
    <t>PAGO FACT. 123Y 125, SERVICIO DE CABLE E INTERNET.</t>
  </si>
  <si>
    <t>PAGO FACT. 2453, COMPRA DE PRODUCTOS QUIMICOS.</t>
  </si>
  <si>
    <t>PAGO FACT. 125, COMPRA DE INSTRUMENTAL MEDICO Y DE LABORATORIO.</t>
  </si>
  <si>
    <t>PAGO FACT. 1426, COMPRA DE PRODUCTOS QUIMICOS.</t>
  </si>
  <si>
    <t>PAGO FCAT. 4293, COMPRA DE MEDICAMENTOS.</t>
  </si>
  <si>
    <t>PAGO FACT. 34597, COMPRA DE PRODUCTOS QUIMICOS.</t>
  </si>
  <si>
    <t>PAGO FACT. 4133, COMPRA DE MEDICAMENTOS.</t>
  </si>
  <si>
    <t>PAGO FAT. 2455, COMPRA DE PRODUCTOS QUIMICOS.</t>
  </si>
  <si>
    <t>PAGO FACT. 2460, COMPRA DE PRODUCTOS QUIMICOS.</t>
  </si>
  <si>
    <t>PAGO FACT. 179, COMPRA DE INSUMOS MEDICOS.</t>
  </si>
  <si>
    <t>PAGO FACT. 4503, COMPRA DEINSUMOS MEDICOS.</t>
  </si>
  <si>
    <t>PAGO FACT. 149, COMPRA DE INSUMOS MEDICOS.</t>
  </si>
  <si>
    <t>PAGO FACT. 163, COMPRA DE MAQUINA Y HERRAMIENTAS.</t>
  </si>
  <si>
    <t>PAGO FCAT. 4129, COMPRA DE INSUMOS MEDICOS. Y MEDICAMENTOS.</t>
  </si>
  <si>
    <t>PAGO FACT. 4456, COMPRA DE INSUMOS MEDICOS.</t>
  </si>
  <si>
    <t>PAGO FACT. 404, COMPRA DE INSUMOS MEDICOS.</t>
  </si>
  <si>
    <t>PAGO FACT. 1423, COMPRA DE PRODUCTOS QUIMICOS.</t>
  </si>
  <si>
    <t>PAGO FACT. 1428, COMPRA DE PRODUCTOS QUIMICOS.</t>
  </si>
  <si>
    <t>PAGO FACT. 640, COMPRA DE MEDICAMENTOS.</t>
  </si>
  <si>
    <t>PAGO FCAT. 743, COMPRA DE INSUMOS MEDICOS.</t>
  </si>
  <si>
    <t>PAGO FACT. 742, COMPRA DE INSUMOS MEDICOS Y MEDICAMENTOS.</t>
  </si>
  <si>
    <t>PAGO FACT. 22, COMPRA DE INSUMOS MEDICOS.</t>
  </si>
  <si>
    <t>PAGO FCAT. 819, COMPRA DE INSUMOS MEDICOS.</t>
  </si>
  <si>
    <t>RAMON TAVERAS PAGO CAFETERIA</t>
  </si>
  <si>
    <t>PAGO FACT. 825, COMPRA DE INSUMOS MEDICOS.</t>
  </si>
  <si>
    <t>PAGO FACT. 524, COMPRA DE INSUMOS MEDICOS.</t>
  </si>
  <si>
    <t>PAGO FACT. 4125, COMPRA DE INSUMOS MEDICOS.</t>
  </si>
  <si>
    <t>PAGO FACT. 69444, COMPRA DE MEDICAMENTOS.</t>
  </si>
  <si>
    <t>PAGO FACT. 807, COMPRA DE MEDICAMENTOS.</t>
  </si>
  <si>
    <t>PAGO FACT. 189, COMPRA DE MEDICAMENTOS.</t>
  </si>
  <si>
    <t>PAGO FACT. 3633, COMPRA DE MEDICAMENTOS.</t>
  </si>
  <si>
    <t>PAGO FACT. 2806, COMPRA DE INSUMOS MEDICOS.</t>
  </si>
  <si>
    <t>PAGO FACT. 191, COMPRA DE INSUMOS MEDICOS. Y MEDICAMENTOS.</t>
  </si>
  <si>
    <t>PAGO FACT. 1037, COMPRA DE MEDICAMENTOS.</t>
  </si>
  <si>
    <t>PAGO FACT. 4130, COMPRA DE INSUMOS MEDICOS.</t>
  </si>
  <si>
    <t>PAGO FACT. 4126, COMPRA DE INSUMOS MEDICOS.</t>
  </si>
  <si>
    <t>PAGO FACT. 4128, COMPRA DE INSUMOS MEDICOS Y MEDICAMENTOS.</t>
  </si>
  <si>
    <t>PAGO FACT. 3676, COMPRA DE MEDICAMENTOS.</t>
  </si>
  <si>
    <t>PAGO FACT. 3675, COMPRA DE MEDICAMENTOS.</t>
  </si>
  <si>
    <t>PAGO FACT. 885, COMPRA DE INSUMOS MEDICOS.</t>
  </si>
  <si>
    <t>PAGO FCAT. 11642, COMPRA DE INSUMOS MEDICOS Y MEDICAMENTOS.</t>
  </si>
  <si>
    <t>PAGO FACT. 389, COMPRA DE HERRAMIENTAS Y RESPUESTOS.</t>
  </si>
  <si>
    <t>PAGO FACT. 809, COMPRA DE INSUMOS MEDICOS Y MEDICAMENTOS.</t>
  </si>
  <si>
    <t>PAGO FACT. 1429, COMPRA DE INSUMOS MEDICOS Y PRODUCTOS QUIMICOS.</t>
  </si>
  <si>
    <t>PAGO FACT. 4127, COMPRA DE INSUMOS MEDICOS Y PRODUCTOS QUIMICOS.</t>
  </si>
  <si>
    <t>PAGO FACT. 1072, COMPRA DE MEDICAMENTOS.</t>
  </si>
  <si>
    <t>PAGO FACT. 642, COMPRA DE INSUMOS MEDICOS.</t>
  </si>
  <si>
    <t>PAGO FACT. 641, COMPRA DE INSUMOS MEDICOS.</t>
  </si>
  <si>
    <t>PAGO FACT. 11648, COMPRA DE PRODUCTOS QUIMICOS.</t>
  </si>
  <si>
    <t>PAGO FACT. 405, COMPRA DE ALIMENTOS Y BEBIDAS.</t>
  </si>
  <si>
    <t>PAGO FACT. 11638, COMPRA DE PRODUCTOS QUIMICOS.</t>
  </si>
  <si>
    <t>PAGO FACT. 1969, COMPRA DE INSUMOS MEDICOS.</t>
  </si>
  <si>
    <t>PAGO FACT. 17073, COMPRA DE MEDICAMENTOS.</t>
  </si>
  <si>
    <t>PAGO FACT. 164 Y 153, COMPRA DE PRODUCTOS QUIMICOS.</t>
  </si>
  <si>
    <t>PAGO FACT. 2454, COMPRA DE PRODUCTOS QUMICOS.</t>
  </si>
  <si>
    <t>PAGO FACT. 967, COMPRA DE INSTRUMENTAL MEDICOS.</t>
  </si>
  <si>
    <t>PAGO FACT. 4504, COMPRA DE INSUMOS MEDICOS.</t>
  </si>
  <si>
    <t>PAGO FACT. 168, COMPRA DE PRODUCTOS QUIMICOS.</t>
  </si>
  <si>
    <t>PAGO FACT. 1970, COMPRA D EINSUMOS MEDICOS.</t>
  </si>
  <si>
    <t>PAGO FACT. 219, COMPRA DE MEDICAMENTOS.</t>
  </si>
  <si>
    <t>PAGO FACT. 238, COMPRA DE MEDICAMENTOS.</t>
  </si>
  <si>
    <t>PAGO FACT. 3645, COMPRA DE MEDICAMENTOS.</t>
  </si>
  <si>
    <t>PAGO FACT. 69523, COMPRA DE MEDICAMENTOS.</t>
  </si>
  <si>
    <t>PAGO FACT. 423, 434, 440 Y 444, COMPRA DE INSUMOS MEDICOS.</t>
  </si>
  <si>
    <t>3477-1</t>
  </si>
  <si>
    <t>3686-1</t>
  </si>
  <si>
    <t>4112-1</t>
  </si>
  <si>
    <t>TRANSFERENCIA NO IDENTIFICADAS AL 31/8/2023.</t>
  </si>
  <si>
    <t>CUENTA OPERATIVA NO. 033-002878-2</t>
  </si>
  <si>
    <t>No. Ck/Transf.</t>
  </si>
  <si>
    <t>PAGO A FAC. NO. 1700298856 MANTENIMIENTO GENERAL CAMIONETA NISSAN FRONTIER.</t>
  </si>
  <si>
    <t>TRANSFERENCIA A CUETA SUBVENCION</t>
  </si>
  <si>
    <t>PAGO FACT. S10844, REPARACION DE EQUIPO TECNOLOGICO.</t>
  </si>
  <si>
    <t>IMPUESTOS 0.15%</t>
  </si>
  <si>
    <t>COMISION MANEJO DE CUENTA</t>
  </si>
  <si>
    <t xml:space="preserve">                                                 Sub-Director Adm. y Financiero</t>
  </si>
  <si>
    <t xml:space="preserve">       Sub-Director Administrativo y Financiero</t>
  </si>
  <si>
    <t xml:space="preserve">     </t>
  </si>
  <si>
    <t>CUENTA SUBVENCION N0. 033-002877-4</t>
  </si>
  <si>
    <t>TRANSFERENCIA DE LA CUENTA OPERATIVA A ESTA CUENTA.</t>
  </si>
  <si>
    <t>REPOSICION DE CAJA CHICA AL 28/8/2023, SEGÚN COMPROBANTE NO. 2606 AL 2626 ANEXOS.</t>
  </si>
  <si>
    <t xml:space="preserve">                                            Sub-Director Administrativo y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</si>
</sst>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mm/dd/yyyy;@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</font>
    <font>
      <b/>
      <sz val="12"/>
      <name val="Arial"/>
      <family val="2"/>
    </font>
    <font>
      <b/>
      <sz val="12"/>
      <name val="Calibri"/>
      <family val="2"/>
    </font>
    <font>
      <b/>
      <sz val="12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rgb="FF000000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2">
    <xf numFmtId="0" fontId="0" fillId="0" borderId="0" xfId="0"/>
    <xf numFmtId="0" fontId="3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wrapText="1"/>
    </xf>
    <xf numFmtId="164" fontId="3" fillId="2" borderId="0" xfId="0" applyNumberFormat="1" applyFont="1" applyFill="1" applyBorder="1" applyAlignment="1">
      <alignment horizontal="center"/>
    </xf>
    <xf numFmtId="0" fontId="3" fillId="0" borderId="0" xfId="0" applyFont="1"/>
    <xf numFmtId="0" fontId="3" fillId="2" borderId="0" xfId="0" applyFont="1" applyFill="1" applyBorder="1"/>
    <xf numFmtId="0" fontId="3" fillId="2" borderId="0" xfId="0" applyFont="1" applyFill="1"/>
    <xf numFmtId="43" fontId="2" fillId="2" borderId="0" xfId="0" applyNumberFormat="1" applyFont="1" applyFill="1" applyBorder="1"/>
    <xf numFmtId="0" fontId="3" fillId="0" borderId="1" xfId="0" applyFont="1" applyBorder="1"/>
    <xf numFmtId="0" fontId="4" fillId="0" borderId="0" xfId="0" applyFont="1" applyAlignment="1">
      <alignment horizontal="center" vertical="top"/>
    </xf>
    <xf numFmtId="43" fontId="6" fillId="4" borderId="1" xfId="1" applyFont="1" applyFill="1" applyBorder="1"/>
    <xf numFmtId="0" fontId="5" fillId="3" borderId="0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43" fontId="7" fillId="0" borderId="0" xfId="1" applyFont="1" applyBorder="1"/>
    <xf numFmtId="0" fontId="5" fillId="3" borderId="5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5" fillId="0" borderId="0" xfId="0" applyFont="1" applyFill="1" applyBorder="1" applyAlignment="1">
      <alignment horizontal="center" vertical="center"/>
    </xf>
    <xf numFmtId="43" fontId="0" fillId="0" borderId="1" xfId="0" applyNumberFormat="1" applyFont="1" applyBorder="1"/>
    <xf numFmtId="0" fontId="3" fillId="0" borderId="0" xfId="0" applyFont="1" applyAlignment="1">
      <alignment horizontal="center"/>
    </xf>
    <xf numFmtId="0" fontId="8" fillId="0" borderId="0" xfId="0" applyFont="1" applyAlignment="1"/>
    <xf numFmtId="0" fontId="3" fillId="0" borderId="0" xfId="0" applyFont="1" applyAlignment="1"/>
    <xf numFmtId="14" fontId="0" fillId="0" borderId="1" xfId="0" applyNumberFormat="1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1" xfId="0" applyFont="1" applyBorder="1" applyAlignment="1">
      <alignment wrapText="1"/>
    </xf>
    <xf numFmtId="0" fontId="3" fillId="2" borderId="1" xfId="0" applyFont="1" applyFill="1" applyBorder="1" applyAlignment="1">
      <alignment horizontal="left" wrapText="1"/>
    </xf>
    <xf numFmtId="0" fontId="3" fillId="2" borderId="1" xfId="0" applyFont="1" applyFill="1" applyBorder="1" applyAlignment="1">
      <alignment wrapText="1"/>
    </xf>
    <xf numFmtId="43" fontId="0" fillId="0" borderId="1" xfId="1" applyFont="1" applyFill="1" applyBorder="1"/>
    <xf numFmtId="43" fontId="1" fillId="0" borderId="1" xfId="1" applyFont="1" applyFill="1" applyBorder="1"/>
    <xf numFmtId="43" fontId="0" fillId="0" borderId="0" xfId="1" applyFont="1" applyFill="1"/>
    <xf numFmtId="0" fontId="0" fillId="2" borderId="1" xfId="0" applyFont="1" applyFill="1" applyBorder="1" applyAlignment="1">
      <alignment horizontal="center"/>
    </xf>
    <xf numFmtId="43" fontId="9" fillId="2" borderId="1" xfId="0" applyNumberFormat="1" applyFont="1" applyFill="1" applyBorder="1"/>
    <xf numFmtId="0" fontId="3" fillId="2" borderId="1" xfId="0" applyFont="1" applyFill="1" applyBorder="1" applyAlignment="1">
      <alignment horizontal="center"/>
    </xf>
    <xf numFmtId="43" fontId="2" fillId="2" borderId="1" xfId="0" applyNumberFormat="1" applyFont="1" applyFill="1" applyBorder="1"/>
    <xf numFmtId="43" fontId="3" fillId="2" borderId="0" xfId="1" applyFont="1" applyFill="1" applyBorder="1"/>
    <xf numFmtId="43" fontId="9" fillId="0" borderId="1" xfId="0" applyNumberFormat="1" applyFont="1" applyBorder="1"/>
    <xf numFmtId="43" fontId="2" fillId="2" borderId="6" xfId="0" applyNumberFormat="1" applyFont="1" applyFill="1" applyBorder="1"/>
    <xf numFmtId="0" fontId="3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5" fillId="3" borderId="4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5" fillId="0" borderId="0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top" wrapText="1"/>
    </xf>
    <xf numFmtId="0" fontId="5" fillId="0" borderId="7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43" fontId="2" fillId="0" borderId="1" xfId="1" applyFont="1" applyBorder="1"/>
    <xf numFmtId="0" fontId="5" fillId="3" borderId="10" xfId="0" applyFont="1" applyFill="1" applyBorder="1" applyAlignment="1">
      <alignment vertical="center" wrapText="1"/>
    </xf>
    <xf numFmtId="0" fontId="0" fillId="0" borderId="1" xfId="0" applyFill="1" applyBorder="1" applyAlignment="1">
      <alignment horizontal="right"/>
    </xf>
    <xf numFmtId="0" fontId="0" fillId="0" borderId="1" xfId="0" applyFill="1" applyBorder="1" applyAlignment="1">
      <alignment horizontal="center"/>
    </xf>
    <xf numFmtId="43" fontId="3" fillId="2" borderId="1" xfId="0" applyNumberFormat="1" applyFont="1" applyFill="1" applyBorder="1" applyAlignment="1">
      <alignment horizontal="left" wrapText="1"/>
    </xf>
    <xf numFmtId="43" fontId="0" fillId="0" borderId="1" xfId="1" applyFont="1" applyBorder="1" applyAlignment="1">
      <alignment horizontal="center" vertical="center"/>
    </xf>
    <xf numFmtId="43" fontId="0" fillId="0" borderId="1" xfId="0" applyNumberFormat="1" applyFont="1" applyBorder="1" applyAlignment="1">
      <alignment wrapText="1"/>
    </xf>
    <xf numFmtId="14" fontId="3" fillId="2" borderId="1" xfId="0" applyNumberFormat="1" applyFont="1" applyFill="1" applyBorder="1" applyAlignment="1">
      <alignment horizontal="left" wrapText="1"/>
    </xf>
    <xf numFmtId="0" fontId="5" fillId="2" borderId="1" xfId="0" applyFont="1" applyFill="1" applyBorder="1" applyAlignment="1">
      <alignment vertical="center" wrapText="1"/>
    </xf>
    <xf numFmtId="43" fontId="2" fillId="2" borderId="1" xfId="1" applyFont="1" applyFill="1" applyBorder="1" applyAlignment="1">
      <alignment horizontal="center" vertical="center"/>
    </xf>
    <xf numFmtId="0" fontId="0" fillId="0" borderId="1" xfId="0" applyBorder="1"/>
    <xf numFmtId="43" fontId="0" fillId="0" borderId="1" xfId="0" applyNumberFormat="1" applyBorder="1" applyAlignment="1">
      <alignment wrapText="1"/>
    </xf>
    <xf numFmtId="43" fontId="9" fillId="0" borderId="1" xfId="0" applyNumberFormat="1" applyFont="1" applyBorder="1" applyAlignment="1">
      <alignment wrapText="1"/>
    </xf>
    <xf numFmtId="0" fontId="3" fillId="0" borderId="0" xfId="0" applyFont="1" applyBorder="1"/>
    <xf numFmtId="0" fontId="3" fillId="2" borderId="0" xfId="0" applyNumberFormat="1" applyFont="1" applyFill="1" applyBorder="1" applyAlignment="1">
      <alignment horizontal="center"/>
    </xf>
    <xf numFmtId="14" fontId="3" fillId="2" borderId="0" xfId="0" applyNumberFormat="1" applyFont="1" applyFill="1" applyBorder="1" applyAlignment="1">
      <alignment horizontal="left" wrapText="1"/>
    </xf>
    <xf numFmtId="43" fontId="2" fillId="2" borderId="6" xfId="1" applyFont="1" applyFill="1" applyBorder="1"/>
    <xf numFmtId="43" fontId="7" fillId="2" borderId="0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left"/>
    </xf>
    <xf numFmtId="0" fontId="0" fillId="0" borderId="0" xfId="0" applyAlignment="1"/>
    <xf numFmtId="0" fontId="3" fillId="0" borderId="0" xfId="0" applyFont="1" applyAlignment="1">
      <alignment horizontal="left"/>
    </xf>
    <xf numFmtId="0" fontId="9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10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43" fontId="2" fillId="2" borderId="1" xfId="1" applyFont="1" applyFill="1" applyBorder="1" applyAlignment="1">
      <alignment horizontal="center" wrapText="1"/>
    </xf>
    <xf numFmtId="0" fontId="10" fillId="3" borderId="13" xfId="0" applyFont="1" applyFill="1" applyBorder="1" applyAlignment="1">
      <alignment vertical="center" wrapText="1"/>
    </xf>
    <xf numFmtId="0" fontId="10" fillId="3" borderId="0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10" fillId="3" borderId="9" xfId="0" applyFont="1" applyFill="1" applyBorder="1" applyAlignment="1">
      <alignment vertical="center" wrapText="1"/>
    </xf>
    <xf numFmtId="14" fontId="0" fillId="0" borderId="1" xfId="0" applyNumberFormat="1" applyBorder="1" applyAlignment="1">
      <alignment horizontal="center"/>
    </xf>
    <xf numFmtId="0" fontId="3" fillId="2" borderId="1" xfId="0" applyFont="1" applyFill="1" applyBorder="1" applyAlignment="1">
      <alignment horizontal="center" wrapText="1"/>
    </xf>
    <xf numFmtId="43" fontId="0" fillId="0" borderId="1" xfId="1" applyFont="1" applyBorder="1"/>
    <xf numFmtId="43" fontId="1" fillId="0" borderId="1" xfId="1" applyFont="1" applyBorder="1"/>
    <xf numFmtId="4" fontId="3" fillId="2" borderId="1" xfId="0" applyNumberFormat="1" applyFont="1" applyFill="1" applyBorder="1" applyAlignment="1">
      <alignment wrapText="1"/>
    </xf>
    <xf numFmtId="0" fontId="0" fillId="0" borderId="1" xfId="0" applyBorder="1" applyAlignment="1">
      <alignment wrapText="1"/>
    </xf>
    <xf numFmtId="4" fontId="2" fillId="2" borderId="1" xfId="0" applyNumberFormat="1" applyFont="1" applyFill="1" applyBorder="1" applyAlignment="1">
      <alignment wrapText="1"/>
    </xf>
    <xf numFmtId="43" fontId="9" fillId="0" borderId="14" xfId="1" applyFont="1" applyBorder="1"/>
    <xf numFmtId="43" fontId="2" fillId="0" borderId="14" xfId="1" applyFont="1" applyBorder="1"/>
    <xf numFmtId="43" fontId="2" fillId="2" borderId="0" xfId="1" applyFont="1" applyFill="1" applyBorder="1" applyAlignment="1">
      <alignment horizontal="center" wrapText="1"/>
    </xf>
    <xf numFmtId="43" fontId="9" fillId="0" borderId="0" xfId="1" applyFont="1" applyBorder="1"/>
    <xf numFmtId="43" fontId="2" fillId="0" borderId="0" xfId="1" applyFont="1" applyBorder="1"/>
    <xf numFmtId="4" fontId="0" fillId="0" borderId="0" xfId="0" applyNumberFormat="1"/>
    <xf numFmtId="43" fontId="0" fillId="0" borderId="0" xfId="0" applyNumberFormat="1"/>
    <xf numFmtId="0" fontId="0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43" fontId="0" fillId="0" borderId="0" xfId="0" applyNumberFormat="1" applyFont="1" applyAlignment="1">
      <alignment horizontal="center"/>
    </xf>
    <xf numFmtId="0" fontId="0" fillId="0" borderId="0" xfId="0" applyFont="1" applyAlignment="1">
      <alignment horizontal="left"/>
    </xf>
    <xf numFmtId="0" fontId="0" fillId="0" borderId="0" xfId="0" applyFont="1" applyAlignment="1"/>
    <xf numFmtId="14" fontId="0" fillId="0" borderId="0" xfId="1" applyNumberFormat="1" applyFont="1"/>
    <xf numFmtId="43" fontId="0" fillId="0" borderId="0" xfId="1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cid:image001.png@01D71107.0D6FC130" TargetMode="Externa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71107.0D6FC13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0</xdr:row>
      <xdr:rowOff>197908</xdr:rowOff>
    </xdr:from>
    <xdr:to>
      <xdr:col>2</xdr:col>
      <xdr:colOff>238125</xdr:colOff>
      <xdr:row>7</xdr:row>
      <xdr:rowOff>0</xdr:rowOff>
    </xdr:to>
    <xdr:pic>
      <xdr:nvPicPr>
        <xdr:cNvPr id="5" name="4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97908"/>
          <a:ext cx="2619375" cy="12022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831850</xdr:colOff>
      <xdr:row>333</xdr:row>
      <xdr:rowOff>146050</xdr:rowOff>
    </xdr:from>
    <xdr:to>
      <xdr:col>5</xdr:col>
      <xdr:colOff>1298575</xdr:colOff>
      <xdr:row>339</xdr:row>
      <xdr:rowOff>6349</xdr:rowOff>
    </xdr:to>
    <xdr:pic>
      <xdr:nvPicPr>
        <xdr:cNvPr id="6" name="Picture 5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69225" y="75298300"/>
          <a:ext cx="1816100" cy="10985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0</xdr:row>
      <xdr:rowOff>114299</xdr:rowOff>
    </xdr:from>
    <xdr:to>
      <xdr:col>2</xdr:col>
      <xdr:colOff>9525</xdr:colOff>
      <xdr:row>4</xdr:row>
      <xdr:rowOff>152399</xdr:rowOff>
    </xdr:to>
    <xdr:pic>
      <xdr:nvPicPr>
        <xdr:cNvPr id="6" name="4 Imagen" descr="cid:image001.png@01D71107.0D6FC13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299"/>
          <a:ext cx="2371725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990600</xdr:colOff>
      <xdr:row>26</xdr:row>
      <xdr:rowOff>142875</xdr:rowOff>
    </xdr:from>
    <xdr:to>
      <xdr:col>6</xdr:col>
      <xdr:colOff>1619250</xdr:colOff>
      <xdr:row>32</xdr:row>
      <xdr:rowOff>57150</xdr:rowOff>
    </xdr:to>
    <xdr:pic>
      <xdr:nvPicPr>
        <xdr:cNvPr id="7" name="Picture 55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96225" y="5953125"/>
          <a:ext cx="1819275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114301</xdr:rowOff>
    </xdr:from>
    <xdr:to>
      <xdr:col>2</xdr:col>
      <xdr:colOff>476250</xdr:colOff>
      <xdr:row>3</xdr:row>
      <xdr:rowOff>152401</xdr:rowOff>
    </xdr:to>
    <xdr:pic>
      <xdr:nvPicPr>
        <xdr:cNvPr id="2" name="6 Imagen" descr="cid:image001.png@01D71107.0D6FC13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114301"/>
          <a:ext cx="177165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X806"/>
  <sheetViews>
    <sheetView topLeftCell="A42" zoomScaleNormal="100" workbookViewId="0">
      <selection activeCell="C351" sqref="C351"/>
    </sheetView>
  </sheetViews>
  <sheetFormatPr baseColWidth="10" defaultRowHeight="16.5" customHeight="1" x14ac:dyDescent="0.25"/>
  <cols>
    <col min="1" max="1" width="18.140625" style="6" customWidth="1"/>
    <col min="2" max="2" width="13.42578125" style="4" customWidth="1"/>
    <col min="3" max="3" width="51.42578125" style="4" customWidth="1"/>
    <col min="4" max="4" width="21.140625" style="4" customWidth="1"/>
    <col min="5" max="5" width="20.140625" style="4" customWidth="1"/>
    <col min="6" max="6" width="19.5703125" style="4" customWidth="1"/>
    <col min="7" max="7" width="17.5703125" style="4" bestFit="1" customWidth="1"/>
    <col min="8" max="8" width="11.42578125" style="4"/>
    <col min="9" max="9" width="15.5703125" style="4" bestFit="1" customWidth="1"/>
    <col min="10" max="10" width="16.42578125" style="4" bestFit="1" customWidth="1"/>
    <col min="11" max="16384" width="11.42578125" style="4"/>
  </cols>
  <sheetData>
    <row r="1" spans="1:128" ht="15.75" x14ac:dyDescent="0.25">
      <c r="A1" s="44" t="s">
        <v>7</v>
      </c>
      <c r="B1" s="44"/>
      <c r="C1" s="44"/>
      <c r="D1" s="44"/>
      <c r="E1" s="44"/>
      <c r="F1" s="44"/>
    </row>
    <row r="2" spans="1:128" ht="15.75" x14ac:dyDescent="0.25">
      <c r="A2" s="45" t="s">
        <v>9</v>
      </c>
      <c r="B2" s="45"/>
      <c r="C2" s="45"/>
      <c r="D2" s="45"/>
      <c r="E2" s="45"/>
      <c r="F2" s="45"/>
    </row>
    <row r="3" spans="1:128" ht="15.75" x14ac:dyDescent="0.25">
      <c r="A3" s="45" t="s">
        <v>8</v>
      </c>
      <c r="B3" s="45"/>
      <c r="C3" s="45"/>
      <c r="D3" s="45"/>
      <c r="E3" s="45"/>
      <c r="F3" s="45"/>
    </row>
    <row r="4" spans="1:128" ht="15.75" x14ac:dyDescent="0.25">
      <c r="A4" s="45" t="s">
        <v>10</v>
      </c>
      <c r="B4" s="45"/>
      <c r="C4" s="45"/>
      <c r="D4" s="45"/>
      <c r="E4" s="45"/>
      <c r="F4" s="45"/>
    </row>
    <row r="5" spans="1:128" ht="15.75" x14ac:dyDescent="0.25">
      <c r="A5" s="42" t="s">
        <v>11</v>
      </c>
      <c r="B5" s="42"/>
      <c r="C5" s="42"/>
      <c r="D5" s="42"/>
      <c r="E5" s="42"/>
      <c r="F5" s="42"/>
    </row>
    <row r="6" spans="1:128" s="6" customFormat="1" ht="15.75" x14ac:dyDescent="0.25">
      <c r="A6" s="42" t="s">
        <v>12</v>
      </c>
      <c r="B6" s="42"/>
      <c r="C6" s="42"/>
      <c r="D6" s="42"/>
      <c r="E6" s="42"/>
      <c r="F6" s="42"/>
    </row>
    <row r="7" spans="1:128" s="6" customFormat="1" ht="15.75" x14ac:dyDescent="0.25">
      <c r="A7" s="42" t="s">
        <v>34</v>
      </c>
      <c r="B7" s="42"/>
      <c r="C7" s="42"/>
      <c r="D7" s="42"/>
      <c r="E7" s="42"/>
      <c r="F7" s="42"/>
    </row>
    <row r="8" spans="1:128" s="6" customFormat="1" ht="15.75" x14ac:dyDescent="0.25">
      <c r="A8" s="43" t="s">
        <v>18</v>
      </c>
      <c r="B8" s="43"/>
      <c r="C8" s="43"/>
      <c r="D8" s="43"/>
      <c r="E8" s="43"/>
      <c r="F8" s="43"/>
    </row>
    <row r="9" spans="1:128" s="6" customFormat="1" ht="15.75" x14ac:dyDescent="0.25">
      <c r="A9" s="17"/>
      <c r="B9" s="17"/>
      <c r="C9" s="17"/>
      <c r="D9" s="17"/>
      <c r="E9" s="17"/>
      <c r="F9" s="17"/>
    </row>
    <row r="10" spans="1:128" s="6" customFormat="1" ht="15.75" x14ac:dyDescent="0.25">
      <c r="B10" s="9"/>
      <c r="C10" s="9"/>
      <c r="D10" s="39" t="s">
        <v>0</v>
      </c>
      <c r="E10" s="40"/>
      <c r="F10" s="10">
        <v>125450756.69325002</v>
      </c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5"/>
      <c r="CX10" s="5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5"/>
      <c r="DM10" s="5"/>
      <c r="DN10" s="5"/>
      <c r="DO10" s="5"/>
      <c r="DP10" s="5"/>
      <c r="DQ10" s="5"/>
      <c r="DR10" s="5"/>
      <c r="DS10" s="5"/>
      <c r="DT10" s="5"/>
      <c r="DU10" s="5"/>
      <c r="DV10" s="5"/>
      <c r="DW10" s="5"/>
      <c r="DX10" s="5"/>
    </row>
    <row r="11" spans="1:128" s="6" customFormat="1" ht="47.25" x14ac:dyDescent="0.25">
      <c r="A11" s="11" t="s">
        <v>1</v>
      </c>
      <c r="B11" s="12" t="s">
        <v>6</v>
      </c>
      <c r="C11" s="13" t="s">
        <v>2</v>
      </c>
      <c r="D11" s="15" t="s">
        <v>3</v>
      </c>
      <c r="E11" s="15" t="s">
        <v>4</v>
      </c>
      <c r="F11" s="15" t="s">
        <v>5</v>
      </c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/>
      <c r="DJ11" s="5"/>
      <c r="DK11" s="5"/>
      <c r="DL11" s="5"/>
      <c r="DM11" s="5"/>
      <c r="DN11" s="5"/>
      <c r="DO11" s="5"/>
      <c r="DP11" s="5"/>
      <c r="DQ11" s="5"/>
      <c r="DR11" s="5"/>
      <c r="DS11" s="5"/>
      <c r="DT11" s="5"/>
      <c r="DU11" s="5"/>
      <c r="DV11" s="5"/>
      <c r="DW11" s="5"/>
      <c r="DX11" s="5"/>
    </row>
    <row r="12" spans="1:128" s="5" customFormat="1" ht="15.75" x14ac:dyDescent="0.25">
      <c r="A12" s="22">
        <v>44934</v>
      </c>
      <c r="B12" s="23"/>
      <c r="C12" s="24" t="s">
        <v>20</v>
      </c>
      <c r="D12" s="27">
        <v>58975</v>
      </c>
      <c r="E12" s="28"/>
      <c r="F12" s="18">
        <f>+F10+D12-E12</f>
        <v>125509731.69325002</v>
      </c>
    </row>
    <row r="13" spans="1:128" s="5" customFormat="1" ht="15.75" x14ac:dyDescent="0.25">
      <c r="A13" s="22">
        <v>44934</v>
      </c>
      <c r="B13" s="23"/>
      <c r="C13" s="24" t="s">
        <v>21</v>
      </c>
      <c r="D13" s="27">
        <v>2600</v>
      </c>
      <c r="E13" s="28">
        <v>65</v>
      </c>
      <c r="F13" s="18">
        <f>+F12+D13-E13</f>
        <v>125512266.69325002</v>
      </c>
    </row>
    <row r="14" spans="1:128" s="5" customFormat="1" ht="15.75" x14ac:dyDescent="0.25">
      <c r="A14" s="22">
        <v>44934</v>
      </c>
      <c r="B14" s="23"/>
      <c r="C14" s="24" t="s">
        <v>21</v>
      </c>
      <c r="D14" s="27">
        <v>700</v>
      </c>
      <c r="E14" s="28">
        <v>17.5</v>
      </c>
      <c r="F14" s="18">
        <f t="shared" ref="F14:F80" si="0">+F13+D14-E14</f>
        <v>125512949.19325002</v>
      </c>
    </row>
    <row r="15" spans="1:128" s="5" customFormat="1" ht="15.75" x14ac:dyDescent="0.25">
      <c r="A15" s="22">
        <v>44934</v>
      </c>
      <c r="B15" s="23"/>
      <c r="C15" s="24" t="s">
        <v>21</v>
      </c>
      <c r="D15" s="27">
        <v>4658.34</v>
      </c>
      <c r="E15" s="28">
        <v>116.45850000000002</v>
      </c>
      <c r="F15" s="18">
        <f t="shared" si="0"/>
        <v>125517491.07475002</v>
      </c>
    </row>
    <row r="16" spans="1:128" s="5" customFormat="1" ht="15.75" x14ac:dyDescent="0.25">
      <c r="A16" s="22">
        <v>44934</v>
      </c>
      <c r="B16" s="23"/>
      <c r="C16" s="24" t="s">
        <v>220</v>
      </c>
      <c r="D16" s="27">
        <v>322707.42</v>
      </c>
      <c r="E16" s="28"/>
      <c r="F16" s="18">
        <f t="shared" si="0"/>
        <v>125840198.49475002</v>
      </c>
    </row>
    <row r="17" spans="1:6" s="5" customFormat="1" ht="15.75" x14ac:dyDescent="0.25">
      <c r="A17" s="22">
        <v>44934</v>
      </c>
      <c r="B17" s="23"/>
      <c r="C17" s="24" t="s">
        <v>221</v>
      </c>
      <c r="D17" s="27">
        <v>251881.4</v>
      </c>
      <c r="E17" s="28"/>
      <c r="F17" s="18">
        <f t="shared" si="0"/>
        <v>126092079.89475003</v>
      </c>
    </row>
    <row r="18" spans="1:6" s="5" customFormat="1" ht="15.75" x14ac:dyDescent="0.25">
      <c r="A18" s="22">
        <v>44934</v>
      </c>
      <c r="B18" s="23"/>
      <c r="C18" s="24" t="s">
        <v>222</v>
      </c>
      <c r="D18" s="27">
        <v>113888.28</v>
      </c>
      <c r="E18" s="28"/>
      <c r="F18" s="18">
        <f t="shared" si="0"/>
        <v>126205968.17475003</v>
      </c>
    </row>
    <row r="19" spans="1:6" s="5" customFormat="1" ht="15.75" x14ac:dyDescent="0.25">
      <c r="A19" s="22">
        <v>44965</v>
      </c>
      <c r="B19" s="23"/>
      <c r="C19" s="24" t="s">
        <v>20</v>
      </c>
      <c r="D19" s="27">
        <v>30030</v>
      </c>
      <c r="E19" s="28"/>
      <c r="F19" s="18">
        <f t="shared" si="0"/>
        <v>126235998.17475003</v>
      </c>
    </row>
    <row r="20" spans="1:6" s="5" customFormat="1" ht="15.75" x14ac:dyDescent="0.25">
      <c r="A20" s="22">
        <v>44965</v>
      </c>
      <c r="B20" s="23"/>
      <c r="C20" s="24" t="s">
        <v>21</v>
      </c>
      <c r="D20" s="27">
        <v>200</v>
      </c>
      <c r="E20" s="28">
        <v>5</v>
      </c>
      <c r="F20" s="18">
        <f t="shared" si="0"/>
        <v>126236193.17475003</v>
      </c>
    </row>
    <row r="21" spans="1:6" s="5" customFormat="1" ht="15.75" x14ac:dyDescent="0.25">
      <c r="A21" s="22">
        <v>44965</v>
      </c>
      <c r="B21" s="23"/>
      <c r="C21" s="24" t="s">
        <v>21</v>
      </c>
      <c r="D21" s="27">
        <v>129.47</v>
      </c>
      <c r="E21" s="28">
        <v>3.2367500000000002</v>
      </c>
      <c r="F21" s="18">
        <f t="shared" si="0"/>
        <v>126236319.40800002</v>
      </c>
    </row>
    <row r="22" spans="1:6" s="5" customFormat="1" ht="15.75" x14ac:dyDescent="0.25">
      <c r="A22" s="22">
        <v>44965</v>
      </c>
      <c r="B22" s="23"/>
      <c r="C22" s="24" t="s">
        <v>21</v>
      </c>
      <c r="D22" s="27">
        <v>1400</v>
      </c>
      <c r="E22" s="28">
        <v>35</v>
      </c>
      <c r="F22" s="18">
        <f t="shared" si="0"/>
        <v>126237684.40800002</v>
      </c>
    </row>
    <row r="23" spans="1:6" s="5" customFormat="1" ht="15.75" x14ac:dyDescent="0.25">
      <c r="A23" s="22">
        <v>44965</v>
      </c>
      <c r="B23" s="23"/>
      <c r="C23" s="24" t="s">
        <v>223</v>
      </c>
      <c r="D23" s="27">
        <v>113764.68</v>
      </c>
      <c r="E23" s="28"/>
      <c r="F23" s="18">
        <f t="shared" si="0"/>
        <v>126351449.08800003</v>
      </c>
    </row>
    <row r="24" spans="1:6" s="5" customFormat="1" ht="15.75" x14ac:dyDescent="0.25">
      <c r="A24" s="22">
        <v>44965</v>
      </c>
      <c r="B24" s="23"/>
      <c r="C24" s="24" t="s">
        <v>29</v>
      </c>
      <c r="D24" s="27">
        <v>71996.17</v>
      </c>
      <c r="E24" s="28"/>
      <c r="F24" s="18">
        <f t="shared" si="0"/>
        <v>126423445.25800003</v>
      </c>
    </row>
    <row r="25" spans="1:6" s="5" customFormat="1" ht="15.75" x14ac:dyDescent="0.25">
      <c r="A25" s="22">
        <v>44993</v>
      </c>
      <c r="B25" s="23"/>
      <c r="C25" s="24" t="s">
        <v>20</v>
      </c>
      <c r="D25" s="27">
        <v>82330</v>
      </c>
      <c r="E25" s="28"/>
      <c r="F25" s="18">
        <f t="shared" si="0"/>
        <v>126505775.25800003</v>
      </c>
    </row>
    <row r="26" spans="1:6" s="5" customFormat="1" ht="15.75" x14ac:dyDescent="0.25">
      <c r="A26" s="22">
        <v>44993</v>
      </c>
      <c r="B26" s="23"/>
      <c r="C26" s="24" t="s">
        <v>21</v>
      </c>
      <c r="D26" s="27">
        <v>1690</v>
      </c>
      <c r="E26" s="28">
        <v>42.25</v>
      </c>
      <c r="F26" s="18">
        <f t="shared" si="0"/>
        <v>126507423.00800003</v>
      </c>
    </row>
    <row r="27" spans="1:6" s="5" customFormat="1" ht="15.75" x14ac:dyDescent="0.25">
      <c r="A27" s="22">
        <v>44993</v>
      </c>
      <c r="B27" s="23"/>
      <c r="C27" s="24" t="s">
        <v>21</v>
      </c>
      <c r="D27" s="27">
        <v>530.05999999999995</v>
      </c>
      <c r="E27" s="28">
        <v>13.2515</v>
      </c>
      <c r="F27" s="18">
        <f t="shared" si="0"/>
        <v>126507939.81650004</v>
      </c>
    </row>
    <row r="28" spans="1:6" s="5" customFormat="1" ht="15.75" x14ac:dyDescent="0.25">
      <c r="A28" s="22">
        <v>45085</v>
      </c>
      <c r="B28" s="23"/>
      <c r="C28" s="24" t="s">
        <v>20</v>
      </c>
      <c r="D28" s="27">
        <v>85423</v>
      </c>
      <c r="E28" s="28"/>
      <c r="F28" s="18">
        <f t="shared" si="0"/>
        <v>126593362.81650004</v>
      </c>
    </row>
    <row r="29" spans="1:6" s="5" customFormat="1" ht="15.75" x14ac:dyDescent="0.25">
      <c r="A29" s="22">
        <v>45085</v>
      </c>
      <c r="B29" s="23"/>
      <c r="C29" s="24" t="s">
        <v>21</v>
      </c>
      <c r="D29" s="27">
        <v>23710.68</v>
      </c>
      <c r="E29" s="28">
        <v>592.76700000000005</v>
      </c>
      <c r="F29" s="18">
        <f t="shared" si="0"/>
        <v>126616480.72950004</v>
      </c>
    </row>
    <row r="30" spans="1:6" s="5" customFormat="1" ht="15.75" x14ac:dyDescent="0.25">
      <c r="A30" s="22">
        <v>45085</v>
      </c>
      <c r="B30" s="23"/>
      <c r="C30" s="24" t="s">
        <v>21</v>
      </c>
      <c r="D30" s="27">
        <v>500</v>
      </c>
      <c r="E30" s="28">
        <v>12.5</v>
      </c>
      <c r="F30" s="18">
        <f t="shared" si="0"/>
        <v>126616968.22950004</v>
      </c>
    </row>
    <row r="31" spans="1:6" s="5" customFormat="1" ht="15.75" x14ac:dyDescent="0.25">
      <c r="A31" s="22">
        <v>45085</v>
      </c>
      <c r="B31" s="23"/>
      <c r="C31" s="24" t="s">
        <v>21</v>
      </c>
      <c r="D31" s="27">
        <v>803.5</v>
      </c>
      <c r="E31" s="28">
        <v>20.087500000000002</v>
      </c>
      <c r="F31" s="18">
        <f t="shared" si="0"/>
        <v>126617751.64200003</v>
      </c>
    </row>
    <row r="32" spans="1:6" s="5" customFormat="1" ht="15.75" x14ac:dyDescent="0.25">
      <c r="A32" s="22">
        <v>45085</v>
      </c>
      <c r="B32" s="23"/>
      <c r="C32" s="24" t="s">
        <v>21</v>
      </c>
      <c r="D32" s="27">
        <v>837.46</v>
      </c>
      <c r="E32" s="28">
        <v>20.936500000000002</v>
      </c>
      <c r="F32" s="18">
        <f t="shared" si="0"/>
        <v>126618568.16550003</v>
      </c>
    </row>
    <row r="33" spans="1:6" s="5" customFormat="1" ht="15.75" x14ac:dyDescent="0.25">
      <c r="A33" s="22">
        <v>45085</v>
      </c>
      <c r="B33" s="23"/>
      <c r="C33" s="24" t="s">
        <v>21</v>
      </c>
      <c r="D33" s="27">
        <v>144.71</v>
      </c>
      <c r="E33" s="28">
        <v>3.6177500000000005</v>
      </c>
      <c r="F33" s="18">
        <f t="shared" si="0"/>
        <v>126618709.25775002</v>
      </c>
    </row>
    <row r="34" spans="1:6" s="5" customFormat="1" ht="15.75" x14ac:dyDescent="0.25">
      <c r="A34" s="22">
        <v>45085</v>
      </c>
      <c r="B34" s="23"/>
      <c r="C34" s="24" t="s">
        <v>21</v>
      </c>
      <c r="D34" s="27">
        <v>650</v>
      </c>
      <c r="E34" s="28">
        <v>16.25</v>
      </c>
      <c r="F34" s="18">
        <f t="shared" si="0"/>
        <v>126619343.00775002</v>
      </c>
    </row>
    <row r="35" spans="1:6" s="5" customFormat="1" ht="15.75" x14ac:dyDescent="0.25">
      <c r="A35" s="22">
        <v>45085</v>
      </c>
      <c r="B35" s="23"/>
      <c r="C35" s="24" t="s">
        <v>21</v>
      </c>
      <c r="D35" s="27">
        <v>11455.28</v>
      </c>
      <c r="E35" s="28">
        <v>286.38200000000001</v>
      </c>
      <c r="F35" s="18">
        <f t="shared" si="0"/>
        <v>126630511.90575002</v>
      </c>
    </row>
    <row r="36" spans="1:6" s="5" customFormat="1" ht="15.75" x14ac:dyDescent="0.25">
      <c r="A36" s="22">
        <v>45085</v>
      </c>
      <c r="B36" s="23"/>
      <c r="C36" s="24" t="s">
        <v>23</v>
      </c>
      <c r="D36" s="27">
        <v>1075391.45</v>
      </c>
      <c r="E36" s="28"/>
      <c r="F36" s="18">
        <f t="shared" si="0"/>
        <v>127705903.35575002</v>
      </c>
    </row>
    <row r="37" spans="1:6" s="5" customFormat="1" ht="15.75" x14ac:dyDescent="0.25">
      <c r="A37" s="22">
        <v>45085</v>
      </c>
      <c r="B37" s="23"/>
      <c r="C37" s="24" t="s">
        <v>23</v>
      </c>
      <c r="D37" s="27">
        <v>1004682.44</v>
      </c>
      <c r="E37" s="28"/>
      <c r="F37" s="18">
        <f t="shared" si="0"/>
        <v>128710585.79575002</v>
      </c>
    </row>
    <row r="38" spans="1:6" s="5" customFormat="1" ht="15.75" x14ac:dyDescent="0.25">
      <c r="A38" s="22">
        <v>45085</v>
      </c>
      <c r="B38" s="23"/>
      <c r="C38" s="24" t="s">
        <v>23</v>
      </c>
      <c r="D38" s="27">
        <v>19500</v>
      </c>
      <c r="E38" s="28"/>
      <c r="F38" s="18">
        <f t="shared" si="0"/>
        <v>128730085.79575002</v>
      </c>
    </row>
    <row r="39" spans="1:6" s="5" customFormat="1" ht="15.75" x14ac:dyDescent="0.25">
      <c r="A39" s="22">
        <v>45115</v>
      </c>
      <c r="B39" s="23"/>
      <c r="C39" s="24" t="s">
        <v>20</v>
      </c>
      <c r="D39" s="27">
        <v>35711</v>
      </c>
      <c r="E39" s="28"/>
      <c r="F39" s="18">
        <f t="shared" si="0"/>
        <v>128765796.79575002</v>
      </c>
    </row>
    <row r="40" spans="1:6" s="5" customFormat="1" ht="15.75" x14ac:dyDescent="0.25">
      <c r="A40" s="22">
        <v>45115</v>
      </c>
      <c r="B40" s="23"/>
      <c r="C40" s="24" t="s">
        <v>21</v>
      </c>
      <c r="D40" s="27">
        <v>767.2</v>
      </c>
      <c r="E40" s="28">
        <v>19.180000000000003</v>
      </c>
      <c r="F40" s="18">
        <f t="shared" si="0"/>
        <v>128766544.81575002</v>
      </c>
    </row>
    <row r="41" spans="1:6" s="5" customFormat="1" ht="15.75" x14ac:dyDescent="0.25">
      <c r="A41" s="22">
        <v>45115</v>
      </c>
      <c r="B41" s="23"/>
      <c r="C41" s="24" t="s">
        <v>21</v>
      </c>
      <c r="D41" s="27">
        <v>386.4</v>
      </c>
      <c r="E41" s="28">
        <v>9.66</v>
      </c>
      <c r="F41" s="18">
        <f t="shared" si="0"/>
        <v>128766921.55575003</v>
      </c>
    </row>
    <row r="42" spans="1:6" s="5" customFormat="1" ht="15.75" x14ac:dyDescent="0.25">
      <c r="A42" s="22">
        <v>45115</v>
      </c>
      <c r="B42" s="23"/>
      <c r="C42" s="24" t="s">
        <v>21</v>
      </c>
      <c r="D42" s="27">
        <v>129.47</v>
      </c>
      <c r="E42" s="28">
        <v>3.2367500000000002</v>
      </c>
      <c r="F42" s="18">
        <f t="shared" si="0"/>
        <v>128767047.78900002</v>
      </c>
    </row>
    <row r="43" spans="1:6" s="5" customFormat="1" ht="15.75" x14ac:dyDescent="0.25">
      <c r="A43" s="22">
        <v>45115</v>
      </c>
      <c r="B43" s="23"/>
      <c r="C43" s="24" t="s">
        <v>21</v>
      </c>
      <c r="D43" s="27">
        <v>900.38</v>
      </c>
      <c r="E43" s="28">
        <v>22.509500000000003</v>
      </c>
      <c r="F43" s="18">
        <f t="shared" si="0"/>
        <v>128767925.65950002</v>
      </c>
    </row>
    <row r="44" spans="1:6" s="5" customFormat="1" ht="15.75" x14ac:dyDescent="0.25">
      <c r="A44" s="22">
        <v>45146</v>
      </c>
      <c r="B44" s="23"/>
      <c r="C44" s="24" t="s">
        <v>20</v>
      </c>
      <c r="D44" s="27">
        <v>30211</v>
      </c>
      <c r="E44" s="28"/>
      <c r="F44" s="18">
        <f t="shared" si="0"/>
        <v>128798136.65950002</v>
      </c>
    </row>
    <row r="45" spans="1:6" s="5" customFormat="1" ht="15.75" x14ac:dyDescent="0.25">
      <c r="A45" s="22">
        <v>45146</v>
      </c>
      <c r="B45" s="23"/>
      <c r="C45" s="24" t="s">
        <v>21</v>
      </c>
      <c r="D45" s="27">
        <v>30724.9</v>
      </c>
      <c r="E45" s="28">
        <v>768.12250000000006</v>
      </c>
      <c r="F45" s="18">
        <f t="shared" si="0"/>
        <v>128828093.43700002</v>
      </c>
    </row>
    <row r="46" spans="1:6" s="5" customFormat="1" ht="15.75" x14ac:dyDescent="0.25">
      <c r="A46" s="22">
        <v>45146</v>
      </c>
      <c r="B46" s="23"/>
      <c r="C46" s="24" t="s">
        <v>21</v>
      </c>
      <c r="D46" s="27">
        <v>1259.68</v>
      </c>
      <c r="E46" s="28">
        <v>31.492000000000004</v>
      </c>
      <c r="F46" s="18">
        <f t="shared" si="0"/>
        <v>128829321.62500003</v>
      </c>
    </row>
    <row r="47" spans="1:6" s="5" customFormat="1" ht="15.75" x14ac:dyDescent="0.25">
      <c r="A47" s="22">
        <v>45146</v>
      </c>
      <c r="B47" s="23"/>
      <c r="C47" s="24" t="s">
        <v>21</v>
      </c>
      <c r="D47" s="27">
        <v>450</v>
      </c>
      <c r="E47" s="28">
        <v>11.25</v>
      </c>
      <c r="F47" s="18">
        <f t="shared" si="0"/>
        <v>128829760.37500003</v>
      </c>
    </row>
    <row r="48" spans="1:6" s="5" customFormat="1" ht="15.75" x14ac:dyDescent="0.25">
      <c r="A48" s="22">
        <v>45146</v>
      </c>
      <c r="B48" s="23" t="s">
        <v>51</v>
      </c>
      <c r="C48" s="24" t="s">
        <v>224</v>
      </c>
      <c r="D48" s="27"/>
      <c r="E48" s="28">
        <v>4200</v>
      </c>
      <c r="F48" s="18">
        <f t="shared" si="0"/>
        <v>128825560.37500003</v>
      </c>
    </row>
    <row r="49" spans="1:6" s="5" customFormat="1" ht="15.75" x14ac:dyDescent="0.25">
      <c r="A49" s="22">
        <v>45146</v>
      </c>
      <c r="B49" s="23" t="s">
        <v>52</v>
      </c>
      <c r="C49" s="24" t="s">
        <v>225</v>
      </c>
      <c r="D49" s="27"/>
      <c r="E49" s="28">
        <v>72320</v>
      </c>
      <c r="F49" s="18">
        <f t="shared" si="0"/>
        <v>128753240.37500003</v>
      </c>
    </row>
    <row r="50" spans="1:6" s="5" customFormat="1" ht="15.75" x14ac:dyDescent="0.25">
      <c r="A50" s="22">
        <v>45146</v>
      </c>
      <c r="B50" s="23" t="s">
        <v>400</v>
      </c>
      <c r="C50" s="24" t="s">
        <v>295</v>
      </c>
      <c r="D50" s="27">
        <v>1158778.1399999999</v>
      </c>
      <c r="E50" s="28"/>
      <c r="F50" s="18">
        <f t="shared" si="0"/>
        <v>129912018.51500003</v>
      </c>
    </row>
    <row r="51" spans="1:6" s="5" customFormat="1" ht="15.75" x14ac:dyDescent="0.25">
      <c r="A51" s="22">
        <v>45146</v>
      </c>
      <c r="B51" s="23" t="s">
        <v>401</v>
      </c>
      <c r="C51" s="24" t="s">
        <v>295</v>
      </c>
      <c r="D51" s="27">
        <v>126967.5</v>
      </c>
      <c r="E51" s="28"/>
      <c r="F51" s="18">
        <f t="shared" si="0"/>
        <v>130038986.01500003</v>
      </c>
    </row>
    <row r="52" spans="1:6" s="5" customFormat="1" ht="15.75" x14ac:dyDescent="0.25">
      <c r="A52" s="22">
        <v>45146</v>
      </c>
      <c r="B52" s="23" t="s">
        <v>402</v>
      </c>
      <c r="C52" s="24" t="s">
        <v>295</v>
      </c>
      <c r="D52" s="27">
        <v>430255</v>
      </c>
      <c r="E52" s="28"/>
      <c r="F52" s="18">
        <f t="shared" si="0"/>
        <v>130469241.01500003</v>
      </c>
    </row>
    <row r="53" spans="1:6" s="5" customFormat="1" ht="15.75" x14ac:dyDescent="0.25">
      <c r="A53" s="22">
        <v>45177</v>
      </c>
      <c r="B53" s="23"/>
      <c r="C53" s="24" t="s">
        <v>20</v>
      </c>
      <c r="D53" s="27">
        <v>30590</v>
      </c>
      <c r="E53" s="28"/>
      <c r="F53" s="18">
        <f t="shared" si="0"/>
        <v>130499831.01500003</v>
      </c>
    </row>
    <row r="54" spans="1:6" s="5" customFormat="1" ht="15.75" x14ac:dyDescent="0.25">
      <c r="A54" s="22">
        <v>45177</v>
      </c>
      <c r="B54" s="23"/>
      <c r="C54" s="24" t="s">
        <v>21</v>
      </c>
      <c r="D54" s="27">
        <v>70.41</v>
      </c>
      <c r="E54" s="28">
        <v>1.7602500000000001</v>
      </c>
      <c r="F54" s="18">
        <f t="shared" si="0"/>
        <v>130499899.66475002</v>
      </c>
    </row>
    <row r="55" spans="1:6" s="5" customFormat="1" ht="15.75" x14ac:dyDescent="0.25">
      <c r="A55" s="22">
        <v>45177</v>
      </c>
      <c r="B55" s="23"/>
      <c r="C55" s="24" t="s">
        <v>21</v>
      </c>
      <c r="D55" s="27">
        <v>867.22</v>
      </c>
      <c r="E55" s="28">
        <v>21.680500000000002</v>
      </c>
      <c r="F55" s="18">
        <f t="shared" si="0"/>
        <v>130500745.20425002</v>
      </c>
    </row>
    <row r="56" spans="1:6" s="5" customFormat="1" ht="15.75" x14ac:dyDescent="0.25">
      <c r="A56" s="22">
        <v>45177</v>
      </c>
      <c r="B56" s="23"/>
      <c r="C56" s="24" t="s">
        <v>21</v>
      </c>
      <c r="D56" s="27">
        <v>1200</v>
      </c>
      <c r="E56" s="28">
        <v>30</v>
      </c>
      <c r="F56" s="18">
        <f t="shared" si="0"/>
        <v>130501915.20425002</v>
      </c>
    </row>
    <row r="57" spans="1:6" s="5" customFormat="1" ht="15.75" x14ac:dyDescent="0.25">
      <c r="A57" s="22">
        <v>45177</v>
      </c>
      <c r="B57" s="23"/>
      <c r="C57" s="24" t="s">
        <v>226</v>
      </c>
      <c r="D57" s="27">
        <v>325583.82</v>
      </c>
      <c r="E57" s="28"/>
      <c r="F57" s="18">
        <f t="shared" si="0"/>
        <v>130827499.02425002</v>
      </c>
    </row>
    <row r="58" spans="1:6" s="5" customFormat="1" ht="15.75" x14ac:dyDescent="0.25">
      <c r="A58" s="22">
        <v>45177</v>
      </c>
      <c r="B58" s="23" t="s">
        <v>53</v>
      </c>
      <c r="C58" s="24" t="s">
        <v>227</v>
      </c>
      <c r="D58" s="27"/>
      <c r="E58" s="28">
        <v>67925</v>
      </c>
      <c r="F58" s="18">
        <f t="shared" si="0"/>
        <v>130759574.02425002</v>
      </c>
    </row>
    <row r="59" spans="1:6" s="5" customFormat="1" ht="30" x14ac:dyDescent="0.25">
      <c r="A59" s="22">
        <v>45177</v>
      </c>
      <c r="B59" s="23" t="s">
        <v>54</v>
      </c>
      <c r="C59" s="24" t="s">
        <v>228</v>
      </c>
      <c r="D59" s="27"/>
      <c r="E59" s="28">
        <v>124485</v>
      </c>
      <c r="F59" s="18">
        <f t="shared" si="0"/>
        <v>130635089.02425002</v>
      </c>
    </row>
    <row r="60" spans="1:6" s="5" customFormat="1" ht="15.75" x14ac:dyDescent="0.25">
      <c r="A60" s="22">
        <v>45177</v>
      </c>
      <c r="B60" s="23" t="s">
        <v>55</v>
      </c>
      <c r="C60" s="24" t="s">
        <v>229</v>
      </c>
      <c r="D60" s="27"/>
      <c r="E60" s="28">
        <v>171000</v>
      </c>
      <c r="F60" s="18">
        <f t="shared" si="0"/>
        <v>130464089.02425002</v>
      </c>
    </row>
    <row r="61" spans="1:6" s="5" customFormat="1" ht="30" x14ac:dyDescent="0.25">
      <c r="A61" s="22">
        <v>45177</v>
      </c>
      <c r="B61" s="23" t="s">
        <v>56</v>
      </c>
      <c r="C61" s="24" t="s">
        <v>230</v>
      </c>
      <c r="D61" s="27"/>
      <c r="E61" s="28">
        <v>31544.05</v>
      </c>
      <c r="F61" s="18">
        <f t="shared" si="0"/>
        <v>130432544.97425002</v>
      </c>
    </row>
    <row r="62" spans="1:6" s="5" customFormat="1" ht="15.75" x14ac:dyDescent="0.25">
      <c r="A62" s="22">
        <v>45177</v>
      </c>
      <c r="B62" s="23" t="s">
        <v>57</v>
      </c>
      <c r="C62" s="24" t="s">
        <v>231</v>
      </c>
      <c r="D62" s="27"/>
      <c r="E62" s="28">
        <v>188100</v>
      </c>
      <c r="F62" s="18">
        <f t="shared" si="0"/>
        <v>130244444.97425002</v>
      </c>
    </row>
    <row r="63" spans="1:6" s="5" customFormat="1" ht="15.75" x14ac:dyDescent="0.25">
      <c r="A63" s="22">
        <v>45177</v>
      </c>
      <c r="B63" s="23" t="s">
        <v>58</v>
      </c>
      <c r="C63" s="24" t="s">
        <v>232</v>
      </c>
      <c r="D63" s="27"/>
      <c r="E63" s="28">
        <v>210293</v>
      </c>
      <c r="F63" s="18">
        <f t="shared" si="0"/>
        <v>130034151.97425002</v>
      </c>
    </row>
    <row r="64" spans="1:6" s="5" customFormat="1" ht="30" x14ac:dyDescent="0.25">
      <c r="A64" s="22">
        <v>45177</v>
      </c>
      <c r="B64" s="23" t="s">
        <v>59</v>
      </c>
      <c r="C64" s="24" t="s">
        <v>233</v>
      </c>
      <c r="D64" s="27"/>
      <c r="E64" s="28">
        <v>176387.5</v>
      </c>
      <c r="F64" s="18">
        <f t="shared" si="0"/>
        <v>129857764.47425002</v>
      </c>
    </row>
    <row r="65" spans="1:6" s="5" customFormat="1" ht="15.75" x14ac:dyDescent="0.25">
      <c r="A65" s="22">
        <v>45207</v>
      </c>
      <c r="B65" s="23"/>
      <c r="C65" s="24" t="s">
        <v>20</v>
      </c>
      <c r="D65" s="27">
        <v>45190</v>
      </c>
      <c r="E65" s="28"/>
      <c r="F65" s="18">
        <f t="shared" si="0"/>
        <v>129902954.47425002</v>
      </c>
    </row>
    <row r="66" spans="1:6" s="5" customFormat="1" ht="15.75" x14ac:dyDescent="0.25">
      <c r="A66" s="22">
        <v>45207</v>
      </c>
      <c r="B66" s="23"/>
      <c r="C66" s="24" t="s">
        <v>21</v>
      </c>
      <c r="D66" s="27">
        <v>2564.58</v>
      </c>
      <c r="E66" s="28">
        <v>64.114500000000007</v>
      </c>
      <c r="F66" s="18">
        <f t="shared" si="0"/>
        <v>129905454.93975002</v>
      </c>
    </row>
    <row r="67" spans="1:6" s="5" customFormat="1" ht="15.75" x14ac:dyDescent="0.25">
      <c r="A67" s="22">
        <v>45207</v>
      </c>
      <c r="B67" s="23"/>
      <c r="C67" s="24" t="s">
        <v>21</v>
      </c>
      <c r="D67" s="27">
        <v>100</v>
      </c>
      <c r="E67" s="28">
        <v>2.5</v>
      </c>
      <c r="F67" s="18">
        <f t="shared" si="0"/>
        <v>129905552.43975002</v>
      </c>
    </row>
    <row r="68" spans="1:6" s="5" customFormat="1" ht="15.75" x14ac:dyDescent="0.25">
      <c r="A68" s="22">
        <v>45207</v>
      </c>
      <c r="B68" s="23"/>
      <c r="C68" s="24" t="s">
        <v>21</v>
      </c>
      <c r="D68" s="27">
        <v>973.64</v>
      </c>
      <c r="E68" s="28">
        <v>24.341000000000001</v>
      </c>
      <c r="F68" s="18">
        <f t="shared" si="0"/>
        <v>129906501.73875001</v>
      </c>
    </row>
    <row r="69" spans="1:6" s="5" customFormat="1" ht="15.75" x14ac:dyDescent="0.25">
      <c r="A69" s="22">
        <v>45207</v>
      </c>
      <c r="B69" s="23" t="s">
        <v>60</v>
      </c>
      <c r="C69" s="24" t="s">
        <v>234</v>
      </c>
      <c r="D69" s="27"/>
      <c r="E69" s="28">
        <v>49833</v>
      </c>
      <c r="F69" s="18">
        <f t="shared" si="0"/>
        <v>129856668.73875001</v>
      </c>
    </row>
    <row r="70" spans="1:6" s="5" customFormat="1" ht="15.75" x14ac:dyDescent="0.25">
      <c r="A70" s="22">
        <v>45207</v>
      </c>
      <c r="B70" s="23" t="s">
        <v>61</v>
      </c>
      <c r="C70" s="24" t="s">
        <v>32</v>
      </c>
      <c r="D70" s="27"/>
      <c r="E70" s="28">
        <v>97876.76</v>
      </c>
      <c r="F70" s="18">
        <f t="shared" si="0"/>
        <v>129758791.97875001</v>
      </c>
    </row>
    <row r="71" spans="1:6" s="5" customFormat="1" ht="15.75" x14ac:dyDescent="0.25">
      <c r="A71" s="22">
        <v>45207</v>
      </c>
      <c r="B71" s="23" t="s">
        <v>62</v>
      </c>
      <c r="C71" s="24" t="s">
        <v>235</v>
      </c>
      <c r="D71" s="27"/>
      <c r="E71" s="28">
        <v>193800</v>
      </c>
      <c r="F71" s="18">
        <f t="shared" si="0"/>
        <v>129564991.97875001</v>
      </c>
    </row>
    <row r="72" spans="1:6" s="5" customFormat="1" ht="15.75" x14ac:dyDescent="0.25">
      <c r="A72" s="22">
        <v>45207</v>
      </c>
      <c r="B72" s="23" t="s">
        <v>63</v>
      </c>
      <c r="C72" s="24" t="s">
        <v>236</v>
      </c>
      <c r="D72" s="27"/>
      <c r="E72" s="28">
        <v>23750</v>
      </c>
      <c r="F72" s="18">
        <f t="shared" si="0"/>
        <v>129541241.97875001</v>
      </c>
    </row>
    <row r="73" spans="1:6" s="5" customFormat="1" ht="15.75" x14ac:dyDescent="0.25">
      <c r="A73" s="22">
        <v>45207</v>
      </c>
      <c r="B73" s="23" t="s">
        <v>64</v>
      </c>
      <c r="C73" s="24" t="s">
        <v>237</v>
      </c>
      <c r="D73" s="27"/>
      <c r="E73" s="28">
        <v>184416</v>
      </c>
      <c r="F73" s="18">
        <f t="shared" si="0"/>
        <v>129356825.97875001</v>
      </c>
    </row>
    <row r="74" spans="1:6" s="5" customFormat="1" ht="15.75" x14ac:dyDescent="0.25">
      <c r="A74" s="22">
        <v>45207</v>
      </c>
      <c r="B74" s="23" t="s">
        <v>65</v>
      </c>
      <c r="C74" s="24" t="s">
        <v>238</v>
      </c>
      <c r="D74" s="27"/>
      <c r="E74" s="28">
        <v>72181</v>
      </c>
      <c r="F74" s="18">
        <f t="shared" si="0"/>
        <v>129284644.97875001</v>
      </c>
    </row>
    <row r="75" spans="1:6" s="5" customFormat="1" ht="30" x14ac:dyDescent="0.25">
      <c r="A75" s="22">
        <v>45207</v>
      </c>
      <c r="B75" s="23" t="s">
        <v>66</v>
      </c>
      <c r="C75" s="24" t="s">
        <v>239</v>
      </c>
      <c r="D75" s="27"/>
      <c r="E75" s="28">
        <v>67851</v>
      </c>
      <c r="F75" s="18">
        <f t="shared" si="0"/>
        <v>129216793.97875001</v>
      </c>
    </row>
    <row r="76" spans="1:6" s="5" customFormat="1" ht="15.75" x14ac:dyDescent="0.25">
      <c r="A76" s="22">
        <v>45207</v>
      </c>
      <c r="B76" s="23" t="s">
        <v>67</v>
      </c>
      <c r="C76" s="24" t="s">
        <v>240</v>
      </c>
      <c r="D76" s="27"/>
      <c r="E76" s="28">
        <v>205200</v>
      </c>
      <c r="F76" s="18">
        <f t="shared" si="0"/>
        <v>129011593.97875001</v>
      </c>
    </row>
    <row r="77" spans="1:6" s="5" customFormat="1" ht="15.75" x14ac:dyDescent="0.25">
      <c r="A77" s="22">
        <v>45207</v>
      </c>
      <c r="B77" s="23" t="s">
        <v>68</v>
      </c>
      <c r="C77" s="24" t="s">
        <v>241</v>
      </c>
      <c r="D77" s="27"/>
      <c r="E77" s="28">
        <v>214474</v>
      </c>
      <c r="F77" s="18">
        <f t="shared" si="0"/>
        <v>128797119.97875001</v>
      </c>
    </row>
    <row r="78" spans="1:6" s="5" customFormat="1" ht="15.75" x14ac:dyDescent="0.25">
      <c r="A78" s="22">
        <v>45207</v>
      </c>
      <c r="B78" s="23" t="s">
        <v>69</v>
      </c>
      <c r="C78" s="24" t="s">
        <v>242</v>
      </c>
      <c r="D78" s="27"/>
      <c r="E78" s="28">
        <v>139801.34</v>
      </c>
      <c r="F78" s="18">
        <f t="shared" si="0"/>
        <v>128657318.63875</v>
      </c>
    </row>
    <row r="79" spans="1:6" s="5" customFormat="1" ht="15.75" x14ac:dyDescent="0.25">
      <c r="A79" s="22">
        <v>45207</v>
      </c>
      <c r="B79" s="23" t="s">
        <v>70</v>
      </c>
      <c r="C79" s="24" t="s">
        <v>243</v>
      </c>
      <c r="D79" s="27"/>
      <c r="E79" s="28">
        <v>67420.320000000007</v>
      </c>
      <c r="F79" s="18">
        <f t="shared" si="0"/>
        <v>128589898.31875001</v>
      </c>
    </row>
    <row r="80" spans="1:6" s="5" customFormat="1" ht="15.75" x14ac:dyDescent="0.25">
      <c r="A80" s="22">
        <v>45207</v>
      </c>
      <c r="B80" s="23" t="s">
        <v>71</v>
      </c>
      <c r="C80" s="24" t="s">
        <v>244</v>
      </c>
      <c r="D80" s="27"/>
      <c r="E80" s="28">
        <v>262929.88</v>
      </c>
      <c r="F80" s="18">
        <f t="shared" si="0"/>
        <v>128326968.43875001</v>
      </c>
    </row>
    <row r="81" spans="1:6" s="5" customFormat="1" ht="15.75" x14ac:dyDescent="0.25">
      <c r="A81" s="22">
        <v>45207</v>
      </c>
      <c r="B81" s="23" t="s">
        <v>72</v>
      </c>
      <c r="C81" s="24" t="s">
        <v>245</v>
      </c>
      <c r="D81" s="27"/>
      <c r="E81" s="28">
        <v>1102000</v>
      </c>
      <c r="F81" s="18">
        <f t="shared" ref="F81:F144" si="1">+F80+D81-E81</f>
        <v>127224968.43875001</v>
      </c>
    </row>
    <row r="82" spans="1:6" s="5" customFormat="1" ht="15.75" x14ac:dyDescent="0.25">
      <c r="A82" s="22">
        <v>45207</v>
      </c>
      <c r="B82" s="23" t="s">
        <v>73</v>
      </c>
      <c r="C82" s="24" t="s">
        <v>246</v>
      </c>
      <c r="D82" s="27"/>
      <c r="E82" s="28">
        <v>32426.880000000001</v>
      </c>
      <c r="F82" s="18">
        <f t="shared" si="1"/>
        <v>127192541.55875002</v>
      </c>
    </row>
    <row r="83" spans="1:6" s="5" customFormat="1" ht="30" x14ac:dyDescent="0.25">
      <c r="A83" s="22">
        <v>45207</v>
      </c>
      <c r="B83" s="23" t="s">
        <v>74</v>
      </c>
      <c r="C83" s="24" t="s">
        <v>247</v>
      </c>
      <c r="D83" s="27"/>
      <c r="E83" s="28">
        <v>87478.85</v>
      </c>
      <c r="F83" s="18">
        <f t="shared" si="1"/>
        <v>127105062.70875002</v>
      </c>
    </row>
    <row r="84" spans="1:6" s="5" customFormat="1" ht="15.75" x14ac:dyDescent="0.25">
      <c r="A84" s="22">
        <v>45207</v>
      </c>
      <c r="B84" s="23" t="s">
        <v>75</v>
      </c>
      <c r="C84" s="24" t="s">
        <v>248</v>
      </c>
      <c r="D84" s="27"/>
      <c r="E84" s="28">
        <v>50850</v>
      </c>
      <c r="F84" s="18">
        <f t="shared" si="1"/>
        <v>127054212.70875002</v>
      </c>
    </row>
    <row r="85" spans="1:6" s="5" customFormat="1" ht="30" x14ac:dyDescent="0.25">
      <c r="A85" s="22">
        <v>45207</v>
      </c>
      <c r="B85" s="23" t="s">
        <v>76</v>
      </c>
      <c r="C85" s="24" t="s">
        <v>249</v>
      </c>
      <c r="D85" s="27"/>
      <c r="E85" s="28">
        <v>968763.24</v>
      </c>
      <c r="F85" s="18">
        <f t="shared" si="1"/>
        <v>126085449.46875003</v>
      </c>
    </row>
    <row r="86" spans="1:6" s="5" customFormat="1" ht="15.75" x14ac:dyDescent="0.25">
      <c r="A86" s="22">
        <v>45207</v>
      </c>
      <c r="B86" s="23" t="s">
        <v>77</v>
      </c>
      <c r="C86" s="24" t="s">
        <v>250</v>
      </c>
      <c r="D86" s="27"/>
      <c r="E86" s="28">
        <v>166675</v>
      </c>
      <c r="F86" s="18">
        <f t="shared" si="1"/>
        <v>125918774.46875003</v>
      </c>
    </row>
    <row r="87" spans="1:6" s="5" customFormat="1" ht="15.75" x14ac:dyDescent="0.25">
      <c r="A87" s="22" t="s">
        <v>35</v>
      </c>
      <c r="B87" s="23"/>
      <c r="C87" s="24" t="s">
        <v>20</v>
      </c>
      <c r="D87" s="27">
        <v>27810</v>
      </c>
      <c r="E87" s="28"/>
      <c r="F87" s="18">
        <f t="shared" si="1"/>
        <v>125946584.46875003</v>
      </c>
    </row>
    <row r="88" spans="1:6" s="5" customFormat="1" ht="15.75" x14ac:dyDescent="0.25">
      <c r="A88" s="22" t="s">
        <v>35</v>
      </c>
      <c r="B88" s="23"/>
      <c r="C88" s="24" t="s">
        <v>21</v>
      </c>
      <c r="D88" s="27">
        <v>329.46</v>
      </c>
      <c r="E88" s="28">
        <v>8.2364999999999995</v>
      </c>
      <c r="F88" s="18">
        <f t="shared" si="1"/>
        <v>125946905.69225003</v>
      </c>
    </row>
    <row r="89" spans="1:6" s="5" customFormat="1" ht="15.75" x14ac:dyDescent="0.25">
      <c r="A89" s="22" t="s">
        <v>35</v>
      </c>
      <c r="B89" s="23"/>
      <c r="C89" s="24" t="s">
        <v>21</v>
      </c>
      <c r="D89" s="27">
        <v>1300</v>
      </c>
      <c r="E89" s="28">
        <v>32.5</v>
      </c>
      <c r="F89" s="18">
        <f t="shared" si="1"/>
        <v>125948173.19225003</v>
      </c>
    </row>
    <row r="90" spans="1:6" s="5" customFormat="1" ht="15.75" x14ac:dyDescent="0.25">
      <c r="A90" s="22" t="s">
        <v>35</v>
      </c>
      <c r="B90" s="23"/>
      <c r="C90" s="24" t="s">
        <v>21</v>
      </c>
      <c r="D90" s="27">
        <v>964.12</v>
      </c>
      <c r="E90" s="28">
        <v>24.103000000000002</v>
      </c>
      <c r="F90" s="18">
        <f t="shared" si="1"/>
        <v>125949113.20925003</v>
      </c>
    </row>
    <row r="91" spans="1:6" s="5" customFormat="1" ht="15.75" x14ac:dyDescent="0.25">
      <c r="A91" s="22" t="s">
        <v>35</v>
      </c>
      <c r="B91" s="23"/>
      <c r="C91" s="24" t="s">
        <v>21</v>
      </c>
      <c r="D91" s="27">
        <v>3095</v>
      </c>
      <c r="E91" s="28">
        <v>77.375</v>
      </c>
      <c r="F91" s="18">
        <f t="shared" si="1"/>
        <v>125952130.83425003</v>
      </c>
    </row>
    <row r="92" spans="1:6" s="5" customFormat="1" ht="15.75" x14ac:dyDescent="0.25">
      <c r="A92" s="22" t="s">
        <v>35</v>
      </c>
      <c r="B92" s="23"/>
      <c r="C92" s="24" t="s">
        <v>21</v>
      </c>
      <c r="D92" s="27">
        <v>100</v>
      </c>
      <c r="E92" s="28">
        <v>2.5</v>
      </c>
      <c r="F92" s="18">
        <f t="shared" si="1"/>
        <v>125952228.33425003</v>
      </c>
    </row>
    <row r="93" spans="1:6" s="5" customFormat="1" ht="15.75" x14ac:dyDescent="0.25">
      <c r="A93" s="22" t="s">
        <v>35</v>
      </c>
      <c r="B93" s="23"/>
      <c r="C93" s="24" t="s">
        <v>30</v>
      </c>
      <c r="D93" s="27">
        <v>998173.14</v>
      </c>
      <c r="E93" s="28"/>
      <c r="F93" s="18">
        <f t="shared" si="1"/>
        <v>126950401.47425003</v>
      </c>
    </row>
    <row r="94" spans="1:6" s="5" customFormat="1" ht="15.75" x14ac:dyDescent="0.25">
      <c r="A94" s="22" t="s">
        <v>35</v>
      </c>
      <c r="B94" s="23"/>
      <c r="C94" s="24" t="s">
        <v>26</v>
      </c>
      <c r="D94" s="27">
        <v>378165.56</v>
      </c>
      <c r="E94" s="28"/>
      <c r="F94" s="18">
        <f t="shared" si="1"/>
        <v>127328567.03425004</v>
      </c>
    </row>
    <row r="95" spans="1:6" s="5" customFormat="1" ht="15.75" x14ac:dyDescent="0.25">
      <c r="A95" s="22" t="s">
        <v>36</v>
      </c>
      <c r="B95" s="23"/>
      <c r="C95" s="24" t="s">
        <v>20</v>
      </c>
      <c r="D95" s="27">
        <v>63413</v>
      </c>
      <c r="E95" s="28"/>
      <c r="F95" s="18">
        <f t="shared" si="1"/>
        <v>127391980.03425004</v>
      </c>
    </row>
    <row r="96" spans="1:6" s="5" customFormat="1" ht="15.75" x14ac:dyDescent="0.25">
      <c r="A96" s="22" t="s">
        <v>36</v>
      </c>
      <c r="B96" s="23"/>
      <c r="C96" s="24" t="s">
        <v>21</v>
      </c>
      <c r="D96" s="27">
        <v>645.92999999999995</v>
      </c>
      <c r="E96" s="28">
        <v>16.148250000000001</v>
      </c>
      <c r="F96" s="18">
        <f t="shared" si="1"/>
        <v>127392609.81600004</v>
      </c>
    </row>
    <row r="97" spans="1:6" s="5" customFormat="1" ht="15.75" x14ac:dyDescent="0.25">
      <c r="A97" s="22" t="s">
        <v>36</v>
      </c>
      <c r="B97" s="23"/>
      <c r="C97" s="24" t="s">
        <v>21</v>
      </c>
      <c r="D97" s="27">
        <v>100</v>
      </c>
      <c r="E97" s="28">
        <v>2.5</v>
      </c>
      <c r="F97" s="18">
        <f t="shared" si="1"/>
        <v>127392707.31600004</v>
      </c>
    </row>
    <row r="98" spans="1:6" s="5" customFormat="1" ht="15.75" x14ac:dyDescent="0.25">
      <c r="A98" s="22" t="s">
        <v>36</v>
      </c>
      <c r="B98" s="23"/>
      <c r="C98" s="24" t="s">
        <v>21</v>
      </c>
      <c r="D98" s="27">
        <v>15724.16</v>
      </c>
      <c r="E98" s="28">
        <v>393.10400000000004</v>
      </c>
      <c r="F98" s="18">
        <f t="shared" si="1"/>
        <v>127408038.37200004</v>
      </c>
    </row>
    <row r="99" spans="1:6" s="5" customFormat="1" ht="15.75" x14ac:dyDescent="0.25">
      <c r="A99" s="22" t="s">
        <v>36</v>
      </c>
      <c r="B99" s="23"/>
      <c r="C99" s="24" t="s">
        <v>223</v>
      </c>
      <c r="D99" s="27">
        <v>102125.62</v>
      </c>
      <c r="E99" s="28"/>
      <c r="F99" s="18">
        <f t="shared" si="1"/>
        <v>127510163.99200004</v>
      </c>
    </row>
    <row r="100" spans="1:6" s="5" customFormat="1" ht="15.75" x14ac:dyDescent="0.25">
      <c r="A100" s="22" t="s">
        <v>36</v>
      </c>
      <c r="B100" s="23" t="s">
        <v>78</v>
      </c>
      <c r="C100" s="24" t="s">
        <v>251</v>
      </c>
      <c r="D100" s="27"/>
      <c r="E100" s="28">
        <v>92936.85</v>
      </c>
      <c r="F100" s="18">
        <f t="shared" si="1"/>
        <v>127417227.14200005</v>
      </c>
    </row>
    <row r="101" spans="1:6" s="5" customFormat="1" ht="30" x14ac:dyDescent="0.25">
      <c r="A101" s="22" t="s">
        <v>36</v>
      </c>
      <c r="B101" s="23" t="s">
        <v>79</v>
      </c>
      <c r="C101" s="24" t="s">
        <v>252</v>
      </c>
      <c r="D101" s="27"/>
      <c r="E101" s="28">
        <v>114115.98</v>
      </c>
      <c r="F101" s="18">
        <f t="shared" si="1"/>
        <v>127303111.16200005</v>
      </c>
    </row>
    <row r="102" spans="1:6" s="5" customFormat="1" ht="15.75" x14ac:dyDescent="0.25">
      <c r="A102" s="22" t="s">
        <v>36</v>
      </c>
      <c r="B102" s="23" t="s">
        <v>80</v>
      </c>
      <c r="C102" s="24" t="s">
        <v>253</v>
      </c>
      <c r="D102" s="27"/>
      <c r="E102" s="28">
        <v>173470</v>
      </c>
      <c r="F102" s="18">
        <f t="shared" si="1"/>
        <v>127129641.16200005</v>
      </c>
    </row>
    <row r="103" spans="1:6" s="5" customFormat="1" ht="15.75" x14ac:dyDescent="0.25">
      <c r="A103" s="22" t="s">
        <v>36</v>
      </c>
      <c r="B103" s="23" t="s">
        <v>81</v>
      </c>
      <c r="C103" s="24" t="s">
        <v>254</v>
      </c>
      <c r="D103" s="27"/>
      <c r="E103" s="28">
        <v>34200</v>
      </c>
      <c r="F103" s="18">
        <f t="shared" si="1"/>
        <v>127095441.16200005</v>
      </c>
    </row>
    <row r="104" spans="1:6" s="5" customFormat="1" ht="15.75" x14ac:dyDescent="0.25">
      <c r="A104" s="22" t="s">
        <v>36</v>
      </c>
      <c r="B104" s="23" t="s">
        <v>82</v>
      </c>
      <c r="C104" s="24" t="s">
        <v>255</v>
      </c>
      <c r="D104" s="27"/>
      <c r="E104" s="28">
        <v>185605.8</v>
      </c>
      <c r="F104" s="18">
        <f t="shared" si="1"/>
        <v>126909835.36200005</v>
      </c>
    </row>
    <row r="105" spans="1:6" s="5" customFormat="1" ht="15.75" x14ac:dyDescent="0.25">
      <c r="A105" s="22" t="s">
        <v>36</v>
      </c>
      <c r="B105" s="23" t="s">
        <v>83</v>
      </c>
      <c r="C105" s="24" t="s">
        <v>256</v>
      </c>
      <c r="D105" s="27"/>
      <c r="E105" s="28">
        <v>91185.75</v>
      </c>
      <c r="F105" s="18">
        <f t="shared" si="1"/>
        <v>126818649.61200005</v>
      </c>
    </row>
    <row r="106" spans="1:6" s="5" customFormat="1" ht="15.75" x14ac:dyDescent="0.25">
      <c r="A106" s="22" t="s">
        <v>36</v>
      </c>
      <c r="B106" s="23" t="s">
        <v>84</v>
      </c>
      <c r="C106" s="24" t="s">
        <v>257</v>
      </c>
      <c r="D106" s="27"/>
      <c r="E106" s="28">
        <v>125898.75</v>
      </c>
      <c r="F106" s="18">
        <f t="shared" si="1"/>
        <v>126692750.86200005</v>
      </c>
    </row>
    <row r="107" spans="1:6" s="5" customFormat="1" ht="15.75" x14ac:dyDescent="0.25">
      <c r="A107" s="22" t="s">
        <v>36</v>
      </c>
      <c r="B107" s="23" t="s">
        <v>85</v>
      </c>
      <c r="C107" s="24" t="s">
        <v>258</v>
      </c>
      <c r="D107" s="27"/>
      <c r="E107" s="28">
        <v>159600</v>
      </c>
      <c r="F107" s="18">
        <f t="shared" si="1"/>
        <v>126533150.86200005</v>
      </c>
    </row>
    <row r="108" spans="1:6" s="5" customFormat="1" ht="15.75" x14ac:dyDescent="0.25">
      <c r="A108" s="22" t="s">
        <v>36</v>
      </c>
      <c r="B108" s="23" t="s">
        <v>86</v>
      </c>
      <c r="C108" s="24" t="s">
        <v>259</v>
      </c>
      <c r="D108" s="27"/>
      <c r="E108" s="28">
        <v>40962.5</v>
      </c>
      <c r="F108" s="18">
        <f t="shared" si="1"/>
        <v>126492188.36200005</v>
      </c>
    </row>
    <row r="109" spans="1:6" s="5" customFormat="1" ht="15.75" x14ac:dyDescent="0.25">
      <c r="A109" s="22" t="s">
        <v>36</v>
      </c>
      <c r="B109" s="23" t="s">
        <v>87</v>
      </c>
      <c r="C109" s="24" t="s">
        <v>260</v>
      </c>
      <c r="D109" s="27"/>
      <c r="E109" s="28">
        <v>62361.8</v>
      </c>
      <c r="F109" s="18">
        <f t="shared" si="1"/>
        <v>126429826.56200005</v>
      </c>
    </row>
    <row r="110" spans="1:6" s="5" customFormat="1" ht="15.75" x14ac:dyDescent="0.25">
      <c r="A110" s="22" t="s">
        <v>36</v>
      </c>
      <c r="B110" s="23" t="s">
        <v>88</v>
      </c>
      <c r="C110" s="24" t="s">
        <v>261</v>
      </c>
      <c r="D110" s="27"/>
      <c r="E110" s="28">
        <v>47500</v>
      </c>
      <c r="F110" s="18">
        <f t="shared" si="1"/>
        <v>126382326.56200005</v>
      </c>
    </row>
    <row r="111" spans="1:6" s="5" customFormat="1" ht="15.75" x14ac:dyDescent="0.25">
      <c r="A111" s="22" t="s">
        <v>36</v>
      </c>
      <c r="B111" s="23" t="s">
        <v>89</v>
      </c>
      <c r="C111" s="24" t="s">
        <v>262</v>
      </c>
      <c r="D111" s="27"/>
      <c r="E111" s="28">
        <v>92208</v>
      </c>
      <c r="F111" s="18">
        <f t="shared" si="1"/>
        <v>126290118.56200005</v>
      </c>
    </row>
    <row r="112" spans="1:6" s="5" customFormat="1" ht="15.75" x14ac:dyDescent="0.25">
      <c r="A112" s="22" t="s">
        <v>37</v>
      </c>
      <c r="B112" s="23" t="s">
        <v>90</v>
      </c>
      <c r="C112" s="24" t="s">
        <v>263</v>
      </c>
      <c r="D112" s="27">
        <v>31554126.280000001</v>
      </c>
      <c r="E112" s="28"/>
      <c r="F112" s="18">
        <f t="shared" si="1"/>
        <v>157844244.84200007</v>
      </c>
    </row>
    <row r="113" spans="1:6" s="5" customFormat="1" ht="30" x14ac:dyDescent="0.25">
      <c r="A113" s="22" t="s">
        <v>37</v>
      </c>
      <c r="B113" s="23" t="s">
        <v>90</v>
      </c>
      <c r="C113" s="24" t="s">
        <v>264</v>
      </c>
      <c r="D113" s="27"/>
      <c r="E113" s="28">
        <v>27346953.73</v>
      </c>
      <c r="F113" s="18">
        <f t="shared" si="1"/>
        <v>130497291.11200006</v>
      </c>
    </row>
    <row r="114" spans="1:6" s="5" customFormat="1" ht="30" x14ac:dyDescent="0.25">
      <c r="A114" s="22" t="s">
        <v>37</v>
      </c>
      <c r="B114" s="23" t="s">
        <v>90</v>
      </c>
      <c r="C114" s="24" t="s">
        <v>265</v>
      </c>
      <c r="D114" s="27"/>
      <c r="E114" s="28">
        <v>1938899.09</v>
      </c>
      <c r="F114" s="18">
        <f t="shared" si="1"/>
        <v>128558392.02200006</v>
      </c>
    </row>
    <row r="115" spans="1:6" s="5" customFormat="1" ht="30" x14ac:dyDescent="0.25">
      <c r="A115" s="22" t="s">
        <v>37</v>
      </c>
      <c r="B115" s="23" t="s">
        <v>90</v>
      </c>
      <c r="C115" s="24" t="s">
        <v>266</v>
      </c>
      <c r="D115" s="27"/>
      <c r="E115" s="28">
        <v>1941634.17</v>
      </c>
      <c r="F115" s="18">
        <f t="shared" si="1"/>
        <v>126616757.85200006</v>
      </c>
    </row>
    <row r="116" spans="1:6" s="5" customFormat="1" ht="15.75" x14ac:dyDescent="0.25">
      <c r="A116" s="22" t="s">
        <v>37</v>
      </c>
      <c r="B116" s="23" t="s">
        <v>90</v>
      </c>
      <c r="C116" s="24" t="s">
        <v>267</v>
      </c>
      <c r="D116" s="27"/>
      <c r="E116" s="28">
        <v>326639.28999999998</v>
      </c>
      <c r="F116" s="18">
        <f t="shared" si="1"/>
        <v>126290118.56200005</v>
      </c>
    </row>
    <row r="117" spans="1:6" s="5" customFormat="1" ht="15.75" x14ac:dyDescent="0.25">
      <c r="A117" s="22" t="s">
        <v>37</v>
      </c>
      <c r="B117" s="23" t="s">
        <v>91</v>
      </c>
      <c r="C117" s="24" t="s">
        <v>263</v>
      </c>
      <c r="D117" s="27"/>
      <c r="E117" s="28">
        <v>7926356.0899999999</v>
      </c>
      <c r="F117" s="18">
        <f t="shared" si="1"/>
        <v>118363762.47200005</v>
      </c>
    </row>
    <row r="118" spans="1:6" s="5" customFormat="1" ht="15.75" x14ac:dyDescent="0.25">
      <c r="A118" s="22" t="s">
        <v>37</v>
      </c>
      <c r="B118" s="23" t="s">
        <v>92</v>
      </c>
      <c r="C118" s="24" t="s">
        <v>268</v>
      </c>
      <c r="D118" s="27"/>
      <c r="E118" s="28">
        <v>91000</v>
      </c>
      <c r="F118" s="18">
        <f t="shared" si="1"/>
        <v>118272762.47200005</v>
      </c>
    </row>
    <row r="119" spans="1:6" s="5" customFormat="1" ht="15.75" x14ac:dyDescent="0.25">
      <c r="A119" s="22" t="s">
        <v>37</v>
      </c>
      <c r="B119" s="23" t="s">
        <v>93</v>
      </c>
      <c r="C119" s="24" t="s">
        <v>269</v>
      </c>
      <c r="D119" s="27"/>
      <c r="E119" s="28">
        <v>788169.37</v>
      </c>
      <c r="F119" s="18">
        <f t="shared" si="1"/>
        <v>117484593.10200004</v>
      </c>
    </row>
    <row r="120" spans="1:6" s="5" customFormat="1" ht="30" x14ac:dyDescent="0.25">
      <c r="A120" s="22" t="s">
        <v>37</v>
      </c>
      <c r="B120" s="23" t="s">
        <v>94</v>
      </c>
      <c r="C120" s="24" t="s">
        <v>270</v>
      </c>
      <c r="D120" s="27"/>
      <c r="E120" s="28">
        <v>54337.14</v>
      </c>
      <c r="F120" s="18">
        <f t="shared" si="1"/>
        <v>117430255.96200004</v>
      </c>
    </row>
    <row r="121" spans="1:6" s="5" customFormat="1" ht="15.75" x14ac:dyDescent="0.25">
      <c r="A121" s="22" t="s">
        <v>38</v>
      </c>
      <c r="B121" s="23"/>
      <c r="C121" s="24" t="s">
        <v>20</v>
      </c>
      <c r="D121" s="27">
        <v>38770</v>
      </c>
      <c r="E121" s="28"/>
      <c r="F121" s="18">
        <f t="shared" si="1"/>
        <v>117469025.96200004</v>
      </c>
    </row>
    <row r="122" spans="1:6" s="5" customFormat="1" ht="15.75" x14ac:dyDescent="0.25">
      <c r="A122" s="22" t="s">
        <v>38</v>
      </c>
      <c r="B122" s="23"/>
      <c r="C122" s="24" t="s">
        <v>21</v>
      </c>
      <c r="D122" s="27">
        <v>2079.4699999999998</v>
      </c>
      <c r="E122" s="28">
        <v>51.986750000000001</v>
      </c>
      <c r="F122" s="18">
        <f t="shared" si="1"/>
        <v>117471053.44525003</v>
      </c>
    </row>
    <row r="123" spans="1:6" s="5" customFormat="1" ht="15.75" x14ac:dyDescent="0.25">
      <c r="A123" s="22" t="s">
        <v>38</v>
      </c>
      <c r="B123" s="23"/>
      <c r="C123" s="24" t="s">
        <v>21</v>
      </c>
      <c r="D123" s="27">
        <v>8545</v>
      </c>
      <c r="E123" s="28">
        <v>213.625</v>
      </c>
      <c r="F123" s="18">
        <f t="shared" si="1"/>
        <v>117479384.82025003</v>
      </c>
    </row>
    <row r="124" spans="1:6" s="5" customFormat="1" ht="15.75" x14ac:dyDescent="0.25">
      <c r="A124" s="22" t="s">
        <v>38</v>
      </c>
      <c r="B124" s="23"/>
      <c r="C124" s="24" t="s">
        <v>21</v>
      </c>
      <c r="D124" s="27">
        <v>1227.43</v>
      </c>
      <c r="E124" s="28">
        <v>30.685750000000002</v>
      </c>
      <c r="F124" s="18">
        <f t="shared" si="1"/>
        <v>117480581.56450005</v>
      </c>
    </row>
    <row r="125" spans="1:6" s="5" customFormat="1" ht="15.75" x14ac:dyDescent="0.25">
      <c r="A125" s="22" t="s">
        <v>39</v>
      </c>
      <c r="B125" s="23"/>
      <c r="C125" s="24" t="s">
        <v>20</v>
      </c>
      <c r="D125" s="27">
        <v>30681</v>
      </c>
      <c r="E125" s="28"/>
      <c r="F125" s="18">
        <f t="shared" si="1"/>
        <v>117511262.56450005</v>
      </c>
    </row>
    <row r="126" spans="1:6" s="5" customFormat="1" ht="15.75" x14ac:dyDescent="0.25">
      <c r="A126" s="22" t="s">
        <v>39</v>
      </c>
      <c r="B126" s="23"/>
      <c r="C126" s="24" t="s">
        <v>21</v>
      </c>
      <c r="D126" s="27">
        <v>1905</v>
      </c>
      <c r="E126" s="28">
        <v>47.625</v>
      </c>
      <c r="F126" s="18">
        <f t="shared" si="1"/>
        <v>117513119.93950005</v>
      </c>
    </row>
    <row r="127" spans="1:6" s="5" customFormat="1" ht="15.75" x14ac:dyDescent="0.25">
      <c r="A127" s="22" t="s">
        <v>39</v>
      </c>
      <c r="B127" s="23"/>
      <c r="C127" s="24" t="s">
        <v>21</v>
      </c>
      <c r="D127" s="27">
        <v>14141.98</v>
      </c>
      <c r="E127" s="28">
        <v>353.54950000000002</v>
      </c>
      <c r="F127" s="18">
        <f t="shared" si="1"/>
        <v>117526908.37000005</v>
      </c>
    </row>
    <row r="128" spans="1:6" s="5" customFormat="1" ht="15.75" x14ac:dyDescent="0.25">
      <c r="A128" s="22" t="s">
        <v>39</v>
      </c>
      <c r="B128" s="23"/>
      <c r="C128" s="24" t="s">
        <v>31</v>
      </c>
      <c r="D128" s="27">
        <v>2402973.75</v>
      </c>
      <c r="E128" s="28"/>
      <c r="F128" s="18">
        <f t="shared" si="1"/>
        <v>119929882.12000005</v>
      </c>
    </row>
    <row r="129" spans="1:6" s="5" customFormat="1" ht="15.75" x14ac:dyDescent="0.25">
      <c r="A129" s="22" t="s">
        <v>39</v>
      </c>
      <c r="B129" s="23"/>
      <c r="C129" s="24" t="s">
        <v>24</v>
      </c>
      <c r="D129" s="27">
        <v>216032.54</v>
      </c>
      <c r="E129" s="28"/>
      <c r="F129" s="18">
        <f t="shared" si="1"/>
        <v>120145914.66000006</v>
      </c>
    </row>
    <row r="130" spans="1:6" s="5" customFormat="1" ht="15.75" x14ac:dyDescent="0.25">
      <c r="A130" s="22" t="s">
        <v>39</v>
      </c>
      <c r="B130" s="23" t="s">
        <v>95</v>
      </c>
      <c r="C130" s="24" t="s">
        <v>271</v>
      </c>
      <c r="D130" s="27"/>
      <c r="E130" s="28">
        <v>189840</v>
      </c>
      <c r="F130" s="18">
        <f t="shared" si="1"/>
        <v>119956074.66000006</v>
      </c>
    </row>
    <row r="131" spans="1:6" s="5" customFormat="1" ht="15.75" x14ac:dyDescent="0.25">
      <c r="A131" s="22" t="s">
        <v>39</v>
      </c>
      <c r="B131" s="23" t="s">
        <v>96</v>
      </c>
      <c r="C131" s="24" t="s">
        <v>272</v>
      </c>
      <c r="D131" s="27"/>
      <c r="E131" s="28">
        <v>161291</v>
      </c>
      <c r="F131" s="18">
        <f t="shared" si="1"/>
        <v>119794783.66000006</v>
      </c>
    </row>
    <row r="132" spans="1:6" s="5" customFormat="1" ht="15.75" x14ac:dyDescent="0.25">
      <c r="A132" s="22" t="s">
        <v>39</v>
      </c>
      <c r="B132" s="23" t="s">
        <v>97</v>
      </c>
      <c r="C132" s="24" t="s">
        <v>273</v>
      </c>
      <c r="D132" s="27"/>
      <c r="E132" s="28">
        <v>185145.88</v>
      </c>
      <c r="F132" s="18">
        <f t="shared" si="1"/>
        <v>119609637.78000006</v>
      </c>
    </row>
    <row r="133" spans="1:6" s="5" customFormat="1" ht="15.75" x14ac:dyDescent="0.25">
      <c r="A133" s="22" t="s">
        <v>39</v>
      </c>
      <c r="B133" s="23" t="s">
        <v>98</v>
      </c>
      <c r="C133" s="24" t="s">
        <v>274</v>
      </c>
      <c r="D133" s="27"/>
      <c r="E133" s="28">
        <v>115067.25</v>
      </c>
      <c r="F133" s="18">
        <f t="shared" si="1"/>
        <v>119494570.53000006</v>
      </c>
    </row>
    <row r="134" spans="1:6" s="5" customFormat="1" ht="15.75" x14ac:dyDescent="0.25">
      <c r="A134" s="22" t="s">
        <v>39</v>
      </c>
      <c r="B134" s="23" t="s">
        <v>99</v>
      </c>
      <c r="C134" s="24" t="s">
        <v>275</v>
      </c>
      <c r="D134" s="27"/>
      <c r="E134" s="28">
        <v>69041.25</v>
      </c>
      <c r="F134" s="18">
        <f t="shared" si="1"/>
        <v>119425529.28000006</v>
      </c>
    </row>
    <row r="135" spans="1:6" s="5" customFormat="1" ht="15.75" x14ac:dyDescent="0.25">
      <c r="A135" s="22" t="s">
        <v>39</v>
      </c>
      <c r="B135" s="23" t="s">
        <v>100</v>
      </c>
      <c r="C135" s="24" t="s">
        <v>276</v>
      </c>
      <c r="D135" s="27"/>
      <c r="E135" s="28">
        <v>140635.65</v>
      </c>
      <c r="F135" s="18">
        <f t="shared" si="1"/>
        <v>119284893.63000005</v>
      </c>
    </row>
    <row r="136" spans="1:6" s="5" customFormat="1" ht="15.75" x14ac:dyDescent="0.25">
      <c r="A136" s="22" t="s">
        <v>39</v>
      </c>
      <c r="B136" s="23" t="s">
        <v>101</v>
      </c>
      <c r="C136" s="24" t="s">
        <v>277</v>
      </c>
      <c r="D136" s="27"/>
      <c r="E136" s="28">
        <v>138383.79999999999</v>
      </c>
      <c r="F136" s="18">
        <f t="shared" si="1"/>
        <v>119146509.83000006</v>
      </c>
    </row>
    <row r="137" spans="1:6" s="5" customFormat="1" ht="15.75" x14ac:dyDescent="0.25">
      <c r="A137" s="22" t="s">
        <v>39</v>
      </c>
      <c r="B137" s="23" t="s">
        <v>102</v>
      </c>
      <c r="C137" s="24" t="s">
        <v>278</v>
      </c>
      <c r="D137" s="27"/>
      <c r="E137" s="28">
        <v>195398</v>
      </c>
      <c r="F137" s="18">
        <f t="shared" si="1"/>
        <v>118951111.83000006</v>
      </c>
    </row>
    <row r="138" spans="1:6" s="5" customFormat="1" ht="15.75" x14ac:dyDescent="0.25">
      <c r="A138" s="22" t="s">
        <v>39</v>
      </c>
      <c r="B138" s="23" t="s">
        <v>103</v>
      </c>
      <c r="C138" s="24" t="s">
        <v>279</v>
      </c>
      <c r="D138" s="27"/>
      <c r="E138" s="28">
        <v>193908</v>
      </c>
      <c r="F138" s="18">
        <f t="shared" si="1"/>
        <v>118757203.83000006</v>
      </c>
    </row>
    <row r="139" spans="1:6" s="5" customFormat="1" ht="15.75" x14ac:dyDescent="0.25">
      <c r="A139" s="22" t="s">
        <v>39</v>
      </c>
      <c r="B139" s="23" t="s">
        <v>104</v>
      </c>
      <c r="C139" s="24" t="s">
        <v>280</v>
      </c>
      <c r="D139" s="27"/>
      <c r="E139" s="28">
        <v>94648.5</v>
      </c>
      <c r="F139" s="18">
        <f t="shared" si="1"/>
        <v>118662555.33000006</v>
      </c>
    </row>
    <row r="140" spans="1:6" s="5" customFormat="1" ht="15.75" x14ac:dyDescent="0.25">
      <c r="A140" s="22" t="s">
        <v>40</v>
      </c>
      <c r="B140" s="23" t="s">
        <v>105</v>
      </c>
      <c r="C140" s="24" t="s">
        <v>281</v>
      </c>
      <c r="D140" s="27"/>
      <c r="E140" s="28">
        <v>200738.85</v>
      </c>
      <c r="F140" s="18">
        <f t="shared" si="1"/>
        <v>118461816.48000006</v>
      </c>
    </row>
    <row r="141" spans="1:6" s="5" customFormat="1" ht="15.75" x14ac:dyDescent="0.25">
      <c r="A141" s="22" t="s">
        <v>40</v>
      </c>
      <c r="B141" s="23" t="s">
        <v>106</v>
      </c>
      <c r="C141" s="24" t="s">
        <v>282</v>
      </c>
      <c r="D141" s="27"/>
      <c r="E141" s="28">
        <v>146300</v>
      </c>
      <c r="F141" s="18">
        <f t="shared" si="1"/>
        <v>118315516.48000006</v>
      </c>
    </row>
    <row r="142" spans="1:6" s="5" customFormat="1" ht="15.75" x14ac:dyDescent="0.25">
      <c r="A142" s="22" t="s">
        <v>40</v>
      </c>
      <c r="B142" s="23" t="s">
        <v>107</v>
      </c>
      <c r="C142" s="24" t="s">
        <v>283</v>
      </c>
      <c r="D142" s="27"/>
      <c r="E142" s="28">
        <v>205688.25</v>
      </c>
      <c r="F142" s="18">
        <f t="shared" si="1"/>
        <v>118109828.23000006</v>
      </c>
    </row>
    <row r="143" spans="1:6" s="5" customFormat="1" ht="15.75" x14ac:dyDescent="0.25">
      <c r="A143" s="22" t="s">
        <v>40</v>
      </c>
      <c r="B143" s="23" t="s">
        <v>108</v>
      </c>
      <c r="C143" s="24" t="s">
        <v>284</v>
      </c>
      <c r="D143" s="27"/>
      <c r="E143" s="28">
        <v>126730</v>
      </c>
      <c r="F143" s="18">
        <f t="shared" si="1"/>
        <v>117983098.23000006</v>
      </c>
    </row>
    <row r="144" spans="1:6" s="5" customFormat="1" ht="15.75" x14ac:dyDescent="0.25">
      <c r="A144" s="22" t="s">
        <v>40</v>
      </c>
      <c r="B144" s="23" t="s">
        <v>109</v>
      </c>
      <c r="C144" s="24" t="s">
        <v>285</v>
      </c>
      <c r="D144" s="27"/>
      <c r="E144" s="28">
        <v>149387.5</v>
      </c>
      <c r="F144" s="18">
        <f t="shared" si="1"/>
        <v>117833710.73000006</v>
      </c>
    </row>
    <row r="145" spans="1:6" s="5" customFormat="1" ht="15.75" x14ac:dyDescent="0.25">
      <c r="A145" s="22" t="s">
        <v>40</v>
      </c>
      <c r="B145" s="23" t="s">
        <v>110</v>
      </c>
      <c r="C145" s="24" t="s">
        <v>286</v>
      </c>
      <c r="D145" s="27"/>
      <c r="E145" s="28">
        <v>115900</v>
      </c>
      <c r="F145" s="18">
        <f t="shared" ref="F145:F208" si="2">+F144+D145-E145</f>
        <v>117717810.73000006</v>
      </c>
    </row>
    <row r="146" spans="1:6" s="5" customFormat="1" ht="15.75" x14ac:dyDescent="0.25">
      <c r="A146" s="22" t="s">
        <v>40</v>
      </c>
      <c r="B146" s="23" t="s">
        <v>111</v>
      </c>
      <c r="C146" s="24" t="s">
        <v>287</v>
      </c>
      <c r="D146" s="27"/>
      <c r="E146" s="28">
        <v>164601.25</v>
      </c>
      <c r="F146" s="18">
        <f t="shared" si="2"/>
        <v>117553209.48000006</v>
      </c>
    </row>
    <row r="147" spans="1:6" s="5" customFormat="1" ht="15.75" x14ac:dyDescent="0.25">
      <c r="A147" s="22" t="s">
        <v>40</v>
      </c>
      <c r="B147" s="23" t="s">
        <v>112</v>
      </c>
      <c r="C147" s="24" t="s">
        <v>288</v>
      </c>
      <c r="D147" s="27"/>
      <c r="E147" s="28">
        <v>425162.5</v>
      </c>
      <c r="F147" s="18">
        <f t="shared" si="2"/>
        <v>117128046.98000006</v>
      </c>
    </row>
    <row r="148" spans="1:6" s="5" customFormat="1" ht="15.75" x14ac:dyDescent="0.25">
      <c r="A148" s="22" t="s">
        <v>40</v>
      </c>
      <c r="B148" s="23" t="s">
        <v>113</v>
      </c>
      <c r="C148" s="24" t="s">
        <v>289</v>
      </c>
      <c r="D148" s="27"/>
      <c r="E148" s="28">
        <v>180574</v>
      </c>
      <c r="F148" s="18">
        <f t="shared" si="2"/>
        <v>116947472.98000006</v>
      </c>
    </row>
    <row r="149" spans="1:6" s="5" customFormat="1" ht="15.75" x14ac:dyDescent="0.25">
      <c r="A149" s="22" t="s">
        <v>40</v>
      </c>
      <c r="B149" s="23" t="s">
        <v>114</v>
      </c>
      <c r="C149" s="24" t="s">
        <v>290</v>
      </c>
      <c r="D149" s="27"/>
      <c r="E149" s="28">
        <v>454586.4</v>
      </c>
      <c r="F149" s="18">
        <f t="shared" si="2"/>
        <v>116492886.58000006</v>
      </c>
    </row>
    <row r="150" spans="1:6" s="5" customFormat="1" ht="15.75" x14ac:dyDescent="0.25">
      <c r="A150" s="22" t="s">
        <v>40</v>
      </c>
      <c r="B150" s="23" t="s">
        <v>115</v>
      </c>
      <c r="C150" s="24" t="s">
        <v>291</v>
      </c>
      <c r="D150" s="27"/>
      <c r="E150" s="28">
        <v>79100</v>
      </c>
      <c r="F150" s="18">
        <f t="shared" si="2"/>
        <v>116413786.58000006</v>
      </c>
    </row>
    <row r="151" spans="1:6" s="5" customFormat="1" ht="15.75" x14ac:dyDescent="0.25">
      <c r="A151" s="22" t="s">
        <v>41</v>
      </c>
      <c r="B151" s="23"/>
      <c r="C151" s="24" t="s">
        <v>20</v>
      </c>
      <c r="D151" s="27">
        <v>67832</v>
      </c>
      <c r="E151" s="28"/>
      <c r="F151" s="18">
        <f t="shared" si="2"/>
        <v>116481618.58000006</v>
      </c>
    </row>
    <row r="152" spans="1:6" s="5" customFormat="1" ht="15.75" x14ac:dyDescent="0.25">
      <c r="A152" s="22" t="s">
        <v>41</v>
      </c>
      <c r="B152" s="23"/>
      <c r="C152" s="24" t="s">
        <v>21</v>
      </c>
      <c r="D152" s="27">
        <v>1000</v>
      </c>
      <c r="E152" s="28">
        <v>25</v>
      </c>
      <c r="F152" s="18">
        <f t="shared" si="2"/>
        <v>116482593.58000006</v>
      </c>
    </row>
    <row r="153" spans="1:6" s="5" customFormat="1" ht="15.75" x14ac:dyDescent="0.25">
      <c r="A153" s="22" t="s">
        <v>41</v>
      </c>
      <c r="B153" s="23"/>
      <c r="C153" s="24" t="s">
        <v>21</v>
      </c>
      <c r="D153" s="27">
        <v>100</v>
      </c>
      <c r="E153" s="28">
        <v>2.5</v>
      </c>
      <c r="F153" s="18">
        <f t="shared" si="2"/>
        <v>116482691.08000006</v>
      </c>
    </row>
    <row r="154" spans="1:6" s="5" customFormat="1" ht="15.75" x14ac:dyDescent="0.25">
      <c r="A154" s="22" t="s">
        <v>41</v>
      </c>
      <c r="B154" s="23"/>
      <c r="C154" s="24" t="s">
        <v>21</v>
      </c>
      <c r="D154" s="27">
        <v>11325.72</v>
      </c>
      <c r="E154" s="28">
        <v>283.14299999999997</v>
      </c>
      <c r="F154" s="18">
        <f t="shared" si="2"/>
        <v>116493733.65700005</v>
      </c>
    </row>
    <row r="155" spans="1:6" s="5" customFormat="1" ht="15.75" x14ac:dyDescent="0.25">
      <c r="A155" s="22" t="s">
        <v>41</v>
      </c>
      <c r="B155" s="23"/>
      <c r="C155" s="24" t="s">
        <v>21</v>
      </c>
      <c r="D155" s="27">
        <v>930.83</v>
      </c>
      <c r="E155" s="28">
        <v>23.270750000000003</v>
      </c>
      <c r="F155" s="18">
        <f t="shared" si="2"/>
        <v>116494641.21625005</v>
      </c>
    </row>
    <row r="156" spans="1:6" s="5" customFormat="1" ht="15.75" x14ac:dyDescent="0.25">
      <c r="A156" s="22" t="s">
        <v>41</v>
      </c>
      <c r="B156" s="23"/>
      <c r="C156" s="24" t="s">
        <v>21</v>
      </c>
      <c r="D156" s="27">
        <v>200</v>
      </c>
      <c r="E156" s="28">
        <v>5</v>
      </c>
      <c r="F156" s="18">
        <f t="shared" si="2"/>
        <v>116494836.21625005</v>
      </c>
    </row>
    <row r="157" spans="1:6" s="5" customFormat="1" ht="15.75" x14ac:dyDescent="0.25">
      <c r="A157" s="22" t="s">
        <v>41</v>
      </c>
      <c r="B157" s="23"/>
      <c r="C157" s="24" t="s">
        <v>23</v>
      </c>
      <c r="D157" s="27">
        <v>1501162.38</v>
      </c>
      <c r="E157" s="28"/>
      <c r="F157" s="18">
        <f t="shared" si="2"/>
        <v>117995998.59625004</v>
      </c>
    </row>
    <row r="158" spans="1:6" s="5" customFormat="1" ht="15.75" x14ac:dyDescent="0.25">
      <c r="A158" s="22" t="s">
        <v>41</v>
      </c>
      <c r="B158" s="23"/>
      <c r="C158" s="24" t="s">
        <v>22</v>
      </c>
      <c r="D158" s="27">
        <v>1018326.24</v>
      </c>
      <c r="E158" s="28"/>
      <c r="F158" s="18">
        <f t="shared" si="2"/>
        <v>119014324.83625004</v>
      </c>
    </row>
    <row r="159" spans="1:6" s="5" customFormat="1" ht="15.75" x14ac:dyDescent="0.25">
      <c r="A159" s="22" t="s">
        <v>41</v>
      </c>
      <c r="B159" s="23"/>
      <c r="C159" s="24" t="s">
        <v>23</v>
      </c>
      <c r="D159" s="27">
        <v>236556.05</v>
      </c>
      <c r="E159" s="28"/>
      <c r="F159" s="18">
        <f t="shared" si="2"/>
        <v>119250880.88625003</v>
      </c>
    </row>
    <row r="160" spans="1:6" s="5" customFormat="1" ht="15.75" x14ac:dyDescent="0.25">
      <c r="A160" s="22" t="s">
        <v>41</v>
      </c>
      <c r="B160" s="23"/>
      <c r="C160" s="24" t="s">
        <v>23</v>
      </c>
      <c r="D160" s="27">
        <v>159705.39000000001</v>
      </c>
      <c r="E160" s="28"/>
      <c r="F160" s="18">
        <f t="shared" si="2"/>
        <v>119410586.27625003</v>
      </c>
    </row>
    <row r="161" spans="1:6" s="5" customFormat="1" ht="15.75" x14ac:dyDescent="0.25">
      <c r="A161" s="22" t="s">
        <v>41</v>
      </c>
      <c r="B161" s="23"/>
      <c r="C161" s="24" t="s">
        <v>23</v>
      </c>
      <c r="D161" s="27">
        <v>26725.73</v>
      </c>
      <c r="E161" s="28"/>
      <c r="F161" s="18">
        <f t="shared" si="2"/>
        <v>119437312.00625004</v>
      </c>
    </row>
    <row r="162" spans="1:6" s="5" customFormat="1" ht="30" x14ac:dyDescent="0.25">
      <c r="A162" s="22" t="s">
        <v>42</v>
      </c>
      <c r="B162" s="23" t="s">
        <v>116</v>
      </c>
      <c r="C162" s="24" t="s">
        <v>292</v>
      </c>
      <c r="D162" s="27"/>
      <c r="E162" s="28">
        <v>1541050.97</v>
      </c>
      <c r="F162" s="18">
        <f t="shared" si="2"/>
        <v>117896261.03625004</v>
      </c>
    </row>
    <row r="163" spans="1:6" s="5" customFormat="1" ht="15.75" x14ac:dyDescent="0.25">
      <c r="A163" s="22" t="s">
        <v>42</v>
      </c>
      <c r="B163" s="23" t="s">
        <v>117</v>
      </c>
      <c r="C163" s="24" t="s">
        <v>293</v>
      </c>
      <c r="D163" s="27"/>
      <c r="E163" s="28">
        <v>10170</v>
      </c>
      <c r="F163" s="18">
        <f t="shared" si="2"/>
        <v>117886091.03625004</v>
      </c>
    </row>
    <row r="164" spans="1:6" s="5" customFormat="1" ht="15.75" x14ac:dyDescent="0.25">
      <c r="A164" s="22" t="s">
        <v>43</v>
      </c>
      <c r="B164" s="23"/>
      <c r="C164" s="24" t="s">
        <v>20</v>
      </c>
      <c r="D164" s="27">
        <v>64223</v>
      </c>
      <c r="E164" s="28"/>
      <c r="F164" s="18">
        <f t="shared" si="2"/>
        <v>117950314.03625004</v>
      </c>
    </row>
    <row r="165" spans="1:6" s="5" customFormat="1" ht="15.75" x14ac:dyDescent="0.25">
      <c r="A165" s="22" t="s">
        <v>43</v>
      </c>
      <c r="B165" s="23"/>
      <c r="C165" s="24" t="s">
        <v>21</v>
      </c>
      <c r="D165" s="27">
        <v>453.93</v>
      </c>
      <c r="E165" s="28">
        <v>11.34825</v>
      </c>
      <c r="F165" s="18">
        <f t="shared" si="2"/>
        <v>117950756.61800005</v>
      </c>
    </row>
    <row r="166" spans="1:6" s="5" customFormat="1" ht="15.75" x14ac:dyDescent="0.25">
      <c r="A166" s="22" t="s">
        <v>43</v>
      </c>
      <c r="B166" s="23"/>
      <c r="C166" s="24" t="s">
        <v>21</v>
      </c>
      <c r="D166" s="27">
        <v>358.42</v>
      </c>
      <c r="E166" s="28">
        <v>8.9605000000000015</v>
      </c>
      <c r="F166" s="18">
        <f t="shared" si="2"/>
        <v>117951106.07750005</v>
      </c>
    </row>
    <row r="167" spans="1:6" s="5" customFormat="1" ht="15.75" x14ac:dyDescent="0.25">
      <c r="A167" s="22" t="s">
        <v>43</v>
      </c>
      <c r="B167" s="23"/>
      <c r="C167" s="24" t="s">
        <v>21</v>
      </c>
      <c r="D167" s="27">
        <v>2052.7399999999998</v>
      </c>
      <c r="E167" s="28">
        <v>51.3185</v>
      </c>
      <c r="F167" s="18">
        <f t="shared" si="2"/>
        <v>117953107.49900004</v>
      </c>
    </row>
    <row r="168" spans="1:6" s="5" customFormat="1" ht="15.75" x14ac:dyDescent="0.25">
      <c r="A168" s="22" t="s">
        <v>43</v>
      </c>
      <c r="B168" s="23"/>
      <c r="C168" s="24" t="s">
        <v>21</v>
      </c>
      <c r="D168" s="27">
        <v>352.4</v>
      </c>
      <c r="E168" s="28">
        <v>8.81</v>
      </c>
      <c r="F168" s="18">
        <f t="shared" si="2"/>
        <v>117953451.08900005</v>
      </c>
    </row>
    <row r="169" spans="1:6" s="5" customFormat="1" ht="15.75" x14ac:dyDescent="0.25">
      <c r="A169" s="22" t="s">
        <v>44</v>
      </c>
      <c r="B169" s="23"/>
      <c r="C169" s="24" t="s">
        <v>20</v>
      </c>
      <c r="D169" s="27">
        <v>36908</v>
      </c>
      <c r="E169" s="28"/>
      <c r="F169" s="18">
        <f t="shared" si="2"/>
        <v>117990359.08900005</v>
      </c>
    </row>
    <row r="170" spans="1:6" s="5" customFormat="1" ht="15.75" x14ac:dyDescent="0.25">
      <c r="A170" s="22" t="s">
        <v>44</v>
      </c>
      <c r="B170" s="23"/>
      <c r="C170" s="24" t="s">
        <v>21</v>
      </c>
      <c r="D170" s="27">
        <v>815</v>
      </c>
      <c r="E170" s="28">
        <v>20.375</v>
      </c>
      <c r="F170" s="18">
        <f t="shared" si="2"/>
        <v>117991153.71400005</v>
      </c>
    </row>
    <row r="171" spans="1:6" s="5" customFormat="1" ht="15.75" x14ac:dyDescent="0.25">
      <c r="A171" s="22" t="s">
        <v>44</v>
      </c>
      <c r="B171" s="23"/>
      <c r="C171" s="24" t="s">
        <v>21</v>
      </c>
      <c r="D171" s="27">
        <v>874.2</v>
      </c>
      <c r="E171" s="28">
        <v>21.855000000000004</v>
      </c>
      <c r="F171" s="18">
        <f t="shared" si="2"/>
        <v>117992006.05900005</v>
      </c>
    </row>
    <row r="172" spans="1:6" s="5" customFormat="1" ht="15.75" x14ac:dyDescent="0.25">
      <c r="A172" s="22" t="s">
        <v>44</v>
      </c>
      <c r="B172" s="23"/>
      <c r="C172" s="24" t="s">
        <v>21</v>
      </c>
      <c r="D172" s="27">
        <v>9230</v>
      </c>
      <c r="E172" s="28">
        <v>230.75</v>
      </c>
      <c r="F172" s="18">
        <f t="shared" si="2"/>
        <v>118001005.30900005</v>
      </c>
    </row>
    <row r="173" spans="1:6" s="5" customFormat="1" ht="15.75" x14ac:dyDescent="0.25">
      <c r="A173" s="22" t="s">
        <v>44</v>
      </c>
      <c r="B173" s="23"/>
      <c r="C173" s="24" t="s">
        <v>21</v>
      </c>
      <c r="D173" s="27">
        <v>600</v>
      </c>
      <c r="E173" s="28">
        <v>15</v>
      </c>
      <c r="F173" s="18">
        <f t="shared" si="2"/>
        <v>118001590.30900005</v>
      </c>
    </row>
    <row r="174" spans="1:6" s="5" customFormat="1" ht="15.75" x14ac:dyDescent="0.25">
      <c r="A174" s="22" t="s">
        <v>44</v>
      </c>
      <c r="B174" s="23"/>
      <c r="C174" s="24" t="s">
        <v>294</v>
      </c>
      <c r="D174" s="27">
        <v>1774914.54</v>
      </c>
      <c r="E174" s="28"/>
      <c r="F174" s="18">
        <f t="shared" si="2"/>
        <v>119776504.84900005</v>
      </c>
    </row>
    <row r="175" spans="1:6" s="5" customFormat="1" ht="15.75" x14ac:dyDescent="0.25">
      <c r="A175" s="22" t="s">
        <v>44</v>
      </c>
      <c r="B175" s="23"/>
      <c r="C175" s="24" t="s">
        <v>25</v>
      </c>
      <c r="D175" s="27">
        <v>410677.36</v>
      </c>
      <c r="E175" s="28"/>
      <c r="F175" s="18">
        <f t="shared" si="2"/>
        <v>120187182.20900005</v>
      </c>
    </row>
    <row r="176" spans="1:6" s="5" customFormat="1" ht="15.75" x14ac:dyDescent="0.25">
      <c r="A176" s="22" t="s">
        <v>44</v>
      </c>
      <c r="B176" s="23"/>
      <c r="C176" s="24" t="s">
        <v>22</v>
      </c>
      <c r="D176" s="27">
        <v>308302.46999999997</v>
      </c>
      <c r="E176" s="28"/>
      <c r="F176" s="18">
        <f t="shared" si="2"/>
        <v>120495484.67900005</v>
      </c>
    </row>
    <row r="177" spans="1:6" s="5" customFormat="1" ht="15.75" x14ac:dyDescent="0.25">
      <c r="A177" s="22" t="s">
        <v>44</v>
      </c>
      <c r="B177" s="23"/>
      <c r="C177" s="24" t="s">
        <v>294</v>
      </c>
      <c r="D177" s="27">
        <v>107754.3</v>
      </c>
      <c r="E177" s="28"/>
      <c r="F177" s="18">
        <f t="shared" si="2"/>
        <v>120603238.97900005</v>
      </c>
    </row>
    <row r="178" spans="1:6" s="5" customFormat="1" ht="15.75" x14ac:dyDescent="0.25">
      <c r="A178" s="22" t="s">
        <v>44</v>
      </c>
      <c r="B178" s="23"/>
      <c r="C178" s="24" t="s">
        <v>294</v>
      </c>
      <c r="D178" s="27">
        <v>100416.46</v>
      </c>
      <c r="E178" s="28"/>
      <c r="F178" s="18">
        <f t="shared" si="2"/>
        <v>120703655.43900004</v>
      </c>
    </row>
    <row r="179" spans="1:6" s="5" customFormat="1" ht="15.75" x14ac:dyDescent="0.25">
      <c r="A179" s="22" t="s">
        <v>44</v>
      </c>
      <c r="B179" s="23"/>
      <c r="C179" s="24" t="s">
        <v>27</v>
      </c>
      <c r="D179" s="27">
        <v>409128.23</v>
      </c>
      <c r="E179" s="28"/>
      <c r="F179" s="18">
        <f t="shared" si="2"/>
        <v>121112783.66900004</v>
      </c>
    </row>
    <row r="180" spans="1:6" s="5" customFormat="1" ht="15.75" x14ac:dyDescent="0.25">
      <c r="A180" s="22" t="s">
        <v>44</v>
      </c>
      <c r="B180" s="23"/>
      <c r="C180" s="24" t="s">
        <v>294</v>
      </c>
      <c r="D180" s="27">
        <v>1548</v>
      </c>
      <c r="E180" s="28"/>
      <c r="F180" s="18">
        <f t="shared" si="2"/>
        <v>121114331.66900004</v>
      </c>
    </row>
    <row r="181" spans="1:6" s="5" customFormat="1" ht="15.75" x14ac:dyDescent="0.25">
      <c r="A181" s="22" t="s">
        <v>44</v>
      </c>
      <c r="B181" s="23" t="s">
        <v>28</v>
      </c>
      <c r="C181" s="24" t="s">
        <v>295</v>
      </c>
      <c r="D181" s="27">
        <v>148200</v>
      </c>
      <c r="E181" s="28"/>
      <c r="F181" s="18">
        <f t="shared" si="2"/>
        <v>121262531.66900004</v>
      </c>
    </row>
    <row r="182" spans="1:6" s="5" customFormat="1" ht="30" x14ac:dyDescent="0.25">
      <c r="A182" s="22" t="s">
        <v>44</v>
      </c>
      <c r="B182" s="23" t="s">
        <v>118</v>
      </c>
      <c r="C182" s="24" t="s">
        <v>296</v>
      </c>
      <c r="D182" s="27"/>
      <c r="E182" s="28">
        <v>2034</v>
      </c>
      <c r="F182" s="18">
        <f t="shared" si="2"/>
        <v>121260497.66900004</v>
      </c>
    </row>
    <row r="183" spans="1:6" s="5" customFormat="1" ht="15.75" x14ac:dyDescent="0.25">
      <c r="A183" s="22" t="s">
        <v>44</v>
      </c>
      <c r="B183" s="23" t="s">
        <v>119</v>
      </c>
      <c r="C183" s="24" t="s">
        <v>297</v>
      </c>
      <c r="D183" s="27"/>
      <c r="E183" s="28">
        <v>131245.1</v>
      </c>
      <c r="F183" s="18">
        <f t="shared" si="2"/>
        <v>121129252.56900005</v>
      </c>
    </row>
    <row r="184" spans="1:6" s="5" customFormat="1" ht="30" x14ac:dyDescent="0.25">
      <c r="A184" s="22" t="s">
        <v>44</v>
      </c>
      <c r="B184" s="23" t="s">
        <v>120</v>
      </c>
      <c r="C184" s="24" t="s">
        <v>298</v>
      </c>
      <c r="D184" s="27"/>
      <c r="E184" s="28">
        <v>60455</v>
      </c>
      <c r="F184" s="18">
        <f t="shared" si="2"/>
        <v>121068797.56900005</v>
      </c>
    </row>
    <row r="185" spans="1:6" s="5" customFormat="1" ht="15.75" x14ac:dyDescent="0.25">
      <c r="A185" s="22" t="s">
        <v>44</v>
      </c>
      <c r="B185" s="23" t="s">
        <v>121</v>
      </c>
      <c r="C185" s="24" t="s">
        <v>299</v>
      </c>
      <c r="D185" s="27"/>
      <c r="E185" s="28">
        <v>63877.8</v>
      </c>
      <c r="F185" s="18">
        <f t="shared" si="2"/>
        <v>121004919.76900005</v>
      </c>
    </row>
    <row r="186" spans="1:6" s="5" customFormat="1" ht="15.75" x14ac:dyDescent="0.25">
      <c r="A186" s="22" t="s">
        <v>44</v>
      </c>
      <c r="B186" s="23" t="s">
        <v>122</v>
      </c>
      <c r="C186" s="24" t="s">
        <v>300</v>
      </c>
      <c r="D186" s="27"/>
      <c r="E186" s="28">
        <v>38480.699999999997</v>
      </c>
      <c r="F186" s="18">
        <f t="shared" si="2"/>
        <v>120966439.06900005</v>
      </c>
    </row>
    <row r="187" spans="1:6" s="5" customFormat="1" ht="15.75" x14ac:dyDescent="0.25">
      <c r="A187" s="22" t="s">
        <v>44</v>
      </c>
      <c r="B187" s="23" t="s">
        <v>123</v>
      </c>
      <c r="C187" s="24" t="s">
        <v>301</v>
      </c>
      <c r="D187" s="27"/>
      <c r="E187" s="28">
        <v>5462.5</v>
      </c>
      <c r="F187" s="18">
        <f t="shared" si="2"/>
        <v>120960976.56900005</v>
      </c>
    </row>
    <row r="188" spans="1:6" s="5" customFormat="1" ht="15.75" x14ac:dyDescent="0.25">
      <c r="A188" s="22" t="s">
        <v>44</v>
      </c>
      <c r="B188" s="23" t="s">
        <v>124</v>
      </c>
      <c r="C188" s="24" t="s">
        <v>302</v>
      </c>
      <c r="D188" s="27"/>
      <c r="E188" s="28">
        <v>66105</v>
      </c>
      <c r="F188" s="18">
        <f t="shared" si="2"/>
        <v>120894871.56900005</v>
      </c>
    </row>
    <row r="189" spans="1:6" s="5" customFormat="1" ht="15.75" x14ac:dyDescent="0.25">
      <c r="A189" s="22" t="s">
        <v>44</v>
      </c>
      <c r="B189" s="23" t="s">
        <v>125</v>
      </c>
      <c r="C189" s="24" t="s">
        <v>303</v>
      </c>
      <c r="D189" s="27"/>
      <c r="E189" s="28">
        <v>81156.600000000006</v>
      </c>
      <c r="F189" s="18">
        <f t="shared" si="2"/>
        <v>120813714.96900006</v>
      </c>
    </row>
    <row r="190" spans="1:6" s="5" customFormat="1" ht="15.75" x14ac:dyDescent="0.25">
      <c r="A190" s="22" t="s">
        <v>44</v>
      </c>
      <c r="B190" s="23" t="s">
        <v>126</v>
      </c>
      <c r="C190" s="24" t="s">
        <v>304</v>
      </c>
      <c r="D190" s="27"/>
      <c r="E190" s="28">
        <v>451012.5</v>
      </c>
      <c r="F190" s="18">
        <f t="shared" si="2"/>
        <v>120362702.46900006</v>
      </c>
    </row>
    <row r="191" spans="1:6" s="5" customFormat="1" ht="30" x14ac:dyDescent="0.25">
      <c r="A191" s="22" t="s">
        <v>44</v>
      </c>
      <c r="B191" s="23" t="s">
        <v>127</v>
      </c>
      <c r="C191" s="24" t="s">
        <v>305</v>
      </c>
      <c r="D191" s="27"/>
      <c r="E191" s="28">
        <v>193142</v>
      </c>
      <c r="F191" s="18">
        <f t="shared" si="2"/>
        <v>120169560.46900006</v>
      </c>
    </row>
    <row r="192" spans="1:6" s="5" customFormat="1" ht="15.75" x14ac:dyDescent="0.25">
      <c r="A192" s="22" t="s">
        <v>45</v>
      </c>
      <c r="B192" s="23"/>
      <c r="C192" s="24" t="s">
        <v>20</v>
      </c>
      <c r="D192" s="27">
        <v>31595</v>
      </c>
      <c r="E192" s="28"/>
      <c r="F192" s="18">
        <f t="shared" si="2"/>
        <v>120201155.46900006</v>
      </c>
    </row>
    <row r="193" spans="1:6" s="5" customFormat="1" ht="15.75" x14ac:dyDescent="0.25">
      <c r="A193" s="22" t="s">
        <v>45</v>
      </c>
      <c r="B193" s="23"/>
      <c r="C193" s="24" t="s">
        <v>21</v>
      </c>
      <c r="D193" s="27">
        <v>1030</v>
      </c>
      <c r="E193" s="28">
        <v>25.75</v>
      </c>
      <c r="F193" s="18">
        <f t="shared" si="2"/>
        <v>120202159.71900006</v>
      </c>
    </row>
    <row r="194" spans="1:6" s="5" customFormat="1" ht="15.75" x14ac:dyDescent="0.25">
      <c r="A194" s="22" t="s">
        <v>45</v>
      </c>
      <c r="B194" s="23"/>
      <c r="C194" s="24" t="s">
        <v>21</v>
      </c>
      <c r="D194" s="27">
        <v>2595.4899999999998</v>
      </c>
      <c r="E194" s="28">
        <v>64.887249999999995</v>
      </c>
      <c r="F194" s="18">
        <f t="shared" si="2"/>
        <v>120204690.32175004</v>
      </c>
    </row>
    <row r="195" spans="1:6" s="5" customFormat="1" ht="15.75" x14ac:dyDescent="0.25">
      <c r="A195" s="22" t="s">
        <v>45</v>
      </c>
      <c r="B195" s="23"/>
      <c r="C195" s="24" t="s">
        <v>21</v>
      </c>
      <c r="D195" s="27">
        <v>2306.6799999999998</v>
      </c>
      <c r="E195" s="28">
        <v>57.667000000000002</v>
      </c>
      <c r="F195" s="18">
        <f t="shared" si="2"/>
        <v>120206939.33475006</v>
      </c>
    </row>
    <row r="196" spans="1:6" s="5" customFormat="1" ht="30" x14ac:dyDescent="0.25">
      <c r="A196" s="22" t="s">
        <v>45</v>
      </c>
      <c r="B196" s="23" t="s">
        <v>128</v>
      </c>
      <c r="C196" s="24" t="s">
        <v>306</v>
      </c>
      <c r="D196" s="27"/>
      <c r="E196" s="28">
        <v>205580</v>
      </c>
      <c r="F196" s="18">
        <f t="shared" si="2"/>
        <v>120001359.33475006</v>
      </c>
    </row>
    <row r="197" spans="1:6" s="5" customFormat="1" ht="15.75" x14ac:dyDescent="0.25">
      <c r="A197" s="22" t="s">
        <v>45</v>
      </c>
      <c r="B197" s="23" t="s">
        <v>129</v>
      </c>
      <c r="C197" s="24" t="s">
        <v>307</v>
      </c>
      <c r="D197" s="27"/>
      <c r="E197" s="28">
        <v>144075</v>
      </c>
      <c r="F197" s="18">
        <f t="shared" si="2"/>
        <v>119857284.33475006</v>
      </c>
    </row>
    <row r="198" spans="1:6" s="5" customFormat="1" ht="15.75" x14ac:dyDescent="0.25">
      <c r="A198" s="22" t="s">
        <v>45</v>
      </c>
      <c r="B198" s="23" t="s">
        <v>130</v>
      </c>
      <c r="C198" s="25" t="s">
        <v>308</v>
      </c>
      <c r="D198" s="27"/>
      <c r="E198" s="28">
        <v>211875</v>
      </c>
      <c r="F198" s="18">
        <f t="shared" si="2"/>
        <v>119645409.33475006</v>
      </c>
    </row>
    <row r="199" spans="1:6" s="5" customFormat="1" ht="15.75" x14ac:dyDescent="0.25">
      <c r="A199" s="22" t="s">
        <v>45</v>
      </c>
      <c r="B199" s="23" t="s">
        <v>131</v>
      </c>
      <c r="C199" s="25" t="s">
        <v>309</v>
      </c>
      <c r="D199" s="27"/>
      <c r="E199" s="28">
        <v>137560</v>
      </c>
      <c r="F199" s="18">
        <f t="shared" si="2"/>
        <v>119507849.33475006</v>
      </c>
    </row>
    <row r="200" spans="1:6" s="5" customFormat="1" ht="15.75" x14ac:dyDescent="0.25">
      <c r="A200" s="22" t="s">
        <v>45</v>
      </c>
      <c r="B200" s="23" t="s">
        <v>132</v>
      </c>
      <c r="C200" s="25" t="s">
        <v>310</v>
      </c>
      <c r="D200" s="27"/>
      <c r="E200" s="28">
        <v>188171.25</v>
      </c>
      <c r="F200" s="18">
        <f t="shared" si="2"/>
        <v>119319678.08475006</v>
      </c>
    </row>
    <row r="201" spans="1:6" s="5" customFormat="1" ht="15.75" x14ac:dyDescent="0.25">
      <c r="A201" s="22" t="s">
        <v>45</v>
      </c>
      <c r="B201" s="23" t="s">
        <v>133</v>
      </c>
      <c r="C201" s="26" t="s">
        <v>311</v>
      </c>
      <c r="D201" s="27"/>
      <c r="E201" s="28">
        <v>9500</v>
      </c>
      <c r="F201" s="18">
        <f t="shared" si="2"/>
        <v>119310178.08475006</v>
      </c>
    </row>
    <row r="202" spans="1:6" s="5" customFormat="1" ht="15.75" x14ac:dyDescent="0.25">
      <c r="A202" s="22" t="s">
        <v>46</v>
      </c>
      <c r="B202" s="23"/>
      <c r="C202" s="24" t="s">
        <v>20</v>
      </c>
      <c r="D202" s="27">
        <v>45215</v>
      </c>
      <c r="E202" s="28"/>
      <c r="F202" s="18">
        <f t="shared" si="2"/>
        <v>119355393.08475006</v>
      </c>
    </row>
    <row r="203" spans="1:6" s="5" customFormat="1" ht="15.75" x14ac:dyDescent="0.25">
      <c r="A203" s="22" t="s">
        <v>46</v>
      </c>
      <c r="B203" s="23"/>
      <c r="C203" s="24" t="s">
        <v>21</v>
      </c>
      <c r="D203" s="27">
        <v>2006.88</v>
      </c>
      <c r="E203" s="28">
        <v>50.172000000000004</v>
      </c>
      <c r="F203" s="18">
        <f t="shared" si="2"/>
        <v>119357349.79275005</v>
      </c>
    </row>
    <row r="204" spans="1:6" s="5" customFormat="1" ht="15.75" x14ac:dyDescent="0.25">
      <c r="A204" s="22" t="s">
        <v>46</v>
      </c>
      <c r="B204" s="23"/>
      <c r="C204" s="24" t="s">
        <v>21</v>
      </c>
      <c r="D204" s="27">
        <v>55502.28</v>
      </c>
      <c r="E204" s="28">
        <v>1387.557</v>
      </c>
      <c r="F204" s="18">
        <f t="shared" si="2"/>
        <v>119411464.51575005</v>
      </c>
    </row>
    <row r="205" spans="1:6" s="5" customFormat="1" ht="15.75" x14ac:dyDescent="0.25">
      <c r="A205" s="22" t="s">
        <v>46</v>
      </c>
      <c r="B205" s="23"/>
      <c r="C205" s="24" t="s">
        <v>21</v>
      </c>
      <c r="D205" s="27">
        <v>964.12</v>
      </c>
      <c r="E205" s="28">
        <v>24.103000000000002</v>
      </c>
      <c r="F205" s="18">
        <f t="shared" si="2"/>
        <v>119412404.53275006</v>
      </c>
    </row>
    <row r="206" spans="1:6" s="5" customFormat="1" ht="15.75" x14ac:dyDescent="0.25">
      <c r="A206" s="22" t="s">
        <v>47</v>
      </c>
      <c r="B206" s="23"/>
      <c r="C206" s="24" t="s">
        <v>20</v>
      </c>
      <c r="D206" s="27">
        <v>55010</v>
      </c>
      <c r="E206" s="28"/>
      <c r="F206" s="18">
        <f t="shared" si="2"/>
        <v>119467414.53275006</v>
      </c>
    </row>
    <row r="207" spans="1:6" s="5" customFormat="1" ht="15.75" x14ac:dyDescent="0.25">
      <c r="A207" s="22" t="s">
        <v>47</v>
      </c>
      <c r="B207" s="23"/>
      <c r="C207" s="24" t="s">
        <v>21</v>
      </c>
      <c r="D207" s="27">
        <v>700</v>
      </c>
      <c r="E207" s="28">
        <v>17.5</v>
      </c>
      <c r="F207" s="18">
        <f t="shared" si="2"/>
        <v>119468097.03275006</v>
      </c>
    </row>
    <row r="208" spans="1:6" s="5" customFormat="1" ht="15.75" x14ac:dyDescent="0.25">
      <c r="A208" s="22" t="s">
        <v>47</v>
      </c>
      <c r="B208" s="23"/>
      <c r="C208" s="24" t="s">
        <v>21</v>
      </c>
      <c r="D208" s="27">
        <v>508.2</v>
      </c>
      <c r="E208" s="28">
        <v>12.705</v>
      </c>
      <c r="F208" s="18">
        <f t="shared" si="2"/>
        <v>119468592.52775006</v>
      </c>
    </row>
    <row r="209" spans="1:6" s="5" customFormat="1" ht="15.75" x14ac:dyDescent="0.25">
      <c r="A209" s="22" t="s">
        <v>47</v>
      </c>
      <c r="B209" s="23"/>
      <c r="C209" s="24" t="s">
        <v>21</v>
      </c>
      <c r="D209" s="27">
        <v>129.47</v>
      </c>
      <c r="E209" s="28">
        <v>3.2367500000000002</v>
      </c>
      <c r="F209" s="18">
        <f t="shared" ref="F209:F272" si="3">+F208+D209-E209</f>
        <v>119468718.76100005</v>
      </c>
    </row>
    <row r="210" spans="1:6" s="5" customFormat="1" ht="15.75" x14ac:dyDescent="0.25">
      <c r="A210" s="22" t="s">
        <v>47</v>
      </c>
      <c r="B210" s="23"/>
      <c r="C210" s="24" t="s">
        <v>33</v>
      </c>
      <c r="D210" s="27">
        <v>24318917.969999999</v>
      </c>
      <c r="E210" s="28"/>
      <c r="F210" s="18">
        <f t="shared" si="3"/>
        <v>143787636.73100007</v>
      </c>
    </row>
    <row r="211" spans="1:6" s="5" customFormat="1" ht="15.75" x14ac:dyDescent="0.25">
      <c r="A211" s="22" t="s">
        <v>47</v>
      </c>
      <c r="B211" s="23"/>
      <c r="C211" s="24" t="s">
        <v>312</v>
      </c>
      <c r="D211" s="27">
        <v>368980.72</v>
      </c>
      <c r="E211" s="28"/>
      <c r="F211" s="18">
        <f t="shared" si="3"/>
        <v>144156617.45100006</v>
      </c>
    </row>
    <row r="212" spans="1:6" s="5" customFormat="1" ht="15.75" x14ac:dyDescent="0.25">
      <c r="A212" s="22" t="s">
        <v>47</v>
      </c>
      <c r="B212" s="23"/>
      <c r="C212" s="24" t="s">
        <v>23</v>
      </c>
      <c r="D212" s="27">
        <v>50000</v>
      </c>
      <c r="E212" s="28"/>
      <c r="F212" s="18">
        <f t="shared" si="3"/>
        <v>144206617.45100006</v>
      </c>
    </row>
    <row r="213" spans="1:6" s="5" customFormat="1" ht="15.75" x14ac:dyDescent="0.25">
      <c r="A213" s="22" t="s">
        <v>47</v>
      </c>
      <c r="B213" s="23" t="s">
        <v>134</v>
      </c>
      <c r="C213" s="24" t="s">
        <v>313</v>
      </c>
      <c r="D213" s="27"/>
      <c r="E213" s="28">
        <v>565000</v>
      </c>
      <c r="F213" s="18">
        <f t="shared" si="3"/>
        <v>143641617.45100006</v>
      </c>
    </row>
    <row r="214" spans="1:6" s="5" customFormat="1" ht="15.75" x14ac:dyDescent="0.25">
      <c r="A214" s="22" t="s">
        <v>47</v>
      </c>
      <c r="B214" s="23" t="s">
        <v>135</v>
      </c>
      <c r="C214" s="24" t="s">
        <v>314</v>
      </c>
      <c r="D214" s="27"/>
      <c r="E214" s="28">
        <v>96615</v>
      </c>
      <c r="F214" s="18">
        <f t="shared" si="3"/>
        <v>143545002.45100006</v>
      </c>
    </row>
    <row r="215" spans="1:6" s="5" customFormat="1" ht="15.75" x14ac:dyDescent="0.25">
      <c r="A215" s="22" t="s">
        <v>47</v>
      </c>
      <c r="B215" s="23" t="s">
        <v>136</v>
      </c>
      <c r="C215" s="24" t="s">
        <v>315</v>
      </c>
      <c r="D215" s="27"/>
      <c r="E215" s="28">
        <v>166668</v>
      </c>
      <c r="F215" s="18">
        <f t="shared" si="3"/>
        <v>143378334.45100006</v>
      </c>
    </row>
    <row r="216" spans="1:6" s="5" customFormat="1" ht="15.75" x14ac:dyDescent="0.25">
      <c r="A216" s="22" t="s">
        <v>47</v>
      </c>
      <c r="B216" s="23" t="s">
        <v>137</v>
      </c>
      <c r="C216" s="24" t="s">
        <v>316</v>
      </c>
      <c r="D216" s="27"/>
      <c r="E216" s="28">
        <v>1567.5</v>
      </c>
      <c r="F216" s="18">
        <f t="shared" si="3"/>
        <v>143376766.95100006</v>
      </c>
    </row>
    <row r="217" spans="1:6" s="5" customFormat="1" ht="15.75" x14ac:dyDescent="0.25">
      <c r="A217" s="22" t="s">
        <v>47</v>
      </c>
      <c r="B217" s="23" t="s">
        <v>138</v>
      </c>
      <c r="C217" s="24" t="s">
        <v>317</v>
      </c>
      <c r="D217" s="27"/>
      <c r="E217" s="28">
        <v>20933.25</v>
      </c>
      <c r="F217" s="18">
        <f t="shared" si="3"/>
        <v>143355833.70100006</v>
      </c>
    </row>
    <row r="218" spans="1:6" s="5" customFormat="1" ht="15.75" x14ac:dyDescent="0.25">
      <c r="A218" s="22" t="s">
        <v>47</v>
      </c>
      <c r="B218" s="23" t="s">
        <v>139</v>
      </c>
      <c r="C218" s="24" t="s">
        <v>318</v>
      </c>
      <c r="D218" s="27"/>
      <c r="E218" s="28">
        <v>216282</v>
      </c>
      <c r="F218" s="18">
        <f t="shared" si="3"/>
        <v>143139551.70100006</v>
      </c>
    </row>
    <row r="219" spans="1:6" s="5" customFormat="1" ht="15.75" x14ac:dyDescent="0.25">
      <c r="A219" s="22" t="s">
        <v>47</v>
      </c>
      <c r="B219" s="23" t="s">
        <v>140</v>
      </c>
      <c r="C219" s="24" t="s">
        <v>319</v>
      </c>
      <c r="D219" s="27"/>
      <c r="E219" s="28">
        <v>115915</v>
      </c>
      <c r="F219" s="18">
        <f t="shared" si="3"/>
        <v>143023636.70100006</v>
      </c>
    </row>
    <row r="220" spans="1:6" s="5" customFormat="1" ht="15.75" x14ac:dyDescent="0.25">
      <c r="A220" s="22" t="s">
        <v>47</v>
      </c>
      <c r="B220" s="23" t="s">
        <v>141</v>
      </c>
      <c r="C220" s="24" t="s">
        <v>320</v>
      </c>
      <c r="D220" s="27"/>
      <c r="E220" s="28">
        <v>183060</v>
      </c>
      <c r="F220" s="18">
        <f t="shared" si="3"/>
        <v>142840576.70100006</v>
      </c>
    </row>
    <row r="221" spans="1:6" s="5" customFormat="1" ht="15.75" x14ac:dyDescent="0.25">
      <c r="A221" s="22" t="s">
        <v>47</v>
      </c>
      <c r="B221" s="23" t="s">
        <v>142</v>
      </c>
      <c r="C221" s="24" t="s">
        <v>321</v>
      </c>
      <c r="D221" s="27"/>
      <c r="E221" s="28">
        <v>34656</v>
      </c>
      <c r="F221" s="18">
        <f t="shared" si="3"/>
        <v>142805920.70100006</v>
      </c>
    </row>
    <row r="222" spans="1:6" s="5" customFormat="1" ht="15.75" x14ac:dyDescent="0.25">
      <c r="A222" s="22" t="s">
        <v>47</v>
      </c>
      <c r="B222" s="23" t="s">
        <v>143</v>
      </c>
      <c r="C222" s="24" t="s">
        <v>322</v>
      </c>
      <c r="D222" s="27"/>
      <c r="E222" s="28">
        <v>159600</v>
      </c>
      <c r="F222" s="18">
        <f t="shared" si="3"/>
        <v>142646320.70100006</v>
      </c>
    </row>
    <row r="223" spans="1:6" s="5" customFormat="1" ht="15.75" x14ac:dyDescent="0.25">
      <c r="A223" s="22" t="s">
        <v>47</v>
      </c>
      <c r="B223" s="23" t="s">
        <v>144</v>
      </c>
      <c r="C223" s="24" t="s">
        <v>323</v>
      </c>
      <c r="D223" s="27"/>
      <c r="E223" s="28">
        <v>213750</v>
      </c>
      <c r="F223" s="18">
        <f t="shared" si="3"/>
        <v>142432570.70100006</v>
      </c>
    </row>
    <row r="224" spans="1:6" s="5" customFormat="1" ht="30" x14ac:dyDescent="0.25">
      <c r="A224" s="22" t="s">
        <v>47</v>
      </c>
      <c r="B224" s="23" t="s">
        <v>145</v>
      </c>
      <c r="C224" s="24" t="s">
        <v>324</v>
      </c>
      <c r="D224" s="27"/>
      <c r="E224" s="28">
        <v>215349</v>
      </c>
      <c r="F224" s="18">
        <f t="shared" si="3"/>
        <v>142217221.70100006</v>
      </c>
    </row>
    <row r="225" spans="1:6" s="5" customFormat="1" ht="15.75" x14ac:dyDescent="0.25">
      <c r="A225" s="22" t="s">
        <v>47</v>
      </c>
      <c r="B225" s="23" t="s">
        <v>146</v>
      </c>
      <c r="C225" s="24" t="s">
        <v>325</v>
      </c>
      <c r="D225" s="27"/>
      <c r="E225" s="28">
        <v>12331</v>
      </c>
      <c r="F225" s="18">
        <f t="shared" si="3"/>
        <v>142204890.70100006</v>
      </c>
    </row>
    <row r="226" spans="1:6" s="5" customFormat="1" ht="15.75" x14ac:dyDescent="0.25">
      <c r="A226" s="22" t="s">
        <v>47</v>
      </c>
      <c r="B226" s="23" t="s">
        <v>147</v>
      </c>
      <c r="C226" s="24" t="s">
        <v>326</v>
      </c>
      <c r="D226" s="27"/>
      <c r="E226" s="28">
        <v>152000</v>
      </c>
      <c r="F226" s="18">
        <f t="shared" si="3"/>
        <v>142052890.70100006</v>
      </c>
    </row>
    <row r="227" spans="1:6" s="5" customFormat="1" ht="15.75" x14ac:dyDescent="0.25">
      <c r="A227" s="22" t="s">
        <v>48</v>
      </c>
      <c r="B227" s="23"/>
      <c r="C227" s="24" t="s">
        <v>20</v>
      </c>
      <c r="D227" s="27">
        <v>78410</v>
      </c>
      <c r="E227" s="28"/>
      <c r="F227" s="18">
        <f t="shared" si="3"/>
        <v>142131300.70100006</v>
      </c>
    </row>
    <row r="228" spans="1:6" s="5" customFormat="1" ht="15.75" x14ac:dyDescent="0.25">
      <c r="A228" s="22" t="s">
        <v>48</v>
      </c>
      <c r="B228" s="23"/>
      <c r="C228" s="24" t="s">
        <v>21</v>
      </c>
      <c r="D228" s="27">
        <v>2185.27</v>
      </c>
      <c r="E228" s="28">
        <v>54.631750000000004</v>
      </c>
      <c r="F228" s="18">
        <f t="shared" si="3"/>
        <v>142133431.33925009</v>
      </c>
    </row>
    <row r="229" spans="1:6" s="5" customFormat="1" ht="15.75" x14ac:dyDescent="0.25">
      <c r="A229" s="22" t="s">
        <v>48</v>
      </c>
      <c r="B229" s="23"/>
      <c r="C229" s="24" t="s">
        <v>21</v>
      </c>
      <c r="D229" s="27">
        <v>200</v>
      </c>
      <c r="E229" s="28">
        <v>5</v>
      </c>
      <c r="F229" s="18">
        <f t="shared" si="3"/>
        <v>142133626.33925009</v>
      </c>
    </row>
    <row r="230" spans="1:6" s="5" customFormat="1" ht="15.75" x14ac:dyDescent="0.25">
      <c r="A230" s="22" t="s">
        <v>48</v>
      </c>
      <c r="B230" s="23"/>
      <c r="C230" s="24" t="s">
        <v>21</v>
      </c>
      <c r="D230" s="27">
        <v>258.94</v>
      </c>
      <c r="E230" s="28">
        <v>6.4735000000000005</v>
      </c>
      <c r="F230" s="18">
        <f t="shared" si="3"/>
        <v>142133878.80575007</v>
      </c>
    </row>
    <row r="231" spans="1:6" s="5" customFormat="1" ht="15.75" x14ac:dyDescent="0.25">
      <c r="A231" s="22" t="s">
        <v>48</v>
      </c>
      <c r="B231" s="23"/>
      <c r="C231" s="24" t="s">
        <v>21</v>
      </c>
      <c r="D231" s="27">
        <v>14528.22</v>
      </c>
      <c r="E231" s="28">
        <v>363.20550000000003</v>
      </c>
      <c r="F231" s="18">
        <f t="shared" si="3"/>
        <v>142148043.82025006</v>
      </c>
    </row>
    <row r="232" spans="1:6" s="5" customFormat="1" ht="15.75" x14ac:dyDescent="0.25">
      <c r="A232" s="22" t="s">
        <v>48</v>
      </c>
      <c r="B232" s="23"/>
      <c r="C232" s="24" t="s">
        <v>223</v>
      </c>
      <c r="D232" s="27">
        <v>59826.080000000002</v>
      </c>
      <c r="E232" s="28"/>
      <c r="F232" s="18">
        <f t="shared" si="3"/>
        <v>142207869.90025008</v>
      </c>
    </row>
    <row r="233" spans="1:6" s="5" customFormat="1" ht="15.75" x14ac:dyDescent="0.25">
      <c r="A233" s="22" t="s">
        <v>48</v>
      </c>
      <c r="B233" s="23" t="s">
        <v>148</v>
      </c>
      <c r="C233" s="24" t="s">
        <v>327</v>
      </c>
      <c r="D233" s="27"/>
      <c r="E233" s="28">
        <v>216282</v>
      </c>
      <c r="F233" s="18">
        <f t="shared" si="3"/>
        <v>141991587.90025008</v>
      </c>
    </row>
    <row r="234" spans="1:6" s="5" customFormat="1" ht="15.75" x14ac:dyDescent="0.25">
      <c r="A234" s="22" t="s">
        <v>48</v>
      </c>
      <c r="B234" s="23" t="s">
        <v>149</v>
      </c>
      <c r="C234" s="24" t="s">
        <v>328</v>
      </c>
      <c r="D234" s="27"/>
      <c r="E234" s="28">
        <v>17470.5</v>
      </c>
      <c r="F234" s="18">
        <f t="shared" si="3"/>
        <v>141974117.40025008</v>
      </c>
    </row>
    <row r="235" spans="1:6" s="5" customFormat="1" ht="15.75" x14ac:dyDescent="0.25">
      <c r="A235" s="22" t="s">
        <v>48</v>
      </c>
      <c r="B235" s="23" t="s">
        <v>150</v>
      </c>
      <c r="C235" s="24" t="s">
        <v>329</v>
      </c>
      <c r="D235" s="27"/>
      <c r="E235" s="28">
        <v>16150</v>
      </c>
      <c r="F235" s="18">
        <f t="shared" si="3"/>
        <v>141957967.40025008</v>
      </c>
    </row>
    <row r="236" spans="1:6" s="5" customFormat="1" ht="15.75" x14ac:dyDescent="0.25">
      <c r="A236" s="22" t="s">
        <v>48</v>
      </c>
      <c r="B236" s="23" t="s">
        <v>151</v>
      </c>
      <c r="C236" s="24" t="s">
        <v>330</v>
      </c>
      <c r="D236" s="27"/>
      <c r="E236" s="28">
        <v>219825.25</v>
      </c>
      <c r="F236" s="18">
        <f t="shared" si="3"/>
        <v>141738142.15025008</v>
      </c>
    </row>
    <row r="237" spans="1:6" s="5" customFormat="1" ht="30" x14ac:dyDescent="0.25">
      <c r="A237" s="22" t="s">
        <v>48</v>
      </c>
      <c r="B237" s="23" t="s">
        <v>152</v>
      </c>
      <c r="C237" s="24" t="s">
        <v>331</v>
      </c>
      <c r="D237" s="27"/>
      <c r="E237" s="28">
        <v>81620</v>
      </c>
      <c r="F237" s="18">
        <f t="shared" si="3"/>
        <v>141656522.15025008</v>
      </c>
    </row>
    <row r="238" spans="1:6" s="5" customFormat="1" ht="15.75" x14ac:dyDescent="0.25">
      <c r="A238" s="22" t="s">
        <v>48</v>
      </c>
      <c r="B238" s="23" t="s">
        <v>153</v>
      </c>
      <c r="C238" s="24" t="s">
        <v>332</v>
      </c>
      <c r="D238" s="27"/>
      <c r="E238" s="28">
        <v>94572.5</v>
      </c>
      <c r="F238" s="18">
        <f t="shared" si="3"/>
        <v>141561949.65025008</v>
      </c>
    </row>
    <row r="239" spans="1:6" s="5" customFormat="1" ht="15.75" x14ac:dyDescent="0.25">
      <c r="A239" s="22" t="s">
        <v>48</v>
      </c>
      <c r="B239" s="23" t="s">
        <v>154</v>
      </c>
      <c r="C239" s="24" t="s">
        <v>333</v>
      </c>
      <c r="D239" s="27"/>
      <c r="E239" s="28">
        <v>901740</v>
      </c>
      <c r="F239" s="18">
        <f t="shared" si="3"/>
        <v>140660209.65025008</v>
      </c>
    </row>
    <row r="240" spans="1:6" s="5" customFormat="1" ht="15.75" x14ac:dyDescent="0.25">
      <c r="A240" s="22" t="s">
        <v>48</v>
      </c>
      <c r="B240" s="23" t="s">
        <v>155</v>
      </c>
      <c r="C240" s="24" t="s">
        <v>334</v>
      </c>
      <c r="D240" s="27"/>
      <c r="E240" s="28">
        <v>583080</v>
      </c>
      <c r="F240" s="18">
        <f t="shared" si="3"/>
        <v>140077129.65025008</v>
      </c>
    </row>
    <row r="241" spans="1:6" s="5" customFormat="1" ht="15.75" x14ac:dyDescent="0.25">
      <c r="A241" s="22" t="s">
        <v>48</v>
      </c>
      <c r="B241" s="23" t="s">
        <v>156</v>
      </c>
      <c r="C241" s="24" t="s">
        <v>335</v>
      </c>
      <c r="D241" s="27"/>
      <c r="E241" s="28">
        <v>1729</v>
      </c>
      <c r="F241" s="18">
        <f t="shared" si="3"/>
        <v>140075400.65025008</v>
      </c>
    </row>
    <row r="242" spans="1:6" s="5" customFormat="1" ht="15.75" x14ac:dyDescent="0.25">
      <c r="A242" s="22" t="s">
        <v>48</v>
      </c>
      <c r="B242" s="23" t="s">
        <v>157</v>
      </c>
      <c r="C242" s="24" t="s">
        <v>336</v>
      </c>
      <c r="D242" s="27"/>
      <c r="E242" s="28">
        <v>228180.81</v>
      </c>
      <c r="F242" s="18">
        <f t="shared" si="3"/>
        <v>139847219.84025007</v>
      </c>
    </row>
    <row r="243" spans="1:6" s="5" customFormat="1" ht="15.75" x14ac:dyDescent="0.25">
      <c r="A243" s="22" t="s">
        <v>48</v>
      </c>
      <c r="B243" s="23" t="s">
        <v>158</v>
      </c>
      <c r="C243" s="24" t="s">
        <v>337</v>
      </c>
      <c r="D243" s="27"/>
      <c r="E243" s="28">
        <v>9293.85</v>
      </c>
      <c r="F243" s="18">
        <f t="shared" si="3"/>
        <v>139837925.99025008</v>
      </c>
    </row>
    <row r="244" spans="1:6" s="5" customFormat="1" ht="30" x14ac:dyDescent="0.25">
      <c r="A244" s="22" t="s">
        <v>48</v>
      </c>
      <c r="B244" s="23" t="s">
        <v>159</v>
      </c>
      <c r="C244" s="24" t="s">
        <v>338</v>
      </c>
      <c r="D244" s="27"/>
      <c r="E244" s="28">
        <v>30736</v>
      </c>
      <c r="F244" s="18">
        <f t="shared" si="3"/>
        <v>139807189.99025008</v>
      </c>
    </row>
    <row r="245" spans="1:6" s="5" customFormat="1" ht="15.75" x14ac:dyDescent="0.25">
      <c r="A245" s="22" t="s">
        <v>48</v>
      </c>
      <c r="B245" s="23" t="s">
        <v>160</v>
      </c>
      <c r="C245" s="24" t="s">
        <v>339</v>
      </c>
      <c r="D245" s="27"/>
      <c r="E245" s="28">
        <v>54423.6</v>
      </c>
      <c r="F245" s="18">
        <f t="shared" si="3"/>
        <v>139752766.39025009</v>
      </c>
    </row>
    <row r="246" spans="1:6" s="5" customFormat="1" ht="15.75" x14ac:dyDescent="0.25">
      <c r="A246" s="22" t="s">
        <v>48</v>
      </c>
      <c r="B246" s="23" t="s">
        <v>161</v>
      </c>
      <c r="C246" s="24" t="s">
        <v>340</v>
      </c>
      <c r="D246" s="27"/>
      <c r="E246" s="28">
        <v>28737.5</v>
      </c>
      <c r="F246" s="18">
        <f t="shared" si="3"/>
        <v>139724028.89025009</v>
      </c>
    </row>
    <row r="247" spans="1:6" s="5" customFormat="1" ht="15.75" x14ac:dyDescent="0.25">
      <c r="A247" s="22" t="s">
        <v>48</v>
      </c>
      <c r="B247" s="23" t="s">
        <v>162</v>
      </c>
      <c r="C247" s="24" t="s">
        <v>341</v>
      </c>
      <c r="D247" s="27"/>
      <c r="E247" s="28">
        <v>21850</v>
      </c>
      <c r="F247" s="18">
        <f t="shared" si="3"/>
        <v>139702178.89025009</v>
      </c>
    </row>
    <row r="248" spans="1:6" s="5" customFormat="1" ht="15.75" x14ac:dyDescent="0.25">
      <c r="A248" s="22" t="s">
        <v>48</v>
      </c>
      <c r="B248" s="23" t="s">
        <v>163</v>
      </c>
      <c r="C248" s="24" t="s">
        <v>342</v>
      </c>
      <c r="D248" s="27"/>
      <c r="E248" s="28">
        <v>135375</v>
      </c>
      <c r="F248" s="18">
        <f t="shared" si="3"/>
        <v>139566803.89025009</v>
      </c>
    </row>
    <row r="249" spans="1:6" s="5" customFormat="1" ht="15.75" x14ac:dyDescent="0.25">
      <c r="A249" s="22" t="s">
        <v>48</v>
      </c>
      <c r="B249" s="23" t="s">
        <v>164</v>
      </c>
      <c r="C249" s="24" t="s">
        <v>343</v>
      </c>
      <c r="D249" s="27"/>
      <c r="E249" s="28">
        <v>641207.43000000005</v>
      </c>
      <c r="F249" s="18">
        <f t="shared" si="3"/>
        <v>138925596.46025008</v>
      </c>
    </row>
    <row r="250" spans="1:6" s="5" customFormat="1" ht="15.75" x14ac:dyDescent="0.25">
      <c r="A250" s="22" t="s">
        <v>48</v>
      </c>
      <c r="B250" s="23" t="s">
        <v>165</v>
      </c>
      <c r="C250" s="24" t="s">
        <v>344</v>
      </c>
      <c r="D250" s="27"/>
      <c r="E250" s="28">
        <v>191121.95</v>
      </c>
      <c r="F250" s="18">
        <f t="shared" si="3"/>
        <v>138734474.51025009</v>
      </c>
    </row>
    <row r="251" spans="1:6" s="5" customFormat="1" ht="15.75" x14ac:dyDescent="0.25">
      <c r="A251" s="22" t="s">
        <v>48</v>
      </c>
      <c r="B251" s="23" t="s">
        <v>166</v>
      </c>
      <c r="C251" s="24" t="s">
        <v>345</v>
      </c>
      <c r="D251" s="27"/>
      <c r="E251" s="28">
        <v>216417.6</v>
      </c>
      <c r="F251" s="18">
        <f t="shared" si="3"/>
        <v>138518056.9102501</v>
      </c>
    </row>
    <row r="252" spans="1:6" s="5" customFormat="1" ht="15.75" x14ac:dyDescent="0.25">
      <c r="A252" s="22" t="s">
        <v>48</v>
      </c>
      <c r="B252" s="23" t="s">
        <v>167</v>
      </c>
      <c r="C252" s="24" t="s">
        <v>346</v>
      </c>
      <c r="D252" s="27"/>
      <c r="E252" s="28">
        <v>169312.99</v>
      </c>
      <c r="F252" s="18">
        <f t="shared" si="3"/>
        <v>138348743.92025009</v>
      </c>
    </row>
    <row r="253" spans="1:6" s="5" customFormat="1" ht="15.75" x14ac:dyDescent="0.25">
      <c r="A253" s="22" t="s">
        <v>48</v>
      </c>
      <c r="B253" s="23" t="s">
        <v>168</v>
      </c>
      <c r="C253" s="24" t="s">
        <v>347</v>
      </c>
      <c r="D253" s="27"/>
      <c r="E253" s="28">
        <v>168720</v>
      </c>
      <c r="F253" s="18">
        <f t="shared" si="3"/>
        <v>138180023.92025009</v>
      </c>
    </row>
    <row r="254" spans="1:6" s="5" customFormat="1" ht="30" x14ac:dyDescent="0.25">
      <c r="A254" s="22" t="s">
        <v>48</v>
      </c>
      <c r="B254" s="23" t="s">
        <v>169</v>
      </c>
      <c r="C254" s="24" t="s">
        <v>348</v>
      </c>
      <c r="D254" s="29"/>
      <c r="E254" s="28">
        <v>126179.19</v>
      </c>
      <c r="F254" s="18">
        <f t="shared" si="3"/>
        <v>138053844.73025009</v>
      </c>
    </row>
    <row r="255" spans="1:6" s="5" customFormat="1" ht="30" x14ac:dyDescent="0.25">
      <c r="A255" s="22" t="s">
        <v>48</v>
      </c>
      <c r="B255" s="23" t="s">
        <v>170</v>
      </c>
      <c r="C255" s="24" t="s">
        <v>349</v>
      </c>
      <c r="D255" s="27"/>
      <c r="E255" s="28">
        <v>156600</v>
      </c>
      <c r="F255" s="18">
        <f t="shared" si="3"/>
        <v>137897244.73025009</v>
      </c>
    </row>
    <row r="256" spans="1:6" s="5" customFormat="1" ht="15.75" x14ac:dyDescent="0.25">
      <c r="A256" s="22" t="s">
        <v>48</v>
      </c>
      <c r="B256" s="23" t="s">
        <v>171</v>
      </c>
      <c r="C256" s="24" t="s">
        <v>350</v>
      </c>
      <c r="D256" s="27"/>
      <c r="E256" s="28">
        <v>89580.75</v>
      </c>
      <c r="F256" s="18">
        <f t="shared" si="3"/>
        <v>137807663.98025009</v>
      </c>
    </row>
    <row r="257" spans="1:6" s="5" customFormat="1" ht="15.75" x14ac:dyDescent="0.25">
      <c r="A257" s="22" t="s">
        <v>48</v>
      </c>
      <c r="B257" s="23" t="s">
        <v>172</v>
      </c>
      <c r="C257" s="24" t="s">
        <v>351</v>
      </c>
      <c r="D257" s="27"/>
      <c r="E257" s="28">
        <v>195603</v>
      </c>
      <c r="F257" s="18">
        <f t="shared" si="3"/>
        <v>137612060.98025009</v>
      </c>
    </row>
    <row r="258" spans="1:6" s="5" customFormat="1" ht="15.75" x14ac:dyDescent="0.25">
      <c r="A258" s="22" t="s">
        <v>48</v>
      </c>
      <c r="B258" s="23" t="s">
        <v>173</v>
      </c>
      <c r="C258" s="24" t="s">
        <v>352</v>
      </c>
      <c r="D258" s="27"/>
      <c r="E258" s="28">
        <v>305691</v>
      </c>
      <c r="F258" s="18">
        <f t="shared" si="3"/>
        <v>137306369.98025009</v>
      </c>
    </row>
    <row r="259" spans="1:6" s="5" customFormat="1" ht="15.75" x14ac:dyDescent="0.25">
      <c r="A259" s="22" t="s">
        <v>48</v>
      </c>
      <c r="B259" s="23" t="s">
        <v>174</v>
      </c>
      <c r="C259" s="24" t="s">
        <v>353</v>
      </c>
      <c r="D259" s="27"/>
      <c r="E259" s="28">
        <v>47353.7</v>
      </c>
      <c r="F259" s="18">
        <f t="shared" si="3"/>
        <v>137259016.2802501</v>
      </c>
    </row>
    <row r="260" spans="1:6" s="5" customFormat="1" ht="15.75" x14ac:dyDescent="0.25">
      <c r="A260" s="22" t="s">
        <v>48</v>
      </c>
      <c r="B260" s="23" t="s">
        <v>175</v>
      </c>
      <c r="C260" s="24" t="s">
        <v>354</v>
      </c>
      <c r="D260" s="27"/>
      <c r="E260" s="28">
        <v>107730</v>
      </c>
      <c r="F260" s="18">
        <f t="shared" si="3"/>
        <v>137151286.2802501</v>
      </c>
    </row>
    <row r="261" spans="1:6" s="5" customFormat="1" ht="15.75" x14ac:dyDescent="0.25">
      <c r="A261" s="22" t="s">
        <v>48</v>
      </c>
      <c r="B261" s="23" t="s">
        <v>176</v>
      </c>
      <c r="C261" s="24" t="s">
        <v>355</v>
      </c>
      <c r="D261" s="27"/>
      <c r="E261" s="28">
        <v>70625</v>
      </c>
      <c r="F261" s="18">
        <f t="shared" si="3"/>
        <v>137080661.2802501</v>
      </c>
    </row>
    <row r="262" spans="1:6" s="5" customFormat="1" ht="30" x14ac:dyDescent="0.25">
      <c r="A262" s="22" t="s">
        <v>48</v>
      </c>
      <c r="B262" s="23" t="s">
        <v>177</v>
      </c>
      <c r="C262" s="24" t="s">
        <v>356</v>
      </c>
      <c r="D262" s="27"/>
      <c r="E262" s="28">
        <v>96865.02</v>
      </c>
      <c r="F262" s="18">
        <f t="shared" si="3"/>
        <v>136983796.26025009</v>
      </c>
    </row>
    <row r="263" spans="1:6" s="5" customFormat="1" ht="15.75" x14ac:dyDescent="0.25">
      <c r="A263" s="22" t="s">
        <v>48</v>
      </c>
      <c r="B263" s="23" t="s">
        <v>178</v>
      </c>
      <c r="C263" s="24" t="s">
        <v>357</v>
      </c>
      <c r="D263" s="27"/>
      <c r="E263" s="28">
        <v>191331.6</v>
      </c>
      <c r="F263" s="18">
        <f t="shared" si="3"/>
        <v>136792464.6602501</v>
      </c>
    </row>
    <row r="264" spans="1:6" s="5" customFormat="1" ht="15.75" x14ac:dyDescent="0.25">
      <c r="A264" s="22" t="s">
        <v>48</v>
      </c>
      <c r="B264" s="23" t="s">
        <v>179</v>
      </c>
      <c r="C264" s="24" t="s">
        <v>358</v>
      </c>
      <c r="D264" s="27"/>
      <c r="E264" s="28">
        <v>145540</v>
      </c>
      <c r="F264" s="18">
        <f t="shared" si="3"/>
        <v>136646924.6602501</v>
      </c>
    </row>
    <row r="265" spans="1:6" s="5" customFormat="1" ht="15.75" x14ac:dyDescent="0.25">
      <c r="A265" s="22" t="s">
        <v>49</v>
      </c>
      <c r="B265" s="23"/>
      <c r="C265" s="24" t="s">
        <v>20</v>
      </c>
      <c r="D265" s="27">
        <v>37750</v>
      </c>
      <c r="E265" s="28"/>
      <c r="F265" s="18">
        <f t="shared" si="3"/>
        <v>136684674.6602501</v>
      </c>
    </row>
    <row r="266" spans="1:6" s="5" customFormat="1" ht="15.75" x14ac:dyDescent="0.25">
      <c r="A266" s="22" t="s">
        <v>49</v>
      </c>
      <c r="B266" s="23"/>
      <c r="C266" s="24" t="s">
        <v>21</v>
      </c>
      <c r="D266" s="27">
        <v>559.77</v>
      </c>
      <c r="E266" s="28">
        <v>13.994250000000001</v>
      </c>
      <c r="F266" s="18">
        <f t="shared" si="3"/>
        <v>136685220.43600011</v>
      </c>
    </row>
    <row r="267" spans="1:6" s="5" customFormat="1" ht="15.75" x14ac:dyDescent="0.25">
      <c r="A267" s="22" t="s">
        <v>49</v>
      </c>
      <c r="B267" s="23"/>
      <c r="C267" s="24" t="s">
        <v>21</v>
      </c>
      <c r="D267" s="27">
        <v>600</v>
      </c>
      <c r="E267" s="28">
        <v>15</v>
      </c>
      <c r="F267" s="18">
        <f t="shared" si="3"/>
        <v>136685805.43600011</v>
      </c>
    </row>
    <row r="268" spans="1:6" s="5" customFormat="1" ht="15.75" x14ac:dyDescent="0.25">
      <c r="A268" s="22" t="s">
        <v>49</v>
      </c>
      <c r="B268" s="23"/>
      <c r="C268" s="24" t="s">
        <v>21</v>
      </c>
      <c r="D268" s="27">
        <v>1077.05</v>
      </c>
      <c r="E268" s="28">
        <v>26.92625</v>
      </c>
      <c r="F268" s="18">
        <f t="shared" si="3"/>
        <v>136686855.55975011</v>
      </c>
    </row>
    <row r="269" spans="1:6" s="5" customFormat="1" ht="15.75" x14ac:dyDescent="0.25">
      <c r="A269" s="22" t="s">
        <v>49</v>
      </c>
      <c r="B269" s="23"/>
      <c r="C269" s="24" t="s">
        <v>359</v>
      </c>
      <c r="D269" s="27">
        <v>50000</v>
      </c>
      <c r="E269" s="28"/>
      <c r="F269" s="18">
        <f t="shared" si="3"/>
        <v>136736855.55975011</v>
      </c>
    </row>
    <row r="270" spans="1:6" s="5" customFormat="1" ht="15.75" x14ac:dyDescent="0.25">
      <c r="A270" s="22" t="s">
        <v>49</v>
      </c>
      <c r="B270" s="23" t="s">
        <v>180</v>
      </c>
      <c r="C270" s="24" t="s">
        <v>360</v>
      </c>
      <c r="D270" s="27"/>
      <c r="E270" s="28">
        <v>213796</v>
      </c>
      <c r="F270" s="18">
        <f t="shared" si="3"/>
        <v>136523059.55975011</v>
      </c>
    </row>
    <row r="271" spans="1:6" s="5" customFormat="1" ht="15.75" x14ac:dyDescent="0.25">
      <c r="A271" s="22" t="s">
        <v>49</v>
      </c>
      <c r="B271" s="23" t="s">
        <v>181</v>
      </c>
      <c r="C271" s="24" t="s">
        <v>361</v>
      </c>
      <c r="D271" s="27"/>
      <c r="E271" s="28">
        <v>132698.16</v>
      </c>
      <c r="F271" s="18">
        <f t="shared" si="3"/>
        <v>136390361.39975011</v>
      </c>
    </row>
    <row r="272" spans="1:6" s="5" customFormat="1" ht="15.75" x14ac:dyDescent="0.25">
      <c r="A272" s="22" t="s">
        <v>49</v>
      </c>
      <c r="B272" s="23" t="s">
        <v>182</v>
      </c>
      <c r="C272" s="24" t="s">
        <v>362</v>
      </c>
      <c r="D272" s="27"/>
      <c r="E272" s="28">
        <v>135600</v>
      </c>
      <c r="F272" s="18">
        <f t="shared" si="3"/>
        <v>136254761.39975011</v>
      </c>
    </row>
    <row r="273" spans="1:6" s="5" customFormat="1" ht="15.75" x14ac:dyDescent="0.25">
      <c r="A273" s="22" t="s">
        <v>49</v>
      </c>
      <c r="B273" s="23" t="s">
        <v>183</v>
      </c>
      <c r="C273" s="24" t="s">
        <v>363</v>
      </c>
      <c r="D273" s="27"/>
      <c r="E273" s="28">
        <v>212990</v>
      </c>
      <c r="F273" s="18">
        <f t="shared" ref="F273:F314" si="4">+F272+D273-E273</f>
        <v>136041771.39975011</v>
      </c>
    </row>
    <row r="274" spans="1:6" s="5" customFormat="1" ht="15.75" x14ac:dyDescent="0.25">
      <c r="A274" s="22" t="s">
        <v>49</v>
      </c>
      <c r="B274" s="23" t="s">
        <v>184</v>
      </c>
      <c r="C274" s="24" t="s">
        <v>364</v>
      </c>
      <c r="D274" s="27"/>
      <c r="E274" s="28">
        <v>194398.5</v>
      </c>
      <c r="F274" s="18">
        <f t="shared" si="4"/>
        <v>135847372.89975011</v>
      </c>
    </row>
    <row r="275" spans="1:6" s="5" customFormat="1" ht="15.75" x14ac:dyDescent="0.25">
      <c r="A275" s="22" t="s">
        <v>49</v>
      </c>
      <c r="B275" s="23" t="s">
        <v>185</v>
      </c>
      <c r="C275" s="24" t="s">
        <v>365</v>
      </c>
      <c r="D275" s="27"/>
      <c r="E275" s="28">
        <v>202464</v>
      </c>
      <c r="F275" s="18">
        <f t="shared" si="4"/>
        <v>135644908.89975011</v>
      </c>
    </row>
    <row r="276" spans="1:6" s="5" customFormat="1" ht="15.75" x14ac:dyDescent="0.25">
      <c r="A276" s="22" t="s">
        <v>49</v>
      </c>
      <c r="B276" s="23" t="s">
        <v>186</v>
      </c>
      <c r="C276" s="24" t="s">
        <v>366</v>
      </c>
      <c r="D276" s="27"/>
      <c r="E276" s="28">
        <v>769500</v>
      </c>
      <c r="F276" s="18">
        <f t="shared" si="4"/>
        <v>134875408.89975011</v>
      </c>
    </row>
    <row r="277" spans="1:6" s="5" customFormat="1" ht="15.75" x14ac:dyDescent="0.25">
      <c r="A277" s="22" t="s">
        <v>49</v>
      </c>
      <c r="B277" s="23" t="s">
        <v>187</v>
      </c>
      <c r="C277" s="24" t="s">
        <v>367</v>
      </c>
      <c r="D277" s="27"/>
      <c r="E277" s="28">
        <v>213570</v>
      </c>
      <c r="F277" s="18">
        <f t="shared" si="4"/>
        <v>134661838.89975011</v>
      </c>
    </row>
    <row r="278" spans="1:6" s="5" customFormat="1" ht="30" x14ac:dyDescent="0.25">
      <c r="A278" s="22" t="s">
        <v>49</v>
      </c>
      <c r="B278" s="23" t="s">
        <v>188</v>
      </c>
      <c r="C278" s="24" t="s">
        <v>368</v>
      </c>
      <c r="D278" s="27"/>
      <c r="E278" s="28">
        <v>195510</v>
      </c>
      <c r="F278" s="18">
        <f t="shared" si="4"/>
        <v>134466328.89975011</v>
      </c>
    </row>
    <row r="279" spans="1:6" s="5" customFormat="1" ht="15.75" x14ac:dyDescent="0.25">
      <c r="A279" s="22" t="s">
        <v>49</v>
      </c>
      <c r="B279" s="23" t="s">
        <v>189</v>
      </c>
      <c r="C279" s="24" t="s">
        <v>369</v>
      </c>
      <c r="D279" s="27"/>
      <c r="E279" s="28">
        <v>403750</v>
      </c>
      <c r="F279" s="18">
        <f t="shared" si="4"/>
        <v>134062578.89975011</v>
      </c>
    </row>
    <row r="280" spans="1:6" s="5" customFormat="1" ht="15.75" x14ac:dyDescent="0.25">
      <c r="A280" s="22" t="s">
        <v>49</v>
      </c>
      <c r="B280" s="23" t="s">
        <v>190</v>
      </c>
      <c r="C280" s="24" t="s">
        <v>370</v>
      </c>
      <c r="D280" s="27"/>
      <c r="E280" s="28">
        <v>195264</v>
      </c>
      <c r="F280" s="18">
        <f t="shared" si="4"/>
        <v>133867314.89975011</v>
      </c>
    </row>
    <row r="281" spans="1:6" s="5" customFormat="1" ht="15.75" x14ac:dyDescent="0.25">
      <c r="A281" s="22" t="s">
        <v>49</v>
      </c>
      <c r="B281" s="23" t="s">
        <v>191</v>
      </c>
      <c r="C281" s="24" t="s">
        <v>371</v>
      </c>
      <c r="D281" s="27"/>
      <c r="E281" s="28">
        <v>199630</v>
      </c>
      <c r="F281" s="18">
        <f t="shared" si="4"/>
        <v>133667684.89975011</v>
      </c>
    </row>
    <row r="282" spans="1:6" s="5" customFormat="1" ht="30" x14ac:dyDescent="0.25">
      <c r="A282" s="22" t="s">
        <v>49</v>
      </c>
      <c r="B282" s="23" t="s">
        <v>192</v>
      </c>
      <c r="C282" s="24" t="s">
        <v>372</v>
      </c>
      <c r="D282" s="27"/>
      <c r="E282" s="28">
        <v>207618</v>
      </c>
      <c r="F282" s="18">
        <f t="shared" si="4"/>
        <v>133460066.89975011</v>
      </c>
    </row>
    <row r="283" spans="1:6" s="5" customFormat="1" ht="15.75" x14ac:dyDescent="0.25">
      <c r="A283" s="22" t="s">
        <v>49</v>
      </c>
      <c r="B283" s="23" t="s">
        <v>193</v>
      </c>
      <c r="C283" s="24" t="s">
        <v>373</v>
      </c>
      <c r="D283" s="27"/>
      <c r="E283" s="28">
        <v>213218</v>
      </c>
      <c r="F283" s="18">
        <f t="shared" si="4"/>
        <v>133246848.89975011</v>
      </c>
    </row>
    <row r="284" spans="1:6" s="5" customFormat="1" ht="15.75" x14ac:dyDescent="0.25">
      <c r="A284" s="22" t="s">
        <v>50</v>
      </c>
      <c r="B284" s="23"/>
      <c r="C284" s="24" t="s">
        <v>20</v>
      </c>
      <c r="D284" s="27">
        <v>41032</v>
      </c>
      <c r="E284" s="28"/>
      <c r="F284" s="18">
        <f t="shared" si="4"/>
        <v>133287880.89975011</v>
      </c>
    </row>
    <row r="285" spans="1:6" s="5" customFormat="1" ht="15.75" x14ac:dyDescent="0.25">
      <c r="A285" s="22" t="s">
        <v>50</v>
      </c>
      <c r="B285" s="23"/>
      <c r="C285" s="24" t="s">
        <v>21</v>
      </c>
      <c r="D285" s="27">
        <v>150</v>
      </c>
      <c r="E285" s="28">
        <v>3.75</v>
      </c>
      <c r="F285" s="18">
        <f t="shared" si="4"/>
        <v>133288027.14975011</v>
      </c>
    </row>
    <row r="286" spans="1:6" s="5" customFormat="1" ht="15.75" x14ac:dyDescent="0.25">
      <c r="A286" s="22" t="s">
        <v>50</v>
      </c>
      <c r="B286" s="23"/>
      <c r="C286" s="24" t="s">
        <v>21</v>
      </c>
      <c r="D286" s="27">
        <v>740.46</v>
      </c>
      <c r="E286" s="28">
        <v>18.511500000000002</v>
      </c>
      <c r="F286" s="18">
        <f t="shared" si="4"/>
        <v>133288749.09825011</v>
      </c>
    </row>
    <row r="287" spans="1:6" s="5" customFormat="1" ht="15.75" x14ac:dyDescent="0.25">
      <c r="A287" s="22" t="s">
        <v>50</v>
      </c>
      <c r="B287" s="23"/>
      <c r="C287" s="24" t="s">
        <v>21</v>
      </c>
      <c r="D287" s="27">
        <v>100</v>
      </c>
      <c r="E287" s="28">
        <v>2.5</v>
      </c>
      <c r="F287" s="18">
        <f t="shared" si="4"/>
        <v>133288846.59825011</v>
      </c>
    </row>
    <row r="288" spans="1:6" s="5" customFormat="1" ht="15.75" x14ac:dyDescent="0.25">
      <c r="A288" s="22" t="s">
        <v>50</v>
      </c>
      <c r="B288" s="23"/>
      <c r="C288" s="24" t="s">
        <v>21</v>
      </c>
      <c r="D288" s="27">
        <v>700</v>
      </c>
      <c r="E288" s="28">
        <v>17.5</v>
      </c>
      <c r="F288" s="18">
        <f t="shared" si="4"/>
        <v>133289529.09825011</v>
      </c>
    </row>
    <row r="289" spans="1:6" s="5" customFormat="1" ht="15.75" x14ac:dyDescent="0.25">
      <c r="A289" s="22" t="s">
        <v>50</v>
      </c>
      <c r="B289" s="23"/>
      <c r="C289" s="24" t="s">
        <v>21</v>
      </c>
      <c r="D289" s="27">
        <v>11985.6</v>
      </c>
      <c r="E289" s="28">
        <v>299.64000000000004</v>
      </c>
      <c r="F289" s="18">
        <f t="shared" si="4"/>
        <v>133301215.0582501</v>
      </c>
    </row>
    <row r="290" spans="1:6" s="5" customFormat="1" ht="15.75" x14ac:dyDescent="0.25">
      <c r="A290" s="22" t="s">
        <v>50</v>
      </c>
      <c r="B290" s="23" t="s">
        <v>194</v>
      </c>
      <c r="C290" s="24" t="s">
        <v>374</v>
      </c>
      <c r="D290" s="27"/>
      <c r="E290" s="28">
        <v>213237</v>
      </c>
      <c r="F290" s="18">
        <f t="shared" si="4"/>
        <v>133087978.0582501</v>
      </c>
    </row>
    <row r="291" spans="1:6" s="5" customFormat="1" ht="15.75" x14ac:dyDescent="0.25">
      <c r="A291" s="22" t="s">
        <v>50</v>
      </c>
      <c r="B291" s="23" t="s">
        <v>195</v>
      </c>
      <c r="C291" s="24" t="s">
        <v>375</v>
      </c>
      <c r="D291" s="27"/>
      <c r="E291" s="28">
        <v>212800</v>
      </c>
      <c r="F291" s="18">
        <f t="shared" si="4"/>
        <v>132875178.0582501</v>
      </c>
    </row>
    <row r="292" spans="1:6" s="5" customFormat="1" ht="30" x14ac:dyDescent="0.25">
      <c r="A292" s="22" t="s">
        <v>50</v>
      </c>
      <c r="B292" s="23" t="s">
        <v>196</v>
      </c>
      <c r="C292" s="24" t="s">
        <v>376</v>
      </c>
      <c r="D292" s="27"/>
      <c r="E292" s="28">
        <v>206370.5</v>
      </c>
      <c r="F292" s="18">
        <f t="shared" si="4"/>
        <v>132668807.5582501</v>
      </c>
    </row>
    <row r="293" spans="1:6" s="5" customFormat="1" ht="30" x14ac:dyDescent="0.25">
      <c r="A293" s="22" t="s">
        <v>50</v>
      </c>
      <c r="B293" s="23" t="s">
        <v>197</v>
      </c>
      <c r="C293" s="24" t="s">
        <v>377</v>
      </c>
      <c r="D293" s="27"/>
      <c r="E293" s="28">
        <v>113113</v>
      </c>
      <c r="F293" s="18">
        <f t="shared" si="4"/>
        <v>132555694.5582501</v>
      </c>
    </row>
    <row r="294" spans="1:6" s="5" customFormat="1" ht="30" x14ac:dyDescent="0.25">
      <c r="A294" s="22" t="s">
        <v>50</v>
      </c>
      <c r="B294" s="23" t="s">
        <v>198</v>
      </c>
      <c r="C294" s="24" t="s">
        <v>378</v>
      </c>
      <c r="D294" s="27"/>
      <c r="E294" s="28">
        <v>190305</v>
      </c>
      <c r="F294" s="18">
        <f t="shared" si="4"/>
        <v>132365389.5582501</v>
      </c>
    </row>
    <row r="295" spans="1:6" s="5" customFormat="1" ht="30" x14ac:dyDescent="0.25">
      <c r="A295" s="22" t="s">
        <v>50</v>
      </c>
      <c r="B295" s="23" t="s">
        <v>199</v>
      </c>
      <c r="C295" s="24" t="s">
        <v>379</v>
      </c>
      <c r="D295" s="27"/>
      <c r="E295" s="28">
        <v>149819.38</v>
      </c>
      <c r="F295" s="18">
        <f t="shared" si="4"/>
        <v>132215570.1782501</v>
      </c>
    </row>
    <row r="296" spans="1:6" s="5" customFormat="1" ht="30" x14ac:dyDescent="0.25">
      <c r="A296" s="22" t="s">
        <v>50</v>
      </c>
      <c r="B296" s="23" t="s">
        <v>200</v>
      </c>
      <c r="C296" s="24" t="s">
        <v>380</v>
      </c>
      <c r="D296" s="27"/>
      <c r="E296" s="28">
        <v>177708</v>
      </c>
      <c r="F296" s="18">
        <f t="shared" si="4"/>
        <v>132037862.1782501</v>
      </c>
    </row>
    <row r="297" spans="1:6" s="5" customFormat="1" ht="15.75" x14ac:dyDescent="0.25">
      <c r="A297" s="22" t="s">
        <v>50</v>
      </c>
      <c r="B297" s="23" t="s">
        <v>201</v>
      </c>
      <c r="C297" s="24" t="s">
        <v>381</v>
      </c>
      <c r="D297" s="27"/>
      <c r="E297" s="28">
        <v>171000</v>
      </c>
      <c r="F297" s="18">
        <f t="shared" si="4"/>
        <v>131866862.1782501</v>
      </c>
    </row>
    <row r="298" spans="1:6" s="5" customFormat="1" ht="15.75" x14ac:dyDescent="0.25">
      <c r="A298" s="22" t="s">
        <v>50</v>
      </c>
      <c r="B298" s="23" t="s">
        <v>202</v>
      </c>
      <c r="C298" s="24" t="s">
        <v>382</v>
      </c>
      <c r="D298" s="27"/>
      <c r="E298" s="28">
        <v>48159</v>
      </c>
      <c r="F298" s="18">
        <f t="shared" si="4"/>
        <v>131818703.1782501</v>
      </c>
    </row>
    <row r="299" spans="1:6" s="5" customFormat="1" ht="15.75" x14ac:dyDescent="0.25">
      <c r="A299" s="22" t="s">
        <v>50</v>
      </c>
      <c r="B299" s="23" t="s">
        <v>203</v>
      </c>
      <c r="C299" s="24" t="s">
        <v>383</v>
      </c>
      <c r="D299" s="27"/>
      <c r="E299" s="28">
        <v>139216</v>
      </c>
      <c r="F299" s="18">
        <f t="shared" si="4"/>
        <v>131679487.1782501</v>
      </c>
    </row>
    <row r="300" spans="1:6" s="5" customFormat="1" ht="15.75" x14ac:dyDescent="0.25">
      <c r="A300" s="22" t="s">
        <v>50</v>
      </c>
      <c r="B300" s="23" t="s">
        <v>204</v>
      </c>
      <c r="C300" s="24" t="s">
        <v>384</v>
      </c>
      <c r="D300" s="27"/>
      <c r="E300" s="28">
        <v>15995.15</v>
      </c>
      <c r="F300" s="18">
        <f t="shared" si="4"/>
        <v>131663492.0282501</v>
      </c>
    </row>
    <row r="301" spans="1:6" s="5" customFormat="1" ht="15.75" x14ac:dyDescent="0.25">
      <c r="A301" s="22" t="s">
        <v>50</v>
      </c>
      <c r="B301" s="23" t="s">
        <v>205</v>
      </c>
      <c r="C301" s="24" t="s">
        <v>385</v>
      </c>
      <c r="D301" s="27"/>
      <c r="E301" s="28">
        <v>64755</v>
      </c>
      <c r="F301" s="18">
        <f t="shared" si="4"/>
        <v>131598737.0282501</v>
      </c>
    </row>
    <row r="302" spans="1:6" s="5" customFormat="1" ht="15.75" x14ac:dyDescent="0.25">
      <c r="A302" s="22" t="s">
        <v>50</v>
      </c>
      <c r="B302" s="23" t="s">
        <v>206</v>
      </c>
      <c r="C302" s="24" t="s">
        <v>386</v>
      </c>
      <c r="D302" s="27"/>
      <c r="E302" s="28">
        <v>60116</v>
      </c>
      <c r="F302" s="18">
        <f t="shared" si="4"/>
        <v>131538621.0282501</v>
      </c>
    </row>
    <row r="303" spans="1:6" s="5" customFormat="1" ht="15.75" x14ac:dyDescent="0.25">
      <c r="A303" s="22" t="s">
        <v>50</v>
      </c>
      <c r="B303" s="23" t="s">
        <v>207</v>
      </c>
      <c r="C303" s="24" t="s">
        <v>387</v>
      </c>
      <c r="D303" s="27"/>
      <c r="E303" s="28">
        <v>35595</v>
      </c>
      <c r="F303" s="18">
        <f t="shared" si="4"/>
        <v>131503026.0282501</v>
      </c>
    </row>
    <row r="304" spans="1:6" s="5" customFormat="1" ht="15.75" x14ac:dyDescent="0.25">
      <c r="A304" s="22" t="s">
        <v>50</v>
      </c>
      <c r="B304" s="23" t="s">
        <v>208</v>
      </c>
      <c r="C304" s="24" t="s">
        <v>388</v>
      </c>
      <c r="D304" s="27"/>
      <c r="E304" s="28">
        <v>16402.22</v>
      </c>
      <c r="F304" s="18">
        <f t="shared" si="4"/>
        <v>131486623.8082501</v>
      </c>
    </row>
    <row r="305" spans="1:128" s="5" customFormat="1" ht="30" x14ac:dyDescent="0.25">
      <c r="A305" s="22" t="s">
        <v>50</v>
      </c>
      <c r="B305" s="23" t="s">
        <v>209</v>
      </c>
      <c r="C305" s="24" t="s">
        <v>389</v>
      </c>
      <c r="D305" s="27"/>
      <c r="E305" s="28">
        <v>22090.35</v>
      </c>
      <c r="F305" s="18">
        <f t="shared" si="4"/>
        <v>131464533.45825011</v>
      </c>
    </row>
    <row r="306" spans="1:128" s="5" customFormat="1" ht="15.75" x14ac:dyDescent="0.25">
      <c r="A306" s="22" t="s">
        <v>50</v>
      </c>
      <c r="B306" s="23" t="s">
        <v>210</v>
      </c>
      <c r="C306" s="24" t="s">
        <v>390</v>
      </c>
      <c r="D306" s="27"/>
      <c r="E306" s="28">
        <v>35954.32</v>
      </c>
      <c r="F306" s="18">
        <f t="shared" si="4"/>
        <v>131428579.13825011</v>
      </c>
    </row>
    <row r="307" spans="1:128" s="5" customFormat="1" ht="15.75" x14ac:dyDescent="0.25">
      <c r="A307" s="22" t="s">
        <v>50</v>
      </c>
      <c r="B307" s="23" t="s">
        <v>211</v>
      </c>
      <c r="C307" s="24" t="s">
        <v>391</v>
      </c>
      <c r="D307" s="27"/>
      <c r="E307" s="28">
        <v>25425</v>
      </c>
      <c r="F307" s="18">
        <f t="shared" si="4"/>
        <v>131403154.13825011</v>
      </c>
    </row>
    <row r="308" spans="1:128" s="5" customFormat="1" ht="15.75" x14ac:dyDescent="0.25">
      <c r="A308" s="22" t="s">
        <v>50</v>
      </c>
      <c r="B308" s="23" t="s">
        <v>212</v>
      </c>
      <c r="C308" s="24" t="s">
        <v>392</v>
      </c>
      <c r="D308" s="27"/>
      <c r="E308" s="28">
        <v>129960</v>
      </c>
      <c r="F308" s="18">
        <f t="shared" si="4"/>
        <v>131273194.13825011</v>
      </c>
    </row>
    <row r="309" spans="1:128" s="5" customFormat="1" ht="15.75" x14ac:dyDescent="0.25">
      <c r="A309" s="22" t="s">
        <v>50</v>
      </c>
      <c r="B309" s="23" t="s">
        <v>213</v>
      </c>
      <c r="C309" s="24" t="s">
        <v>393</v>
      </c>
      <c r="D309" s="27"/>
      <c r="E309" s="28">
        <v>187862.5</v>
      </c>
      <c r="F309" s="18">
        <f t="shared" si="4"/>
        <v>131085331.63825011</v>
      </c>
    </row>
    <row r="310" spans="1:128" s="5" customFormat="1" ht="15.75" x14ac:dyDescent="0.25">
      <c r="A310" s="22" t="s">
        <v>50</v>
      </c>
      <c r="B310" s="23" t="s">
        <v>214</v>
      </c>
      <c r="C310" s="24" t="s">
        <v>394</v>
      </c>
      <c r="D310" s="27"/>
      <c r="E310" s="28">
        <v>118723.45</v>
      </c>
      <c r="F310" s="18">
        <f t="shared" si="4"/>
        <v>130966608.18825011</v>
      </c>
    </row>
    <row r="311" spans="1:128" s="5" customFormat="1" ht="15.75" x14ac:dyDescent="0.25">
      <c r="A311" s="22" t="s">
        <v>50</v>
      </c>
      <c r="B311" s="23" t="s">
        <v>215</v>
      </c>
      <c r="C311" s="24" t="s">
        <v>395</v>
      </c>
      <c r="D311" s="27"/>
      <c r="E311" s="28">
        <v>106381</v>
      </c>
      <c r="F311" s="18">
        <f t="shared" si="4"/>
        <v>130860227.18825011</v>
      </c>
    </row>
    <row r="312" spans="1:128" s="5" customFormat="1" ht="15.75" x14ac:dyDescent="0.25">
      <c r="A312" s="22" t="s">
        <v>50</v>
      </c>
      <c r="B312" s="23" t="s">
        <v>216</v>
      </c>
      <c r="C312" s="24" t="s">
        <v>396</v>
      </c>
      <c r="D312" s="27"/>
      <c r="E312" s="28">
        <v>152000</v>
      </c>
      <c r="F312" s="18">
        <f t="shared" si="4"/>
        <v>130708227.18825011</v>
      </c>
    </row>
    <row r="313" spans="1:128" s="5" customFormat="1" ht="15.75" x14ac:dyDescent="0.25">
      <c r="A313" s="22" t="s">
        <v>50</v>
      </c>
      <c r="B313" s="23" t="s">
        <v>217</v>
      </c>
      <c r="C313" s="24" t="s">
        <v>397</v>
      </c>
      <c r="D313" s="27"/>
      <c r="E313" s="28">
        <v>101650</v>
      </c>
      <c r="F313" s="18">
        <f t="shared" si="4"/>
        <v>130606577.18825011</v>
      </c>
    </row>
    <row r="314" spans="1:128" s="5" customFormat="1" ht="15.75" x14ac:dyDescent="0.25">
      <c r="A314" s="22" t="s">
        <v>50</v>
      </c>
      <c r="B314" s="23" t="s">
        <v>218</v>
      </c>
      <c r="C314" s="24" t="s">
        <v>398</v>
      </c>
      <c r="D314" s="27"/>
      <c r="E314" s="28">
        <v>129960</v>
      </c>
      <c r="F314" s="18">
        <f t="shared" si="4"/>
        <v>130476617.18825011</v>
      </c>
    </row>
    <row r="315" spans="1:128" s="5" customFormat="1" ht="30" x14ac:dyDescent="0.25">
      <c r="A315" s="22" t="s">
        <v>50</v>
      </c>
      <c r="B315" s="23" t="s">
        <v>219</v>
      </c>
      <c r="C315" s="24" t="s">
        <v>399</v>
      </c>
      <c r="D315" s="27"/>
      <c r="E315" s="28">
        <v>344688.03</v>
      </c>
      <c r="F315" s="18">
        <f>+F314+D315-E315</f>
        <v>130131929.15825011</v>
      </c>
    </row>
    <row r="316" spans="1:128" s="6" customFormat="1" ht="15.75" x14ac:dyDescent="0.25">
      <c r="A316" s="22" t="s">
        <v>50</v>
      </c>
      <c r="B316" s="30"/>
      <c r="C316" s="24" t="s">
        <v>403</v>
      </c>
      <c r="D316" s="28">
        <v>1649243.09</v>
      </c>
      <c r="E316" s="31"/>
      <c r="F316" s="18">
        <f t="shared" ref="F316:F318" si="5">+F315+D316-E316</f>
        <v>131781172.24825011</v>
      </c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5"/>
      <c r="AI316" s="5"/>
      <c r="AJ316" s="5"/>
      <c r="AK316" s="5"/>
      <c r="AL316" s="5"/>
      <c r="AM316" s="5"/>
      <c r="AN316" s="5"/>
      <c r="AO316" s="5"/>
      <c r="AP316" s="5"/>
      <c r="AQ316" s="5"/>
      <c r="AR316" s="5"/>
      <c r="AS316" s="5"/>
      <c r="AT316" s="5"/>
      <c r="AU316" s="5"/>
      <c r="AV316" s="5"/>
      <c r="AW316" s="5"/>
      <c r="AX316" s="5"/>
      <c r="AY316" s="5"/>
      <c r="AZ316" s="5"/>
      <c r="BA316" s="5"/>
      <c r="BB316" s="5"/>
      <c r="BC316" s="5"/>
      <c r="BD316" s="5"/>
      <c r="BE316" s="5"/>
      <c r="BF316" s="5"/>
      <c r="BG316" s="5"/>
      <c r="BH316" s="5"/>
      <c r="BI316" s="5"/>
      <c r="BJ316" s="5"/>
      <c r="BK316" s="5"/>
      <c r="BL316" s="5"/>
      <c r="BM316" s="5"/>
      <c r="BN316" s="5"/>
      <c r="BO316" s="5"/>
      <c r="BP316" s="5"/>
      <c r="BQ316" s="5"/>
      <c r="BR316" s="5"/>
      <c r="BS316" s="5"/>
      <c r="BT316" s="5"/>
      <c r="BU316" s="5"/>
      <c r="BV316" s="5"/>
      <c r="BW316" s="5"/>
      <c r="BX316" s="5"/>
      <c r="BY316" s="5"/>
      <c r="BZ316" s="5"/>
      <c r="CA316" s="5"/>
      <c r="CB316" s="5"/>
      <c r="CC316" s="5"/>
      <c r="CD316" s="5"/>
      <c r="CE316" s="5"/>
      <c r="CF316" s="5"/>
      <c r="CG316" s="5"/>
      <c r="CH316" s="5"/>
      <c r="CI316" s="5"/>
      <c r="CJ316" s="5"/>
      <c r="CK316" s="5"/>
      <c r="CL316" s="5"/>
      <c r="CM316" s="5"/>
      <c r="CN316" s="5"/>
      <c r="CO316" s="5"/>
      <c r="CP316" s="5"/>
      <c r="CQ316" s="5"/>
      <c r="CR316" s="5"/>
      <c r="CS316" s="5"/>
      <c r="CT316" s="5"/>
      <c r="CU316" s="5"/>
      <c r="CV316" s="5"/>
      <c r="CW316" s="5"/>
      <c r="CX316" s="5"/>
      <c r="CY316" s="5"/>
      <c r="CZ316" s="5"/>
      <c r="DA316" s="5"/>
      <c r="DB316" s="5"/>
      <c r="DC316" s="5"/>
      <c r="DD316" s="5"/>
      <c r="DE316" s="5"/>
      <c r="DF316" s="5"/>
      <c r="DG316" s="5"/>
      <c r="DH316" s="5"/>
      <c r="DI316" s="5"/>
      <c r="DJ316" s="5"/>
      <c r="DK316" s="5"/>
      <c r="DL316" s="5"/>
      <c r="DM316" s="5"/>
      <c r="DN316" s="5"/>
      <c r="DO316" s="5"/>
      <c r="DP316" s="5"/>
      <c r="DQ316" s="5"/>
      <c r="DR316" s="5"/>
      <c r="DS316" s="5"/>
      <c r="DT316" s="5"/>
      <c r="DU316" s="5"/>
      <c r="DV316" s="5"/>
      <c r="DW316" s="5"/>
      <c r="DX316" s="5"/>
    </row>
    <row r="317" spans="1:128" s="6" customFormat="1" ht="15.75" x14ac:dyDescent="0.25">
      <c r="A317" s="22" t="s">
        <v>50</v>
      </c>
      <c r="B317" s="30"/>
      <c r="C317" s="24" t="s">
        <v>403</v>
      </c>
      <c r="D317" s="28">
        <v>9000</v>
      </c>
      <c r="E317" s="31"/>
      <c r="F317" s="18">
        <f t="shared" si="5"/>
        <v>131790172.24825011</v>
      </c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  <c r="AF317" s="5"/>
      <c r="AG317" s="5"/>
      <c r="AH317" s="5"/>
      <c r="AI317" s="5"/>
      <c r="AJ317" s="5"/>
      <c r="AK317" s="5"/>
      <c r="AL317" s="5"/>
      <c r="AM317" s="5"/>
      <c r="AN317" s="5"/>
      <c r="AO317" s="5"/>
      <c r="AP317" s="5"/>
      <c r="AQ317" s="5"/>
      <c r="AR317" s="5"/>
      <c r="AS317" s="5"/>
      <c r="AT317" s="5"/>
      <c r="AU317" s="5"/>
      <c r="AV317" s="5"/>
      <c r="AW317" s="5"/>
      <c r="AX317" s="5"/>
      <c r="AY317" s="5"/>
      <c r="AZ317" s="5"/>
      <c r="BA317" s="5"/>
      <c r="BB317" s="5"/>
      <c r="BC317" s="5"/>
      <c r="BD317" s="5"/>
      <c r="BE317" s="5"/>
      <c r="BF317" s="5"/>
      <c r="BG317" s="5"/>
      <c r="BH317" s="5"/>
      <c r="BI317" s="5"/>
      <c r="BJ317" s="5"/>
      <c r="BK317" s="5"/>
      <c r="BL317" s="5"/>
      <c r="BM317" s="5"/>
      <c r="BN317" s="5"/>
      <c r="BO317" s="5"/>
      <c r="BP317" s="5"/>
      <c r="BQ317" s="5"/>
      <c r="BR317" s="5"/>
      <c r="BS317" s="5"/>
      <c r="BT317" s="5"/>
      <c r="BU317" s="5"/>
      <c r="BV317" s="5"/>
      <c r="BW317" s="5"/>
      <c r="BX317" s="5"/>
      <c r="BY317" s="5"/>
      <c r="BZ317" s="5"/>
      <c r="CA317" s="5"/>
      <c r="CB317" s="5"/>
      <c r="CC317" s="5"/>
      <c r="CD317" s="5"/>
      <c r="CE317" s="5"/>
      <c r="CF317" s="5"/>
      <c r="CG317" s="5"/>
      <c r="CH317" s="5"/>
      <c r="CI317" s="5"/>
      <c r="CJ317" s="5"/>
      <c r="CK317" s="5"/>
      <c r="CL317" s="5"/>
      <c r="CM317" s="5"/>
      <c r="CN317" s="5"/>
      <c r="CO317" s="5"/>
      <c r="CP317" s="5"/>
      <c r="CQ317" s="5"/>
      <c r="CR317" s="5"/>
      <c r="CS317" s="5"/>
      <c r="CT317" s="5"/>
      <c r="CU317" s="5"/>
      <c r="CV317" s="5"/>
      <c r="CW317" s="5"/>
      <c r="CX317" s="5"/>
      <c r="CY317" s="5"/>
      <c r="CZ317" s="5"/>
      <c r="DA317" s="5"/>
      <c r="DB317" s="5"/>
      <c r="DC317" s="5"/>
      <c r="DD317" s="5"/>
      <c r="DE317" s="5"/>
      <c r="DF317" s="5"/>
      <c r="DG317" s="5"/>
      <c r="DH317" s="5"/>
      <c r="DI317" s="5"/>
      <c r="DJ317" s="5"/>
      <c r="DK317" s="5"/>
      <c r="DL317" s="5"/>
      <c r="DM317" s="5"/>
      <c r="DN317" s="5"/>
      <c r="DO317" s="5"/>
      <c r="DP317" s="5"/>
      <c r="DQ317" s="5"/>
      <c r="DR317" s="5"/>
      <c r="DS317" s="5"/>
      <c r="DT317" s="5"/>
      <c r="DU317" s="5"/>
      <c r="DV317" s="5"/>
      <c r="DW317" s="5"/>
      <c r="DX317" s="5"/>
    </row>
    <row r="318" spans="1:128" s="6" customFormat="1" ht="15.75" x14ac:dyDescent="0.25">
      <c r="A318" s="22" t="s">
        <v>50</v>
      </c>
      <c r="B318" s="32"/>
      <c r="C318" s="24" t="s">
        <v>403</v>
      </c>
      <c r="D318" s="27">
        <v>523731.42</v>
      </c>
      <c r="E318" s="33"/>
      <c r="F318" s="35">
        <f t="shared" si="5"/>
        <v>132313903.66825011</v>
      </c>
      <c r="G318" s="34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  <c r="AF318" s="5"/>
      <c r="AG318" s="5"/>
      <c r="AH318" s="5"/>
      <c r="AI318" s="5"/>
      <c r="AJ318" s="5"/>
      <c r="AK318" s="5"/>
      <c r="AL318" s="5"/>
      <c r="AM318" s="5"/>
      <c r="AN318" s="5"/>
      <c r="AO318" s="5"/>
      <c r="AP318" s="5"/>
      <c r="AQ318" s="5"/>
      <c r="AR318" s="5"/>
      <c r="AS318" s="5"/>
      <c r="AT318" s="5"/>
      <c r="AU318" s="5"/>
      <c r="AV318" s="5"/>
      <c r="AW318" s="5"/>
      <c r="AX318" s="5"/>
      <c r="AY318" s="5"/>
      <c r="AZ318" s="5"/>
      <c r="BA318" s="5"/>
      <c r="BB318" s="5"/>
      <c r="BC318" s="5"/>
      <c r="BD318" s="5"/>
      <c r="BE318" s="5"/>
      <c r="BF318" s="5"/>
      <c r="BG318" s="5"/>
      <c r="BH318" s="5"/>
      <c r="BI318" s="5"/>
      <c r="BJ318" s="5"/>
      <c r="BK318" s="5"/>
      <c r="BL318" s="5"/>
      <c r="BM318" s="5"/>
      <c r="BN318" s="5"/>
      <c r="BO318" s="5"/>
      <c r="BP318" s="5"/>
      <c r="BQ318" s="5"/>
      <c r="BR318" s="5"/>
      <c r="BS318" s="5"/>
      <c r="BT318" s="5"/>
      <c r="BU318" s="5"/>
      <c r="BV318" s="5"/>
      <c r="BW318" s="5"/>
      <c r="BX318" s="5"/>
      <c r="BY318" s="5"/>
      <c r="BZ318" s="5"/>
      <c r="CA318" s="5"/>
      <c r="CB318" s="5"/>
      <c r="CC318" s="5"/>
      <c r="CD318" s="5"/>
      <c r="CE318" s="5"/>
      <c r="CF318" s="5"/>
      <c r="CG318" s="5"/>
      <c r="CH318" s="5"/>
      <c r="CI318" s="5"/>
      <c r="CJ318" s="5"/>
      <c r="CK318" s="5"/>
      <c r="CL318" s="5"/>
      <c r="CM318" s="5"/>
      <c r="CN318" s="5"/>
      <c r="CO318" s="5"/>
      <c r="CP318" s="5"/>
      <c r="CQ318" s="5"/>
      <c r="CR318" s="5"/>
      <c r="CS318" s="5"/>
      <c r="CT318" s="5"/>
      <c r="CU318" s="5"/>
      <c r="CV318" s="5"/>
      <c r="CW318" s="5"/>
      <c r="CX318" s="5"/>
      <c r="CY318" s="5"/>
      <c r="CZ318" s="5"/>
      <c r="DA318" s="5"/>
      <c r="DB318" s="5"/>
      <c r="DC318" s="5"/>
      <c r="DD318" s="5"/>
      <c r="DE318" s="5"/>
      <c r="DF318" s="5"/>
      <c r="DG318" s="5"/>
      <c r="DH318" s="5"/>
      <c r="DI318" s="5"/>
      <c r="DJ318" s="5"/>
      <c r="DK318" s="5"/>
      <c r="DL318" s="5"/>
      <c r="DM318" s="5"/>
      <c r="DN318" s="5"/>
      <c r="DO318" s="5"/>
      <c r="DP318" s="5"/>
      <c r="DQ318" s="5"/>
      <c r="DR318" s="5"/>
      <c r="DS318" s="5"/>
      <c r="DT318" s="5"/>
      <c r="DU318" s="5"/>
      <c r="DV318" s="5"/>
      <c r="DW318" s="5"/>
      <c r="DX318" s="5"/>
    </row>
    <row r="319" spans="1:128" s="6" customFormat="1" thickBot="1" x14ac:dyDescent="0.3">
      <c r="A319" s="3"/>
      <c r="B319" s="1"/>
      <c r="C319" s="2"/>
      <c r="D319" s="36">
        <f>SUM(D12:D318)</f>
        <v>75184901.219999969</v>
      </c>
      <c r="E319" s="36">
        <f>SUM(E12:E318)</f>
        <v>68321754.24500002</v>
      </c>
      <c r="F319" s="14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  <c r="AF319" s="5"/>
      <c r="AG319" s="5"/>
      <c r="AH319" s="5"/>
      <c r="AI319" s="5"/>
      <c r="AJ319" s="5"/>
      <c r="AK319" s="5"/>
      <c r="AL319" s="5"/>
      <c r="AM319" s="5"/>
      <c r="AN319" s="5"/>
      <c r="AO319" s="5"/>
      <c r="AP319" s="5"/>
      <c r="AQ319" s="5"/>
      <c r="AR319" s="5"/>
      <c r="AS319" s="5"/>
      <c r="AT319" s="5"/>
      <c r="AU319" s="5"/>
      <c r="AV319" s="5"/>
      <c r="AW319" s="5"/>
      <c r="AX319" s="5"/>
      <c r="AY319" s="5"/>
      <c r="AZ319" s="5"/>
      <c r="BA319" s="5"/>
      <c r="BB319" s="5"/>
      <c r="BC319" s="5"/>
      <c r="BD319" s="5"/>
      <c r="BE319" s="5"/>
      <c r="BF319" s="5"/>
      <c r="BG319" s="5"/>
      <c r="BH319" s="5"/>
      <c r="BI319" s="5"/>
      <c r="BJ319" s="5"/>
      <c r="BK319" s="5"/>
      <c r="BL319" s="5"/>
      <c r="BM319" s="5"/>
      <c r="BN319" s="5"/>
      <c r="BO319" s="5"/>
      <c r="BP319" s="5"/>
      <c r="BQ319" s="5"/>
      <c r="BR319" s="5"/>
      <c r="BS319" s="5"/>
      <c r="BT319" s="5"/>
      <c r="BU319" s="5"/>
      <c r="BV319" s="5"/>
      <c r="BW319" s="5"/>
      <c r="BX319" s="5"/>
      <c r="BY319" s="5"/>
      <c r="BZ319" s="5"/>
      <c r="CA319" s="5"/>
      <c r="CB319" s="5"/>
      <c r="CC319" s="5"/>
      <c r="CD319" s="5"/>
      <c r="CE319" s="5"/>
      <c r="CF319" s="5"/>
      <c r="CG319" s="5"/>
      <c r="CH319" s="5"/>
      <c r="CI319" s="5"/>
      <c r="CJ319" s="5"/>
      <c r="CK319" s="5"/>
      <c r="CL319" s="5"/>
      <c r="CM319" s="5"/>
      <c r="CN319" s="5"/>
      <c r="CO319" s="5"/>
      <c r="CP319" s="5"/>
      <c r="CQ319" s="5"/>
      <c r="CR319" s="5"/>
      <c r="CS319" s="5"/>
      <c r="CT319" s="5"/>
      <c r="CU319" s="5"/>
      <c r="CV319" s="5"/>
      <c r="CW319" s="5"/>
      <c r="CX319" s="5"/>
      <c r="CY319" s="5"/>
      <c r="CZ319" s="5"/>
      <c r="DA319" s="5"/>
      <c r="DB319" s="5"/>
      <c r="DC319" s="5"/>
      <c r="DD319" s="5"/>
      <c r="DE319" s="5"/>
      <c r="DF319" s="5"/>
      <c r="DG319" s="5"/>
      <c r="DH319" s="5"/>
      <c r="DI319" s="5"/>
      <c r="DJ319" s="5"/>
      <c r="DK319" s="5"/>
      <c r="DL319" s="5"/>
      <c r="DM319" s="5"/>
      <c r="DN319" s="5"/>
      <c r="DO319" s="5"/>
      <c r="DP319" s="5"/>
      <c r="DQ319" s="5"/>
      <c r="DR319" s="5"/>
      <c r="DS319" s="5"/>
      <c r="DT319" s="5"/>
      <c r="DU319" s="5"/>
      <c r="DV319" s="5"/>
      <c r="DW319" s="5"/>
      <c r="DX319" s="5"/>
    </row>
    <row r="320" spans="1:128" s="6" customFormat="1" thickTop="1" x14ac:dyDescent="0.25">
      <c r="A320" s="3"/>
      <c r="B320" s="1"/>
      <c r="C320" s="2"/>
      <c r="D320" s="7"/>
      <c r="E320" s="7"/>
      <c r="F320" s="14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5"/>
      <c r="AI320" s="5"/>
      <c r="AJ320" s="5"/>
      <c r="AK320" s="5"/>
      <c r="AL320" s="5"/>
      <c r="AM320" s="5"/>
      <c r="AN320" s="5"/>
      <c r="AO320" s="5"/>
      <c r="AP320" s="5"/>
      <c r="AQ320" s="5"/>
      <c r="AR320" s="5"/>
      <c r="AS320" s="5"/>
      <c r="AT320" s="5"/>
      <c r="AU320" s="5"/>
      <c r="AV320" s="5"/>
      <c r="AW320" s="5"/>
      <c r="AX320" s="5"/>
      <c r="AY320" s="5"/>
      <c r="AZ320" s="5"/>
      <c r="BA320" s="5"/>
      <c r="BB320" s="5"/>
      <c r="BC320" s="5"/>
      <c r="BD320" s="5"/>
      <c r="BE320" s="5"/>
      <c r="BF320" s="5"/>
      <c r="BG320" s="5"/>
      <c r="BH320" s="5"/>
      <c r="BI320" s="5"/>
      <c r="BJ320" s="5"/>
      <c r="BK320" s="5"/>
      <c r="BL320" s="5"/>
      <c r="BM320" s="5"/>
      <c r="BN320" s="5"/>
      <c r="BO320" s="5"/>
      <c r="BP320" s="5"/>
      <c r="BQ320" s="5"/>
      <c r="BR320" s="5"/>
      <c r="BS320" s="5"/>
      <c r="BT320" s="5"/>
      <c r="BU320" s="5"/>
      <c r="BV320" s="5"/>
      <c r="BW320" s="5"/>
      <c r="BX320" s="5"/>
      <c r="BY320" s="5"/>
      <c r="BZ320" s="5"/>
      <c r="CA320" s="5"/>
      <c r="CB320" s="5"/>
      <c r="CC320" s="5"/>
      <c r="CD320" s="5"/>
      <c r="CE320" s="5"/>
      <c r="CF320" s="5"/>
      <c r="CG320" s="5"/>
      <c r="CH320" s="5"/>
      <c r="CI320" s="5"/>
      <c r="CJ320" s="5"/>
      <c r="CK320" s="5"/>
      <c r="CL320" s="5"/>
      <c r="CM320" s="5"/>
      <c r="CN320" s="5"/>
      <c r="CO320" s="5"/>
      <c r="CP320" s="5"/>
      <c r="CQ320" s="5"/>
      <c r="CR320" s="5"/>
      <c r="CS320" s="5"/>
      <c r="CT320" s="5"/>
      <c r="CU320" s="5"/>
      <c r="CV320" s="5"/>
      <c r="CW320" s="5"/>
      <c r="CX320" s="5"/>
      <c r="CY320" s="5"/>
      <c r="CZ320" s="5"/>
      <c r="DA320" s="5"/>
      <c r="DB320" s="5"/>
      <c r="DC320" s="5"/>
      <c r="DD320" s="5"/>
      <c r="DE320" s="5"/>
      <c r="DF320" s="5"/>
      <c r="DG320" s="5"/>
      <c r="DH320" s="5"/>
      <c r="DI320" s="5"/>
      <c r="DJ320" s="5"/>
      <c r="DK320" s="5"/>
      <c r="DL320" s="5"/>
      <c r="DM320" s="5"/>
      <c r="DN320" s="5"/>
      <c r="DO320" s="5"/>
      <c r="DP320" s="5"/>
      <c r="DQ320" s="5"/>
      <c r="DR320" s="5"/>
      <c r="DS320" s="5"/>
      <c r="DT320" s="5"/>
      <c r="DU320" s="5"/>
      <c r="DV320" s="5"/>
      <c r="DW320" s="5"/>
      <c r="DX320" s="5"/>
    </row>
    <row r="321" spans="1:128" s="6" customFormat="1" ht="15.75" x14ac:dyDescent="0.25">
      <c r="A321" s="3"/>
      <c r="B321" s="1"/>
      <c r="C321" s="2"/>
      <c r="D321" s="7"/>
      <c r="E321" s="7"/>
      <c r="F321" s="14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  <c r="AF321" s="5"/>
      <c r="AG321" s="5"/>
      <c r="AH321" s="5"/>
      <c r="AI321" s="5"/>
      <c r="AJ321" s="5"/>
      <c r="AK321" s="5"/>
      <c r="AL321" s="5"/>
      <c r="AM321" s="5"/>
      <c r="AN321" s="5"/>
      <c r="AO321" s="5"/>
      <c r="AP321" s="5"/>
      <c r="AQ321" s="5"/>
      <c r="AR321" s="5"/>
      <c r="AS321" s="5"/>
      <c r="AT321" s="5"/>
      <c r="AU321" s="5"/>
      <c r="AV321" s="5"/>
      <c r="AW321" s="5"/>
      <c r="AX321" s="5"/>
      <c r="AY321" s="5"/>
      <c r="AZ321" s="5"/>
      <c r="BA321" s="5"/>
      <c r="BB321" s="5"/>
      <c r="BC321" s="5"/>
      <c r="BD321" s="5"/>
      <c r="BE321" s="5"/>
      <c r="BF321" s="5"/>
      <c r="BG321" s="5"/>
      <c r="BH321" s="5"/>
      <c r="BI321" s="5"/>
      <c r="BJ321" s="5"/>
      <c r="BK321" s="5"/>
      <c r="BL321" s="5"/>
      <c r="BM321" s="5"/>
      <c r="BN321" s="5"/>
      <c r="BO321" s="5"/>
      <c r="BP321" s="5"/>
      <c r="BQ321" s="5"/>
      <c r="BR321" s="5"/>
      <c r="BS321" s="5"/>
      <c r="BT321" s="5"/>
      <c r="BU321" s="5"/>
      <c r="BV321" s="5"/>
      <c r="BW321" s="5"/>
      <c r="BX321" s="5"/>
      <c r="BY321" s="5"/>
      <c r="BZ321" s="5"/>
      <c r="CA321" s="5"/>
      <c r="CB321" s="5"/>
      <c r="CC321" s="5"/>
      <c r="CD321" s="5"/>
      <c r="CE321" s="5"/>
      <c r="CF321" s="5"/>
      <c r="CG321" s="5"/>
      <c r="CH321" s="5"/>
      <c r="CI321" s="5"/>
      <c r="CJ321" s="5"/>
      <c r="CK321" s="5"/>
      <c r="CL321" s="5"/>
      <c r="CM321" s="5"/>
      <c r="CN321" s="5"/>
      <c r="CO321" s="5"/>
      <c r="CP321" s="5"/>
      <c r="CQ321" s="5"/>
      <c r="CR321" s="5"/>
      <c r="CS321" s="5"/>
      <c r="CT321" s="5"/>
      <c r="CU321" s="5"/>
      <c r="CV321" s="5"/>
      <c r="CW321" s="5"/>
      <c r="CX321" s="5"/>
      <c r="CY321" s="5"/>
      <c r="CZ321" s="5"/>
      <c r="DA321" s="5"/>
      <c r="DB321" s="5"/>
      <c r="DC321" s="5"/>
      <c r="DD321" s="5"/>
      <c r="DE321" s="5"/>
      <c r="DF321" s="5"/>
      <c r="DG321" s="5"/>
      <c r="DH321" s="5"/>
      <c r="DI321" s="5"/>
      <c r="DJ321" s="5"/>
      <c r="DK321" s="5"/>
      <c r="DL321" s="5"/>
      <c r="DM321" s="5"/>
      <c r="DN321" s="5"/>
      <c r="DO321" s="5"/>
      <c r="DP321" s="5"/>
      <c r="DQ321" s="5"/>
      <c r="DR321" s="5"/>
      <c r="DS321" s="5"/>
      <c r="DT321" s="5"/>
      <c r="DU321" s="5"/>
      <c r="DV321" s="5"/>
      <c r="DW321" s="5"/>
      <c r="DX321" s="5"/>
    </row>
    <row r="322" spans="1:128" s="6" customFormat="1" ht="15.75" x14ac:dyDescent="0.25">
      <c r="A322" s="3"/>
      <c r="B322" s="1"/>
      <c r="C322" s="2"/>
      <c r="D322" s="7"/>
      <c r="E322" s="7"/>
      <c r="F322" s="14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5"/>
      <c r="AH322" s="5"/>
      <c r="AI322" s="5"/>
      <c r="AJ322" s="5"/>
      <c r="AK322" s="5"/>
      <c r="AL322" s="5"/>
      <c r="AM322" s="5"/>
      <c r="AN322" s="5"/>
      <c r="AO322" s="5"/>
      <c r="AP322" s="5"/>
      <c r="AQ322" s="5"/>
      <c r="AR322" s="5"/>
      <c r="AS322" s="5"/>
      <c r="AT322" s="5"/>
      <c r="AU322" s="5"/>
      <c r="AV322" s="5"/>
      <c r="AW322" s="5"/>
      <c r="AX322" s="5"/>
      <c r="AY322" s="5"/>
      <c r="AZ322" s="5"/>
      <c r="BA322" s="5"/>
      <c r="BB322" s="5"/>
      <c r="BC322" s="5"/>
      <c r="BD322" s="5"/>
      <c r="BE322" s="5"/>
      <c r="BF322" s="5"/>
      <c r="BG322" s="5"/>
      <c r="BH322" s="5"/>
      <c r="BI322" s="5"/>
      <c r="BJ322" s="5"/>
      <c r="BK322" s="5"/>
      <c r="BL322" s="5"/>
      <c r="BM322" s="5"/>
      <c r="BN322" s="5"/>
      <c r="BO322" s="5"/>
      <c r="BP322" s="5"/>
      <c r="BQ322" s="5"/>
      <c r="BR322" s="5"/>
      <c r="BS322" s="5"/>
      <c r="BT322" s="5"/>
      <c r="BU322" s="5"/>
      <c r="BV322" s="5"/>
      <c r="BW322" s="5"/>
      <c r="BX322" s="5"/>
      <c r="BY322" s="5"/>
      <c r="BZ322" s="5"/>
      <c r="CA322" s="5"/>
      <c r="CB322" s="5"/>
      <c r="CC322" s="5"/>
      <c r="CD322" s="5"/>
      <c r="CE322" s="5"/>
      <c r="CF322" s="5"/>
      <c r="CG322" s="5"/>
      <c r="CH322" s="5"/>
      <c r="CI322" s="5"/>
      <c r="CJ322" s="5"/>
      <c r="CK322" s="5"/>
      <c r="CL322" s="5"/>
      <c r="CM322" s="5"/>
      <c r="CN322" s="5"/>
      <c r="CO322" s="5"/>
      <c r="CP322" s="5"/>
      <c r="CQ322" s="5"/>
      <c r="CR322" s="5"/>
      <c r="CS322" s="5"/>
      <c r="CT322" s="5"/>
      <c r="CU322" s="5"/>
      <c r="CV322" s="5"/>
      <c r="CW322" s="5"/>
      <c r="CX322" s="5"/>
      <c r="CY322" s="5"/>
      <c r="CZ322" s="5"/>
      <c r="DA322" s="5"/>
      <c r="DB322" s="5"/>
      <c r="DC322" s="5"/>
      <c r="DD322" s="5"/>
      <c r="DE322" s="5"/>
      <c r="DF322" s="5"/>
      <c r="DG322" s="5"/>
      <c r="DH322" s="5"/>
      <c r="DI322" s="5"/>
      <c r="DJ322" s="5"/>
      <c r="DK322" s="5"/>
      <c r="DL322" s="5"/>
      <c r="DM322" s="5"/>
      <c r="DN322" s="5"/>
      <c r="DO322" s="5"/>
      <c r="DP322" s="5"/>
      <c r="DQ322" s="5"/>
      <c r="DR322" s="5"/>
      <c r="DS322" s="5"/>
      <c r="DT322" s="5"/>
      <c r="DU322" s="5"/>
      <c r="DV322" s="5"/>
      <c r="DW322" s="5"/>
      <c r="DX322" s="5"/>
    </row>
    <row r="323" spans="1:128" s="6" customFormat="1" ht="15.75" x14ac:dyDescent="0.25">
      <c r="A323" s="3"/>
      <c r="B323" s="1"/>
      <c r="C323" s="2"/>
      <c r="D323" s="7"/>
      <c r="E323" s="7"/>
      <c r="F323" s="14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  <c r="AF323" s="5"/>
      <c r="AG323" s="5"/>
      <c r="AH323" s="5"/>
      <c r="AI323" s="5"/>
      <c r="AJ323" s="5"/>
      <c r="AK323" s="5"/>
      <c r="AL323" s="5"/>
      <c r="AM323" s="5"/>
      <c r="AN323" s="5"/>
      <c r="AO323" s="5"/>
      <c r="AP323" s="5"/>
      <c r="AQ323" s="5"/>
      <c r="AR323" s="5"/>
      <c r="AS323" s="5"/>
      <c r="AT323" s="5"/>
      <c r="AU323" s="5"/>
      <c r="AV323" s="5"/>
      <c r="AW323" s="5"/>
      <c r="AX323" s="5"/>
      <c r="AY323" s="5"/>
      <c r="AZ323" s="5"/>
      <c r="BA323" s="5"/>
      <c r="BB323" s="5"/>
      <c r="BC323" s="5"/>
      <c r="BD323" s="5"/>
      <c r="BE323" s="5"/>
      <c r="BF323" s="5"/>
      <c r="BG323" s="5"/>
      <c r="BH323" s="5"/>
      <c r="BI323" s="5"/>
      <c r="BJ323" s="5"/>
      <c r="BK323" s="5"/>
      <c r="BL323" s="5"/>
      <c r="BM323" s="5"/>
      <c r="BN323" s="5"/>
      <c r="BO323" s="5"/>
      <c r="BP323" s="5"/>
      <c r="BQ323" s="5"/>
      <c r="BR323" s="5"/>
      <c r="BS323" s="5"/>
      <c r="BT323" s="5"/>
      <c r="BU323" s="5"/>
      <c r="BV323" s="5"/>
      <c r="BW323" s="5"/>
      <c r="BX323" s="5"/>
      <c r="BY323" s="5"/>
      <c r="BZ323" s="5"/>
      <c r="CA323" s="5"/>
      <c r="CB323" s="5"/>
      <c r="CC323" s="5"/>
      <c r="CD323" s="5"/>
      <c r="CE323" s="5"/>
      <c r="CF323" s="5"/>
      <c r="CG323" s="5"/>
      <c r="CH323" s="5"/>
      <c r="CI323" s="5"/>
      <c r="CJ323" s="5"/>
      <c r="CK323" s="5"/>
      <c r="CL323" s="5"/>
      <c r="CM323" s="5"/>
      <c r="CN323" s="5"/>
      <c r="CO323" s="5"/>
      <c r="CP323" s="5"/>
      <c r="CQ323" s="5"/>
      <c r="CR323" s="5"/>
      <c r="CS323" s="5"/>
      <c r="CT323" s="5"/>
      <c r="CU323" s="5"/>
      <c r="CV323" s="5"/>
      <c r="CW323" s="5"/>
      <c r="CX323" s="5"/>
      <c r="CY323" s="5"/>
      <c r="CZ323" s="5"/>
      <c r="DA323" s="5"/>
      <c r="DB323" s="5"/>
      <c r="DC323" s="5"/>
      <c r="DD323" s="5"/>
      <c r="DE323" s="5"/>
      <c r="DF323" s="5"/>
      <c r="DG323" s="5"/>
      <c r="DH323" s="5"/>
      <c r="DI323" s="5"/>
      <c r="DJ323" s="5"/>
      <c r="DK323" s="5"/>
      <c r="DL323" s="5"/>
      <c r="DM323" s="5"/>
      <c r="DN323" s="5"/>
      <c r="DO323" s="5"/>
      <c r="DP323" s="5"/>
      <c r="DQ323" s="5"/>
      <c r="DR323" s="5"/>
      <c r="DS323" s="5"/>
      <c r="DT323" s="5"/>
      <c r="DU323" s="5"/>
      <c r="DV323" s="5"/>
      <c r="DW323" s="5"/>
      <c r="DX323" s="5"/>
    </row>
    <row r="324" spans="1:128" s="6" customFormat="1" ht="15.75" x14ac:dyDescent="0.25">
      <c r="A324" s="38" t="s">
        <v>13</v>
      </c>
      <c r="B324" s="38"/>
      <c r="C324" s="38"/>
      <c r="D324" s="38"/>
      <c r="E324" s="38"/>
      <c r="F324" s="38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  <c r="AF324" s="5"/>
      <c r="AG324" s="5"/>
      <c r="AH324" s="5"/>
      <c r="AI324" s="5"/>
      <c r="AJ324" s="5"/>
      <c r="AK324" s="5"/>
      <c r="AL324" s="5"/>
      <c r="AM324" s="5"/>
      <c r="AN324" s="5"/>
      <c r="AO324" s="5"/>
      <c r="AP324" s="5"/>
      <c r="AQ324" s="5"/>
      <c r="AR324" s="5"/>
      <c r="AS324" s="5"/>
      <c r="AT324" s="5"/>
      <c r="AU324" s="5"/>
      <c r="AV324" s="5"/>
      <c r="AW324" s="5"/>
      <c r="AX324" s="5"/>
      <c r="AY324" s="5"/>
      <c r="AZ324" s="5"/>
      <c r="BA324" s="5"/>
      <c r="BB324" s="5"/>
      <c r="BC324" s="5"/>
      <c r="BD324" s="5"/>
      <c r="BE324" s="5"/>
      <c r="BF324" s="5"/>
      <c r="BG324" s="5"/>
      <c r="BH324" s="5"/>
      <c r="BI324" s="5"/>
      <c r="BJ324" s="5"/>
      <c r="BK324" s="5"/>
      <c r="BL324" s="5"/>
      <c r="BM324" s="5"/>
      <c r="BN324" s="5"/>
      <c r="BO324" s="5"/>
      <c r="BP324" s="5"/>
      <c r="BQ324" s="5"/>
      <c r="BR324" s="5"/>
      <c r="BS324" s="5"/>
      <c r="BT324" s="5"/>
      <c r="BU324" s="5"/>
      <c r="BV324" s="5"/>
      <c r="BW324" s="5"/>
      <c r="BX324" s="5"/>
      <c r="BY324" s="5"/>
      <c r="BZ324" s="5"/>
      <c r="CA324" s="5"/>
      <c r="CB324" s="5"/>
      <c r="CC324" s="5"/>
      <c r="CD324" s="5"/>
      <c r="CE324" s="5"/>
      <c r="CF324" s="5"/>
      <c r="CG324" s="5"/>
      <c r="CH324" s="5"/>
      <c r="CI324" s="5"/>
      <c r="CJ324" s="5"/>
      <c r="CK324" s="5"/>
      <c r="CL324" s="5"/>
      <c r="CM324" s="5"/>
      <c r="CN324" s="5"/>
      <c r="CO324" s="5"/>
      <c r="CP324" s="5"/>
      <c r="CQ324" s="5"/>
      <c r="CR324" s="5"/>
      <c r="CS324" s="5"/>
      <c r="CT324" s="5"/>
      <c r="CU324" s="5"/>
      <c r="CV324" s="5"/>
      <c r="CW324" s="5"/>
      <c r="CX324" s="5"/>
      <c r="CY324" s="5"/>
      <c r="CZ324" s="5"/>
      <c r="DA324" s="5"/>
      <c r="DB324" s="5"/>
      <c r="DC324" s="5"/>
      <c r="DD324" s="5"/>
      <c r="DE324" s="5"/>
      <c r="DF324" s="5"/>
      <c r="DG324" s="5"/>
      <c r="DH324" s="5"/>
      <c r="DI324" s="5"/>
      <c r="DJ324" s="5"/>
      <c r="DK324" s="5"/>
      <c r="DL324" s="5"/>
      <c r="DM324" s="5"/>
      <c r="DN324" s="5"/>
      <c r="DO324" s="5"/>
      <c r="DP324" s="5"/>
      <c r="DQ324" s="5"/>
      <c r="DR324" s="5"/>
      <c r="DS324" s="5"/>
      <c r="DT324" s="5"/>
      <c r="DU324" s="5"/>
      <c r="DV324" s="5"/>
      <c r="DW324" s="5"/>
      <c r="DX324" s="5"/>
    </row>
    <row r="325" spans="1:128" s="6" customFormat="1" ht="15.75" x14ac:dyDescent="0.25">
      <c r="A325" s="37" t="s">
        <v>14</v>
      </c>
      <c r="B325" s="37"/>
      <c r="C325" s="37"/>
      <c r="D325" s="37"/>
      <c r="E325" s="37"/>
      <c r="F325" s="37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  <c r="AF325" s="5"/>
      <c r="AG325" s="5"/>
      <c r="AH325" s="5"/>
      <c r="AI325" s="5"/>
      <c r="AJ325" s="5"/>
      <c r="AK325" s="5"/>
      <c r="AL325" s="5"/>
      <c r="AM325" s="5"/>
      <c r="AN325" s="5"/>
      <c r="AO325" s="5"/>
      <c r="AP325" s="5"/>
      <c r="AQ325" s="5"/>
      <c r="AR325" s="5"/>
      <c r="AS325" s="5"/>
      <c r="AT325" s="5"/>
      <c r="AU325" s="5"/>
      <c r="AV325" s="5"/>
      <c r="AW325" s="5"/>
      <c r="AX325" s="5"/>
      <c r="AY325" s="5"/>
      <c r="AZ325" s="5"/>
      <c r="BA325" s="5"/>
      <c r="BB325" s="5"/>
      <c r="BC325" s="5"/>
      <c r="BD325" s="5"/>
      <c r="BE325" s="5"/>
      <c r="BF325" s="5"/>
      <c r="BG325" s="5"/>
      <c r="BH325" s="5"/>
      <c r="BI325" s="5"/>
      <c r="BJ325" s="5"/>
      <c r="BK325" s="5"/>
      <c r="BL325" s="5"/>
      <c r="BM325" s="5"/>
      <c r="BN325" s="5"/>
      <c r="BO325" s="5"/>
      <c r="BP325" s="5"/>
      <c r="BQ325" s="5"/>
      <c r="BR325" s="5"/>
      <c r="BS325" s="5"/>
      <c r="BT325" s="5"/>
      <c r="BU325" s="5"/>
      <c r="BV325" s="5"/>
      <c r="BW325" s="5"/>
      <c r="BX325" s="5"/>
      <c r="BY325" s="5"/>
      <c r="BZ325" s="5"/>
      <c r="CA325" s="5"/>
      <c r="CB325" s="5"/>
      <c r="CC325" s="5"/>
      <c r="CD325" s="5"/>
      <c r="CE325" s="5"/>
      <c r="CF325" s="5"/>
      <c r="CG325" s="5"/>
      <c r="CH325" s="5"/>
      <c r="CI325" s="5"/>
      <c r="CJ325" s="5"/>
      <c r="CK325" s="5"/>
      <c r="CL325" s="5"/>
      <c r="CM325" s="5"/>
      <c r="CN325" s="5"/>
      <c r="CO325" s="5"/>
      <c r="CP325" s="5"/>
      <c r="CQ325" s="5"/>
      <c r="CR325" s="5"/>
      <c r="CS325" s="5"/>
      <c r="CT325" s="5"/>
      <c r="CU325" s="5"/>
      <c r="CV325" s="5"/>
      <c r="CW325" s="5"/>
      <c r="CX325" s="5"/>
      <c r="CY325" s="5"/>
      <c r="CZ325" s="5"/>
      <c r="DA325" s="5"/>
      <c r="DB325" s="5"/>
      <c r="DC325" s="5"/>
      <c r="DD325" s="5"/>
      <c r="DE325" s="5"/>
      <c r="DF325" s="5"/>
      <c r="DG325" s="5"/>
      <c r="DH325" s="5"/>
      <c r="DI325" s="5"/>
      <c r="DJ325" s="5"/>
      <c r="DK325" s="5"/>
      <c r="DL325" s="5"/>
      <c r="DM325" s="5"/>
      <c r="DN325" s="5"/>
      <c r="DO325" s="5"/>
      <c r="DP325" s="5"/>
      <c r="DQ325" s="5"/>
      <c r="DR325" s="5"/>
      <c r="DS325" s="5"/>
      <c r="DT325" s="5"/>
      <c r="DU325" s="5"/>
      <c r="DV325" s="5"/>
      <c r="DW325" s="5"/>
      <c r="DX325" s="5"/>
    </row>
    <row r="326" spans="1:128" s="6" customFormat="1" ht="15.75" x14ac:dyDescent="0.25">
      <c r="A326" s="16"/>
      <c r="B326" s="16"/>
      <c r="C326" s="16"/>
      <c r="D326" s="16"/>
      <c r="E326" s="16"/>
      <c r="F326" s="16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  <c r="AF326" s="5"/>
      <c r="AG326" s="5"/>
      <c r="AH326" s="5"/>
      <c r="AI326" s="5"/>
      <c r="AJ326" s="5"/>
      <c r="AK326" s="5"/>
      <c r="AL326" s="5"/>
      <c r="AM326" s="5"/>
      <c r="AN326" s="5"/>
      <c r="AO326" s="5"/>
      <c r="AP326" s="5"/>
      <c r="AQ326" s="5"/>
      <c r="AR326" s="5"/>
      <c r="AS326" s="5"/>
      <c r="AT326" s="5"/>
      <c r="AU326" s="5"/>
      <c r="AV326" s="5"/>
      <c r="AW326" s="5"/>
      <c r="AX326" s="5"/>
      <c r="AY326" s="5"/>
      <c r="AZ326" s="5"/>
      <c r="BA326" s="5"/>
      <c r="BB326" s="5"/>
      <c r="BC326" s="5"/>
      <c r="BD326" s="5"/>
      <c r="BE326" s="5"/>
      <c r="BF326" s="5"/>
      <c r="BG326" s="5"/>
      <c r="BH326" s="5"/>
      <c r="BI326" s="5"/>
      <c r="BJ326" s="5"/>
      <c r="BK326" s="5"/>
      <c r="BL326" s="5"/>
      <c r="BM326" s="5"/>
      <c r="BN326" s="5"/>
      <c r="BO326" s="5"/>
      <c r="BP326" s="5"/>
      <c r="BQ326" s="5"/>
      <c r="BR326" s="5"/>
      <c r="BS326" s="5"/>
      <c r="BT326" s="5"/>
      <c r="BU326" s="5"/>
      <c r="BV326" s="5"/>
      <c r="BW326" s="5"/>
      <c r="BX326" s="5"/>
      <c r="BY326" s="5"/>
      <c r="BZ326" s="5"/>
      <c r="CA326" s="5"/>
      <c r="CB326" s="5"/>
      <c r="CC326" s="5"/>
      <c r="CD326" s="5"/>
      <c r="CE326" s="5"/>
      <c r="CF326" s="5"/>
      <c r="CG326" s="5"/>
      <c r="CH326" s="5"/>
      <c r="CI326" s="5"/>
      <c r="CJ326" s="5"/>
      <c r="CK326" s="5"/>
      <c r="CL326" s="5"/>
      <c r="CM326" s="5"/>
      <c r="CN326" s="5"/>
      <c r="CO326" s="5"/>
      <c r="CP326" s="5"/>
      <c r="CQ326" s="5"/>
      <c r="CR326" s="5"/>
      <c r="CS326" s="5"/>
      <c r="CT326" s="5"/>
      <c r="CU326" s="5"/>
      <c r="CV326" s="5"/>
      <c r="CW326" s="5"/>
      <c r="CX326" s="5"/>
      <c r="CY326" s="5"/>
      <c r="CZ326" s="5"/>
      <c r="DA326" s="5"/>
      <c r="DB326" s="5"/>
      <c r="DC326" s="5"/>
      <c r="DD326" s="5"/>
      <c r="DE326" s="5"/>
      <c r="DF326" s="5"/>
      <c r="DG326" s="5"/>
      <c r="DH326" s="5"/>
      <c r="DI326" s="5"/>
      <c r="DJ326" s="5"/>
      <c r="DK326" s="5"/>
      <c r="DL326" s="5"/>
      <c r="DM326" s="5"/>
      <c r="DN326" s="5"/>
      <c r="DO326" s="5"/>
      <c r="DP326" s="5"/>
      <c r="DQ326" s="5"/>
      <c r="DR326" s="5"/>
      <c r="DS326" s="5"/>
      <c r="DT326" s="5"/>
      <c r="DU326" s="5"/>
      <c r="DV326" s="5"/>
      <c r="DW326" s="5"/>
      <c r="DX326" s="5"/>
    </row>
    <row r="327" spans="1:128" s="6" customFormat="1" ht="15.75" x14ac:dyDescent="0.25">
      <c r="A327" s="19"/>
      <c r="B327" s="19"/>
      <c r="C327" s="19"/>
      <c r="D327" s="19"/>
      <c r="E327" s="19"/>
      <c r="F327" s="19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/>
      <c r="AE327" s="5"/>
      <c r="AF327" s="5"/>
      <c r="AG327" s="5"/>
      <c r="AH327" s="5"/>
      <c r="AI327" s="5"/>
      <c r="AJ327" s="5"/>
      <c r="AK327" s="5"/>
      <c r="AL327" s="5"/>
      <c r="AM327" s="5"/>
      <c r="AN327" s="5"/>
      <c r="AO327" s="5"/>
      <c r="AP327" s="5"/>
      <c r="AQ327" s="5"/>
      <c r="AR327" s="5"/>
      <c r="AS327" s="5"/>
      <c r="AT327" s="5"/>
      <c r="AU327" s="5"/>
      <c r="AV327" s="5"/>
      <c r="AW327" s="5"/>
      <c r="AX327" s="5"/>
      <c r="AY327" s="5"/>
      <c r="AZ327" s="5"/>
      <c r="BA327" s="5"/>
      <c r="BB327" s="5"/>
      <c r="BC327" s="5"/>
      <c r="BD327" s="5"/>
      <c r="BE327" s="5"/>
      <c r="BF327" s="5"/>
      <c r="BG327" s="5"/>
      <c r="BH327" s="5"/>
      <c r="BI327" s="5"/>
      <c r="BJ327" s="5"/>
      <c r="BK327" s="5"/>
      <c r="BL327" s="5"/>
      <c r="BM327" s="5"/>
      <c r="BN327" s="5"/>
      <c r="BO327" s="5"/>
      <c r="BP327" s="5"/>
      <c r="BQ327" s="5"/>
      <c r="BR327" s="5"/>
      <c r="BS327" s="5"/>
      <c r="BT327" s="5"/>
      <c r="BU327" s="5"/>
      <c r="BV327" s="5"/>
      <c r="BW327" s="5"/>
      <c r="BX327" s="5"/>
      <c r="BY327" s="5"/>
      <c r="BZ327" s="5"/>
      <c r="CA327" s="5"/>
      <c r="CB327" s="5"/>
      <c r="CC327" s="5"/>
      <c r="CD327" s="5"/>
      <c r="CE327" s="5"/>
      <c r="CF327" s="5"/>
      <c r="CG327" s="5"/>
      <c r="CH327" s="5"/>
      <c r="CI327" s="5"/>
      <c r="CJ327" s="5"/>
      <c r="CK327" s="5"/>
      <c r="CL327" s="5"/>
      <c r="CM327" s="5"/>
      <c r="CN327" s="5"/>
      <c r="CO327" s="5"/>
      <c r="CP327" s="5"/>
      <c r="CQ327" s="5"/>
      <c r="CR327" s="5"/>
      <c r="CS327" s="5"/>
      <c r="CT327" s="5"/>
      <c r="CU327" s="5"/>
      <c r="CV327" s="5"/>
      <c r="CW327" s="5"/>
      <c r="CX327" s="5"/>
      <c r="CY327" s="5"/>
      <c r="CZ327" s="5"/>
      <c r="DA327" s="5"/>
      <c r="DB327" s="5"/>
      <c r="DC327" s="5"/>
      <c r="DD327" s="5"/>
      <c r="DE327" s="5"/>
      <c r="DF327" s="5"/>
      <c r="DG327" s="5"/>
      <c r="DH327" s="5"/>
      <c r="DI327" s="5"/>
      <c r="DJ327" s="5"/>
      <c r="DK327" s="5"/>
      <c r="DL327" s="5"/>
      <c r="DM327" s="5"/>
      <c r="DN327" s="5"/>
      <c r="DO327" s="5"/>
      <c r="DP327" s="5"/>
      <c r="DQ327" s="5"/>
      <c r="DR327" s="5"/>
      <c r="DS327" s="5"/>
      <c r="DT327" s="5"/>
      <c r="DU327" s="5"/>
      <c r="DV327" s="5"/>
      <c r="DW327" s="5"/>
      <c r="DX327" s="5"/>
    </row>
    <row r="328" spans="1:128" s="6" customFormat="1" ht="15.75" x14ac:dyDescent="0.25">
      <c r="A328" s="4"/>
      <c r="B328" s="4"/>
      <c r="C328" s="4"/>
      <c r="D328" s="4"/>
      <c r="E328" s="4"/>
      <c r="F328" s="4"/>
    </row>
    <row r="329" spans="1:128" s="6" customFormat="1" ht="15.75" x14ac:dyDescent="0.25">
      <c r="A329" s="4"/>
      <c r="B329" s="4"/>
      <c r="C329" s="4"/>
      <c r="D329" s="4"/>
      <c r="E329" s="4"/>
      <c r="F329" s="4"/>
    </row>
    <row r="330" spans="1:128" s="6" customFormat="1" ht="15.75" x14ac:dyDescent="0.25">
      <c r="A330" s="38" t="s">
        <v>15</v>
      </c>
      <c r="B330" s="38"/>
      <c r="C330" s="38"/>
      <c r="D330" s="21"/>
      <c r="E330" s="20" t="s">
        <v>16</v>
      </c>
      <c r="F330" s="20"/>
    </row>
    <row r="331" spans="1:128" s="6" customFormat="1" ht="15.75" x14ac:dyDescent="0.25">
      <c r="A331" s="37" t="s">
        <v>19</v>
      </c>
      <c r="B331" s="37"/>
      <c r="C331" s="37"/>
      <c r="D331" s="41" t="s">
        <v>17</v>
      </c>
      <c r="E331" s="41"/>
      <c r="F331" s="41"/>
    </row>
    <row r="332" spans="1:128" s="6" customFormat="1" ht="15.75" x14ac:dyDescent="0.25">
      <c r="A332" s="4"/>
      <c r="B332" s="4"/>
      <c r="C332" s="4"/>
      <c r="D332" s="4"/>
      <c r="E332" s="4"/>
      <c r="F332" s="4"/>
    </row>
    <row r="333" spans="1:128" s="6" customFormat="1" ht="15.75" x14ac:dyDescent="0.25"/>
    <row r="334" spans="1:128" s="6" customFormat="1" ht="15.75" x14ac:dyDescent="0.25"/>
    <row r="335" spans="1:128" s="6" customFormat="1" ht="15.75" x14ac:dyDescent="0.25"/>
    <row r="336" spans="1:128" s="6" customFormat="1" ht="15.75" x14ac:dyDescent="0.25"/>
    <row r="337" s="6" customFormat="1" ht="15.75" x14ac:dyDescent="0.25"/>
    <row r="338" s="6" customFormat="1" ht="15.75" x14ac:dyDescent="0.25"/>
    <row r="339" s="6" customFormat="1" ht="15.75" x14ac:dyDescent="0.25"/>
    <row r="340" s="6" customFormat="1" ht="15.75" x14ac:dyDescent="0.25"/>
    <row r="341" s="6" customFormat="1" ht="15.75" x14ac:dyDescent="0.25"/>
    <row r="342" s="6" customFormat="1" ht="15.75" x14ac:dyDescent="0.25"/>
    <row r="343" s="6" customFormat="1" ht="15.75" x14ac:dyDescent="0.25"/>
    <row r="344" s="6" customFormat="1" ht="15.75" x14ac:dyDescent="0.25"/>
    <row r="345" s="6" customFormat="1" ht="15.75" x14ac:dyDescent="0.25"/>
    <row r="346" s="6" customFormat="1" ht="15.75" x14ac:dyDescent="0.25"/>
    <row r="347" s="6" customFormat="1" ht="15.75" x14ac:dyDescent="0.25"/>
    <row r="348" s="6" customFormat="1" ht="15.75" x14ac:dyDescent="0.25"/>
    <row r="349" s="6" customFormat="1" ht="15.75" x14ac:dyDescent="0.25"/>
    <row r="350" s="6" customFormat="1" ht="15.75" x14ac:dyDescent="0.25"/>
    <row r="351" s="6" customFormat="1" ht="15.75" x14ac:dyDescent="0.25"/>
    <row r="352" s="6" customFormat="1" ht="15.75" x14ac:dyDescent="0.25"/>
    <row r="353" s="6" customFormat="1" ht="15.75" x14ac:dyDescent="0.25"/>
    <row r="354" s="6" customFormat="1" ht="15.75" x14ac:dyDescent="0.25"/>
    <row r="355" s="6" customFormat="1" ht="15.75" x14ac:dyDescent="0.25"/>
    <row r="356" s="6" customFormat="1" ht="15.75" x14ac:dyDescent="0.25"/>
    <row r="357" s="6" customFormat="1" ht="15.75" x14ac:dyDescent="0.25"/>
    <row r="358" s="6" customFormat="1" ht="15.75" x14ac:dyDescent="0.25"/>
    <row r="359" s="6" customFormat="1" ht="15.75" x14ac:dyDescent="0.25"/>
    <row r="360" s="6" customFormat="1" ht="15.75" x14ac:dyDescent="0.25"/>
    <row r="361" s="6" customFormat="1" ht="15.75" x14ac:dyDescent="0.25"/>
    <row r="362" s="6" customFormat="1" ht="15.75" x14ac:dyDescent="0.25"/>
    <row r="363" s="6" customFormat="1" ht="15.75" x14ac:dyDescent="0.25"/>
    <row r="364" s="6" customFormat="1" ht="15.75" x14ac:dyDescent="0.25"/>
    <row r="365" s="6" customFormat="1" ht="15.75" x14ac:dyDescent="0.25"/>
    <row r="366" s="6" customFormat="1" ht="15.75" x14ac:dyDescent="0.25"/>
    <row r="367" s="6" customFormat="1" ht="15.75" x14ac:dyDescent="0.25"/>
    <row r="368" s="6" customFormat="1" ht="15.75" x14ac:dyDescent="0.25"/>
    <row r="369" s="6" customFormat="1" ht="15.75" x14ac:dyDescent="0.25"/>
    <row r="370" s="6" customFormat="1" ht="15.75" x14ac:dyDescent="0.25"/>
    <row r="371" s="6" customFormat="1" ht="15.75" x14ac:dyDescent="0.25"/>
    <row r="372" s="6" customFormat="1" ht="15.75" x14ac:dyDescent="0.25"/>
    <row r="373" s="6" customFormat="1" ht="15.75" x14ac:dyDescent="0.25"/>
    <row r="374" s="6" customFormat="1" ht="15.75" x14ac:dyDescent="0.25"/>
    <row r="375" s="6" customFormat="1" ht="15.75" x14ac:dyDescent="0.25"/>
    <row r="376" s="6" customFormat="1" ht="15.75" x14ac:dyDescent="0.25"/>
    <row r="377" s="6" customFormat="1" ht="15.75" x14ac:dyDescent="0.25"/>
    <row r="378" s="6" customFormat="1" ht="15.75" x14ac:dyDescent="0.25"/>
    <row r="379" s="6" customFormat="1" ht="15.75" x14ac:dyDescent="0.25"/>
    <row r="380" s="6" customFormat="1" ht="15.75" x14ac:dyDescent="0.25"/>
    <row r="381" s="6" customFormat="1" ht="15.75" x14ac:dyDescent="0.25"/>
    <row r="382" s="6" customFormat="1" ht="15.75" x14ac:dyDescent="0.25"/>
    <row r="383" s="6" customFormat="1" ht="15.75" x14ac:dyDescent="0.25"/>
    <row r="384" s="6" customFormat="1" ht="15.75" x14ac:dyDescent="0.25"/>
    <row r="385" s="6" customFormat="1" ht="15.75" x14ac:dyDescent="0.25"/>
    <row r="386" s="6" customFormat="1" ht="15.75" x14ac:dyDescent="0.25"/>
    <row r="387" s="6" customFormat="1" ht="15.75" x14ac:dyDescent="0.25"/>
    <row r="388" s="6" customFormat="1" ht="15.75" x14ac:dyDescent="0.25"/>
    <row r="389" s="6" customFormat="1" ht="15.75" x14ac:dyDescent="0.25"/>
    <row r="390" s="6" customFormat="1" ht="15.75" x14ac:dyDescent="0.25"/>
    <row r="391" s="6" customFormat="1" ht="15.75" x14ac:dyDescent="0.25"/>
    <row r="392" s="6" customFormat="1" ht="15.75" x14ac:dyDescent="0.25"/>
    <row r="393" s="6" customFormat="1" ht="15.75" x14ac:dyDescent="0.25"/>
    <row r="394" s="6" customFormat="1" ht="15.75" x14ac:dyDescent="0.25"/>
    <row r="395" s="6" customFormat="1" ht="15.75" x14ac:dyDescent="0.25"/>
    <row r="396" s="6" customFormat="1" ht="15.75" x14ac:dyDescent="0.25"/>
    <row r="397" s="6" customFormat="1" ht="15.75" x14ac:dyDescent="0.25"/>
    <row r="398" s="6" customFormat="1" ht="15.75" x14ac:dyDescent="0.25"/>
    <row r="399" s="6" customFormat="1" ht="15.75" x14ac:dyDescent="0.25"/>
    <row r="400" s="6" customFormat="1" ht="15.75" x14ac:dyDescent="0.25"/>
    <row r="401" spans="1:7" s="6" customFormat="1" ht="15.75" x14ac:dyDescent="0.25"/>
    <row r="402" spans="1:7" s="6" customFormat="1" ht="15.75" x14ac:dyDescent="0.25"/>
    <row r="403" spans="1:7" s="6" customFormat="1" ht="15.75" x14ac:dyDescent="0.25"/>
    <row r="404" spans="1:7" s="6" customFormat="1" ht="15.75" x14ac:dyDescent="0.25"/>
    <row r="405" spans="1:7" s="6" customFormat="1" ht="15.75" x14ac:dyDescent="0.25"/>
    <row r="406" spans="1:7" s="6" customFormat="1" ht="15.75" x14ac:dyDescent="0.25"/>
    <row r="407" spans="1:7" s="6" customFormat="1" ht="15.75" x14ac:dyDescent="0.25"/>
    <row r="408" spans="1:7" s="6" customFormat="1" ht="15.75" x14ac:dyDescent="0.25"/>
    <row r="409" spans="1:7" s="6" customFormat="1" ht="15.75" x14ac:dyDescent="0.25"/>
    <row r="410" spans="1:7" s="6" customFormat="1" ht="15.75" x14ac:dyDescent="0.25">
      <c r="G410" s="4"/>
    </row>
    <row r="411" spans="1:7" ht="15.75" x14ac:dyDescent="0.25">
      <c r="A411" s="4"/>
      <c r="B411" s="6"/>
      <c r="C411" s="6"/>
      <c r="D411" s="6"/>
      <c r="E411" s="6"/>
      <c r="F411" s="6"/>
    </row>
    <row r="412" spans="1:7" ht="15.75" x14ac:dyDescent="0.25">
      <c r="A412" s="4"/>
      <c r="B412" s="6"/>
      <c r="C412" s="6"/>
      <c r="D412" s="6"/>
      <c r="E412" s="6"/>
      <c r="F412" s="6"/>
    </row>
    <row r="413" spans="1:7" ht="15.75" x14ac:dyDescent="0.25">
      <c r="A413" s="4"/>
      <c r="B413" s="6"/>
      <c r="C413" s="6"/>
      <c r="D413" s="6"/>
      <c r="E413" s="6"/>
      <c r="F413" s="6"/>
    </row>
    <row r="414" spans="1:7" ht="15.75" x14ac:dyDescent="0.25">
      <c r="A414" s="4"/>
      <c r="B414" s="6"/>
      <c r="C414" s="6"/>
      <c r="D414" s="6"/>
      <c r="E414" s="6"/>
    </row>
    <row r="415" spans="1:7" ht="15.75" x14ac:dyDescent="0.25">
      <c r="A415" s="4"/>
      <c r="B415" s="6"/>
      <c r="C415" s="6"/>
      <c r="D415" s="6"/>
      <c r="E415" s="6"/>
    </row>
    <row r="416" spans="1:7" ht="15.75" x14ac:dyDescent="0.25"/>
    <row r="804" spans="1:6" ht="16.5" customHeight="1" x14ac:dyDescent="0.25">
      <c r="A804" s="4"/>
      <c r="F804" s="8"/>
    </row>
    <row r="805" spans="1:6" ht="15.75" x14ac:dyDescent="0.25">
      <c r="A805" s="4"/>
    </row>
    <row r="806" spans="1:6" ht="15.75" x14ac:dyDescent="0.25"/>
  </sheetData>
  <mergeCells count="14">
    <mergeCell ref="A6:F6"/>
    <mergeCell ref="A7:F7"/>
    <mergeCell ref="A8:F8"/>
    <mergeCell ref="A1:F1"/>
    <mergeCell ref="A2:F2"/>
    <mergeCell ref="A3:F3"/>
    <mergeCell ref="A4:F4"/>
    <mergeCell ref="A5:F5"/>
    <mergeCell ref="A325:F325"/>
    <mergeCell ref="A324:F324"/>
    <mergeCell ref="D10:E10"/>
    <mergeCell ref="A330:C330"/>
    <mergeCell ref="A331:C331"/>
    <mergeCell ref="D331:F331"/>
  </mergeCells>
  <pageMargins left="0.19685039370078741" right="0.19685039370078741" top="0.19685039370078741" bottom="0.19685039370078741" header="0.31496062992125984" footer="0.31496062992125984"/>
  <pageSetup scale="71" fitToHeight="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"/>
  <sheetViews>
    <sheetView topLeftCell="A4" workbookViewId="0">
      <selection activeCell="D23" sqref="D23"/>
    </sheetView>
  </sheetViews>
  <sheetFormatPr baseColWidth="10" defaultRowHeight="15" x14ac:dyDescent="0.25"/>
  <cols>
    <col min="1" max="1" width="6.5703125" customWidth="1"/>
    <col min="2" max="2" width="19.7109375" customWidth="1"/>
    <col min="3" max="3" width="22.7109375" customWidth="1"/>
    <col min="4" max="4" width="21.7109375" customWidth="1"/>
    <col min="5" max="5" width="19" customWidth="1"/>
    <col min="6" max="6" width="17.85546875" customWidth="1"/>
    <col min="7" max="7" width="27.140625" customWidth="1"/>
  </cols>
  <sheetData>
    <row r="1" spans="1:7" ht="15.75" x14ac:dyDescent="0.25">
      <c r="A1" s="4"/>
      <c r="B1" s="46"/>
      <c r="C1" s="46"/>
      <c r="D1" s="46"/>
      <c r="E1" s="46"/>
      <c r="F1" s="46"/>
      <c r="G1" s="46"/>
    </row>
    <row r="2" spans="1:7" ht="15.75" x14ac:dyDescent="0.25">
      <c r="A2" s="4"/>
      <c r="B2" s="46" t="s">
        <v>7</v>
      </c>
      <c r="C2" s="46"/>
      <c r="D2" s="46"/>
      <c r="E2" s="46"/>
      <c r="F2" s="46"/>
      <c r="G2" s="46"/>
    </row>
    <row r="3" spans="1:7" ht="15.75" x14ac:dyDescent="0.25">
      <c r="A3" s="4"/>
      <c r="B3" s="47" t="s">
        <v>9</v>
      </c>
      <c r="C3" s="47"/>
      <c r="D3" s="47"/>
      <c r="E3" s="47"/>
      <c r="F3" s="47"/>
      <c r="G3" s="47"/>
    </row>
    <row r="4" spans="1:7" ht="15.75" x14ac:dyDescent="0.25">
      <c r="A4" s="42" t="s">
        <v>8</v>
      </c>
      <c r="B4" s="42"/>
      <c r="C4" s="42"/>
      <c r="D4" s="42"/>
      <c r="E4" s="42"/>
      <c r="F4" s="42"/>
      <c r="G4" s="42"/>
    </row>
    <row r="5" spans="1:7" ht="15.75" x14ac:dyDescent="0.25">
      <c r="A5" s="4"/>
      <c r="B5" s="47" t="s">
        <v>10</v>
      </c>
      <c r="C5" s="47"/>
      <c r="D5" s="47"/>
      <c r="E5" s="47"/>
      <c r="F5" s="47"/>
      <c r="G5" s="47"/>
    </row>
    <row r="6" spans="1:7" ht="15.75" x14ac:dyDescent="0.25">
      <c r="A6" s="48"/>
      <c r="B6" s="48"/>
      <c r="C6" s="48"/>
      <c r="D6" s="48"/>
      <c r="E6" s="48"/>
      <c r="F6" s="48"/>
      <c r="G6" s="48"/>
    </row>
    <row r="7" spans="1:7" ht="15.75" x14ac:dyDescent="0.25">
      <c r="A7" s="42" t="s">
        <v>11</v>
      </c>
      <c r="B7" s="42"/>
      <c r="C7" s="42"/>
      <c r="D7" s="42"/>
      <c r="E7" s="42"/>
      <c r="F7" s="42"/>
      <c r="G7" s="42"/>
    </row>
    <row r="8" spans="1:7" ht="15.75" x14ac:dyDescent="0.25">
      <c r="A8" s="42" t="s">
        <v>12</v>
      </c>
      <c r="B8" s="42"/>
      <c r="C8" s="42"/>
      <c r="D8" s="42"/>
      <c r="E8" s="42"/>
      <c r="F8" s="42"/>
      <c r="G8" s="42"/>
    </row>
    <row r="9" spans="1:7" ht="15.75" x14ac:dyDescent="0.25">
      <c r="A9" s="42" t="s">
        <v>34</v>
      </c>
      <c r="B9" s="42"/>
      <c r="C9" s="42"/>
      <c r="D9" s="42"/>
      <c r="E9" s="42"/>
      <c r="F9" s="42"/>
      <c r="G9" s="42"/>
    </row>
    <row r="10" spans="1:7" ht="15.75" x14ac:dyDescent="0.25">
      <c r="A10" s="49" t="s">
        <v>404</v>
      </c>
      <c r="B10" s="43"/>
      <c r="C10" s="43"/>
      <c r="D10" s="43"/>
      <c r="E10" s="43"/>
      <c r="F10" s="43"/>
      <c r="G10" s="50"/>
    </row>
    <row r="11" spans="1:7" ht="16.5" thickBot="1" x14ac:dyDescent="0.3">
      <c r="A11" s="51"/>
      <c r="B11" s="52"/>
      <c r="C11" s="52"/>
      <c r="D11" s="53"/>
      <c r="E11" s="40" t="s">
        <v>0</v>
      </c>
      <c r="F11" s="40"/>
      <c r="G11" s="54">
        <v>9629673.9000000004</v>
      </c>
    </row>
    <row r="12" spans="1:7" ht="47.25" x14ac:dyDescent="0.25">
      <c r="A12" s="55"/>
      <c r="B12" s="11" t="s">
        <v>1</v>
      </c>
      <c r="C12" s="12" t="s">
        <v>405</v>
      </c>
      <c r="D12" s="13" t="s">
        <v>2</v>
      </c>
      <c r="E12" s="15" t="s">
        <v>3</v>
      </c>
      <c r="F12" s="15" t="s">
        <v>4</v>
      </c>
      <c r="G12" s="15" t="s">
        <v>5</v>
      </c>
    </row>
    <row r="13" spans="1:7" ht="51" customHeight="1" x14ac:dyDescent="0.25">
      <c r="A13" s="22"/>
      <c r="B13" s="56" t="s">
        <v>36</v>
      </c>
      <c r="C13" s="57">
        <v>3501</v>
      </c>
      <c r="D13" s="58" t="s">
        <v>406</v>
      </c>
      <c r="E13" s="59">
        <v>0</v>
      </c>
      <c r="F13" s="28">
        <v>45488.7</v>
      </c>
      <c r="G13" s="60">
        <f>+G11+E13-F13</f>
        <v>9584185.2000000011</v>
      </c>
    </row>
    <row r="14" spans="1:7" ht="53.25" customHeight="1" x14ac:dyDescent="0.25">
      <c r="A14" s="22"/>
      <c r="B14" s="56" t="s">
        <v>47</v>
      </c>
      <c r="C14" s="57"/>
      <c r="D14" s="61" t="s">
        <v>407</v>
      </c>
      <c r="E14" s="59">
        <v>0</v>
      </c>
      <c r="F14" s="28">
        <v>100000</v>
      </c>
      <c r="G14" s="60">
        <f>+G13+E14-F14</f>
        <v>9484185.2000000011</v>
      </c>
    </row>
    <row r="15" spans="1:7" ht="15.75" x14ac:dyDescent="0.25">
      <c r="A15" s="22"/>
      <c r="B15" s="56" t="s">
        <v>47</v>
      </c>
      <c r="C15" s="57">
        <v>3502</v>
      </c>
      <c r="D15" s="58" t="s">
        <v>295</v>
      </c>
      <c r="E15" s="59">
        <v>0</v>
      </c>
      <c r="F15" s="28">
        <v>0</v>
      </c>
      <c r="G15" s="60">
        <f t="shared" ref="G15:G18" si="0">+G14+E15-F15</f>
        <v>9484185.2000000011</v>
      </c>
    </row>
    <row r="16" spans="1:7" ht="72" customHeight="1" x14ac:dyDescent="0.25">
      <c r="A16" s="62"/>
      <c r="B16" s="56" t="s">
        <v>47</v>
      </c>
      <c r="C16" s="57">
        <v>3503</v>
      </c>
      <c r="D16" s="58" t="s">
        <v>408</v>
      </c>
      <c r="E16" s="63">
        <v>0</v>
      </c>
      <c r="F16" s="28">
        <v>6780</v>
      </c>
      <c r="G16" s="60">
        <f t="shared" si="0"/>
        <v>9477405.2000000011</v>
      </c>
    </row>
    <row r="17" spans="1:7" ht="15.75" x14ac:dyDescent="0.25">
      <c r="A17" s="62"/>
      <c r="B17" s="56" t="s">
        <v>50</v>
      </c>
      <c r="C17" s="57"/>
      <c r="D17" s="64" t="s">
        <v>409</v>
      </c>
      <c r="E17" s="63">
        <v>0</v>
      </c>
      <c r="F17" s="18">
        <v>68.23</v>
      </c>
      <c r="G17" s="65">
        <f t="shared" si="0"/>
        <v>9477336.9700000007</v>
      </c>
    </row>
    <row r="18" spans="1:7" ht="63" x14ac:dyDescent="0.25">
      <c r="A18" s="62"/>
      <c r="B18" s="56" t="s">
        <v>50</v>
      </c>
      <c r="C18" s="57"/>
      <c r="D18" s="61" t="s">
        <v>410</v>
      </c>
      <c r="E18" s="63">
        <v>0</v>
      </c>
      <c r="F18" s="28">
        <v>175</v>
      </c>
      <c r="G18" s="66">
        <f t="shared" si="0"/>
        <v>9477161.9700000007</v>
      </c>
    </row>
    <row r="19" spans="1:7" ht="16.5" thickBot="1" x14ac:dyDescent="0.3">
      <c r="A19" s="67"/>
      <c r="B19" s="3"/>
      <c r="C19" s="68"/>
      <c r="D19" s="69"/>
      <c r="E19" s="70">
        <v>0</v>
      </c>
      <c r="F19" s="70">
        <f>SUM(F13:F18)</f>
        <v>152511.93000000002</v>
      </c>
      <c r="G19" s="71"/>
    </row>
    <row r="20" spans="1:7" ht="16.5" thickTop="1" x14ac:dyDescent="0.25">
      <c r="A20" s="4"/>
      <c r="B20" s="4"/>
      <c r="C20" s="4"/>
      <c r="D20" s="4"/>
      <c r="E20" s="4"/>
      <c r="F20" s="4"/>
      <c r="G20" s="4"/>
    </row>
    <row r="21" spans="1:7" ht="15.75" x14ac:dyDescent="0.25">
      <c r="A21" s="4"/>
      <c r="B21" s="4"/>
      <c r="C21" s="4"/>
      <c r="D21" s="4"/>
      <c r="E21" s="4"/>
      <c r="F21" s="4"/>
      <c r="G21" s="4"/>
    </row>
    <row r="22" spans="1:7" ht="15.75" x14ac:dyDescent="0.25">
      <c r="A22" s="4"/>
      <c r="B22" s="4"/>
      <c r="C22" s="4"/>
      <c r="D22" s="4"/>
      <c r="E22" s="4"/>
      <c r="F22" s="4"/>
      <c r="G22" s="4"/>
    </row>
    <row r="23" spans="1:7" ht="15.75" x14ac:dyDescent="0.25">
      <c r="A23" s="4"/>
      <c r="B23" s="4"/>
      <c r="C23" s="4"/>
      <c r="D23" s="4"/>
      <c r="E23" s="4"/>
      <c r="F23" s="4"/>
      <c r="G23" s="4"/>
    </row>
    <row r="24" spans="1:7" ht="15.75" x14ac:dyDescent="0.25">
      <c r="A24" s="4"/>
      <c r="B24" s="72" t="s">
        <v>15</v>
      </c>
      <c r="C24" s="73"/>
      <c r="D24" s="73"/>
      <c r="E24" s="38" t="s">
        <v>16</v>
      </c>
      <c r="F24" s="38"/>
      <c r="G24" s="20"/>
    </row>
    <row r="25" spans="1:7" ht="15.75" x14ac:dyDescent="0.25">
      <c r="A25" s="4"/>
      <c r="B25" s="74" t="s">
        <v>411</v>
      </c>
      <c r="C25" s="21" t="s">
        <v>412</v>
      </c>
      <c r="D25" s="21"/>
      <c r="E25" s="37" t="s">
        <v>17</v>
      </c>
      <c r="F25" s="37"/>
      <c r="G25" s="21"/>
    </row>
    <row r="26" spans="1:7" ht="15.75" x14ac:dyDescent="0.25">
      <c r="A26" s="4"/>
      <c r="B26" s="4"/>
      <c r="C26" s="4"/>
      <c r="D26" s="4"/>
      <c r="E26" s="4"/>
      <c r="F26" s="4"/>
      <c r="G26" s="4"/>
    </row>
    <row r="27" spans="1:7" ht="15.75" x14ac:dyDescent="0.25">
      <c r="A27" s="4"/>
      <c r="B27" s="4"/>
      <c r="C27" s="4"/>
      <c r="D27" s="4"/>
      <c r="E27" s="4"/>
      <c r="F27" s="4"/>
      <c r="G27" s="4"/>
    </row>
    <row r="28" spans="1:7" ht="15.75" x14ac:dyDescent="0.25">
      <c r="A28" s="4"/>
      <c r="B28" s="4"/>
      <c r="C28" s="4"/>
      <c r="D28" s="4"/>
      <c r="E28" s="4"/>
      <c r="F28" s="4"/>
      <c r="G28" s="4"/>
    </row>
    <row r="29" spans="1:7" ht="15.75" x14ac:dyDescent="0.25">
      <c r="A29" s="4"/>
      <c r="B29" s="4"/>
      <c r="C29" s="4"/>
      <c r="D29" s="4"/>
      <c r="E29" s="4"/>
      <c r="F29" s="4"/>
      <c r="G29" s="4"/>
    </row>
    <row r="30" spans="1:7" ht="15.75" x14ac:dyDescent="0.25">
      <c r="A30" s="4"/>
      <c r="B30" s="4"/>
      <c r="C30" s="4"/>
      <c r="D30" s="4"/>
      <c r="E30" s="4"/>
      <c r="F30" s="4"/>
      <c r="G30" s="4"/>
    </row>
    <row r="31" spans="1:7" ht="15.75" x14ac:dyDescent="0.25">
      <c r="A31" s="4"/>
      <c r="B31" s="4"/>
      <c r="C31" s="4"/>
      <c r="D31" s="4"/>
      <c r="E31" s="4"/>
      <c r="F31" s="4"/>
      <c r="G31" s="4"/>
    </row>
    <row r="32" spans="1:7" ht="15.75" x14ac:dyDescent="0.25">
      <c r="A32" s="4"/>
      <c r="B32" s="4"/>
      <c r="C32" s="4"/>
      <c r="D32" s="4"/>
      <c r="E32" s="4"/>
      <c r="F32" s="4"/>
      <c r="G32" s="4"/>
    </row>
  </sheetData>
  <mergeCells count="14">
    <mergeCell ref="E24:F24"/>
    <mergeCell ref="E25:F25"/>
    <mergeCell ref="A7:G7"/>
    <mergeCell ref="A8:G8"/>
    <mergeCell ref="A9:G9"/>
    <mergeCell ref="A10:G10"/>
    <mergeCell ref="B11:C11"/>
    <mergeCell ref="E11:F11"/>
    <mergeCell ref="B1:G1"/>
    <mergeCell ref="B2:G2"/>
    <mergeCell ref="B3:G3"/>
    <mergeCell ref="A4:G4"/>
    <mergeCell ref="B5:G5"/>
    <mergeCell ref="A6:G6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34"/>
  <sheetViews>
    <sheetView tabSelected="1" workbookViewId="0">
      <selection activeCell="A7" sqref="A7:G7"/>
    </sheetView>
  </sheetViews>
  <sheetFormatPr baseColWidth="10" defaultRowHeight="15" x14ac:dyDescent="0.25"/>
  <cols>
    <col min="3" max="3" width="12.5703125" customWidth="1"/>
    <col min="4" max="4" width="26.140625" customWidth="1"/>
    <col min="5" max="5" width="16.28515625" customWidth="1"/>
    <col min="6" max="6" width="17.28515625" customWidth="1"/>
    <col min="7" max="7" width="19.140625" customWidth="1"/>
  </cols>
  <sheetData>
    <row r="2" spans="1:7" x14ac:dyDescent="0.25">
      <c r="B2" s="75" t="s">
        <v>413</v>
      </c>
      <c r="C2" s="75"/>
      <c r="D2" s="75"/>
      <c r="E2" s="75"/>
      <c r="F2" s="75"/>
      <c r="G2" s="75"/>
    </row>
    <row r="3" spans="1:7" x14ac:dyDescent="0.25">
      <c r="B3" s="75" t="s">
        <v>7</v>
      </c>
      <c r="C3" s="75"/>
      <c r="D3" s="75"/>
      <c r="E3" s="75"/>
      <c r="F3" s="75"/>
      <c r="G3" s="75"/>
    </row>
    <row r="4" spans="1:7" x14ac:dyDescent="0.25">
      <c r="B4" s="76" t="s">
        <v>9</v>
      </c>
      <c r="C4" s="76"/>
      <c r="D4" s="76"/>
      <c r="E4" s="76"/>
      <c r="F4" s="76"/>
      <c r="G4" s="76"/>
    </row>
    <row r="5" spans="1:7" x14ac:dyDescent="0.25">
      <c r="A5" s="77" t="s">
        <v>8</v>
      </c>
      <c r="B5" s="77"/>
      <c r="C5" s="77"/>
      <c r="D5" s="77"/>
      <c r="E5" s="77"/>
      <c r="F5" s="77"/>
      <c r="G5" s="77"/>
    </row>
    <row r="6" spans="1:7" x14ac:dyDescent="0.25">
      <c r="B6" s="76" t="s">
        <v>10</v>
      </c>
      <c r="C6" s="76"/>
      <c r="D6" s="76"/>
      <c r="E6" s="76"/>
      <c r="F6" s="76"/>
      <c r="G6" s="76"/>
    </row>
    <row r="7" spans="1:7" x14ac:dyDescent="0.25">
      <c r="A7" s="77" t="s">
        <v>11</v>
      </c>
      <c r="B7" s="77"/>
      <c r="C7" s="77"/>
      <c r="D7" s="77"/>
      <c r="E7" s="77"/>
      <c r="F7" s="77"/>
      <c r="G7" s="77"/>
    </row>
    <row r="8" spans="1:7" x14ac:dyDescent="0.25">
      <c r="A8" s="77" t="s">
        <v>12</v>
      </c>
      <c r="B8" s="77"/>
      <c r="C8" s="77"/>
      <c r="D8" s="77"/>
      <c r="E8" s="77"/>
      <c r="F8" s="77"/>
      <c r="G8" s="77"/>
    </row>
    <row r="9" spans="1:7" x14ac:dyDescent="0.25">
      <c r="A9" s="77" t="s">
        <v>34</v>
      </c>
      <c r="B9" s="77"/>
      <c r="C9" s="77"/>
      <c r="D9" s="77"/>
      <c r="E9" s="77"/>
      <c r="F9" s="77"/>
      <c r="G9" s="77"/>
    </row>
    <row r="10" spans="1:7" ht="16.5" x14ac:dyDescent="0.25">
      <c r="A10" s="78" t="s">
        <v>414</v>
      </c>
      <c r="B10" s="78"/>
      <c r="C10" s="78"/>
      <c r="D10" s="78"/>
      <c r="E10" s="78"/>
      <c r="F10" s="78"/>
      <c r="G10" s="78"/>
    </row>
    <row r="11" spans="1:7" ht="16.5" x14ac:dyDescent="0.25">
      <c r="A11" s="79"/>
      <c r="B11" s="79"/>
      <c r="C11" s="79"/>
      <c r="D11" s="79"/>
      <c r="E11" s="79"/>
      <c r="F11" s="79"/>
      <c r="G11" s="79"/>
    </row>
    <row r="12" spans="1:7" ht="16.5" x14ac:dyDescent="0.25">
      <c r="A12" s="79"/>
      <c r="B12" s="79"/>
      <c r="C12" s="79"/>
      <c r="D12" s="79"/>
      <c r="E12" s="79"/>
      <c r="F12" s="79"/>
      <c r="G12" s="79"/>
    </row>
    <row r="13" spans="1:7" ht="17.25" thickBot="1" x14ac:dyDescent="0.3">
      <c r="A13" s="80"/>
      <c r="B13" s="81"/>
      <c r="C13" s="81"/>
      <c r="D13" s="82"/>
      <c r="E13" s="83" t="s">
        <v>0</v>
      </c>
      <c r="F13" s="83"/>
      <c r="G13" s="84">
        <v>20908.419999999998</v>
      </c>
    </row>
    <row r="14" spans="1:7" ht="49.5" x14ac:dyDescent="0.25">
      <c r="A14" s="85"/>
      <c r="B14" s="86" t="s">
        <v>1</v>
      </c>
      <c r="C14" s="87" t="s">
        <v>405</v>
      </c>
      <c r="D14" s="88" t="s">
        <v>2</v>
      </c>
      <c r="E14" s="89" t="s">
        <v>3</v>
      </c>
      <c r="F14" s="89" t="s">
        <v>4</v>
      </c>
      <c r="G14" s="89" t="s">
        <v>5</v>
      </c>
    </row>
    <row r="15" spans="1:7" ht="72.75" customHeight="1" x14ac:dyDescent="0.25">
      <c r="A15" s="90"/>
      <c r="B15" s="91" t="s">
        <v>47</v>
      </c>
      <c r="C15" s="92"/>
      <c r="D15" s="25" t="s">
        <v>415</v>
      </c>
      <c r="E15" s="93">
        <v>100000</v>
      </c>
      <c r="F15" s="94"/>
      <c r="G15" s="95">
        <f>+G13+E15-F15</f>
        <v>120908.42</v>
      </c>
    </row>
    <row r="16" spans="1:7" ht="91.5" customHeight="1" x14ac:dyDescent="0.25">
      <c r="A16" s="90"/>
      <c r="B16" s="91" t="s">
        <v>47</v>
      </c>
      <c r="C16" s="92">
        <v>2296</v>
      </c>
      <c r="D16" s="96" t="s">
        <v>416</v>
      </c>
      <c r="E16" s="93"/>
      <c r="F16" s="94">
        <v>50913.279999999999</v>
      </c>
      <c r="G16" s="95">
        <f>+G15+E16-F16</f>
        <v>69995.14</v>
      </c>
    </row>
    <row r="17" spans="1:7" ht="16.5" x14ac:dyDescent="0.25">
      <c r="A17" s="90"/>
      <c r="B17" s="91" t="s">
        <v>50</v>
      </c>
      <c r="C17" s="92"/>
      <c r="D17" s="64" t="s">
        <v>410</v>
      </c>
      <c r="E17" s="93"/>
      <c r="F17" s="94">
        <v>175</v>
      </c>
      <c r="G17" s="95">
        <f t="shared" ref="G17:G19" si="0">+G16+E17-F17</f>
        <v>69820.14</v>
      </c>
    </row>
    <row r="18" spans="1:7" ht="16.5" x14ac:dyDescent="0.25">
      <c r="A18" s="90"/>
      <c r="B18" s="91" t="s">
        <v>50</v>
      </c>
      <c r="C18" s="92"/>
      <c r="D18" s="64" t="s">
        <v>409</v>
      </c>
      <c r="E18" s="93"/>
      <c r="F18" s="94">
        <v>81.3</v>
      </c>
      <c r="G18" s="95">
        <f t="shared" si="0"/>
        <v>69738.84</v>
      </c>
    </row>
    <row r="19" spans="1:7" ht="16.5" x14ac:dyDescent="0.25">
      <c r="A19" s="90"/>
      <c r="B19" s="91" t="s">
        <v>50</v>
      </c>
      <c r="C19" s="92"/>
      <c r="D19" s="64" t="s">
        <v>409</v>
      </c>
      <c r="E19" s="93"/>
      <c r="F19" s="94">
        <v>76.37</v>
      </c>
      <c r="G19" s="97">
        <f t="shared" si="0"/>
        <v>69662.47</v>
      </c>
    </row>
    <row r="20" spans="1:7" ht="16.5" thickBot="1" x14ac:dyDescent="0.3">
      <c r="E20" s="98">
        <f>SUM(E15:E19)</f>
        <v>100000</v>
      </c>
      <c r="F20" s="99">
        <f>SUM(F15:F19)</f>
        <v>51245.950000000004</v>
      </c>
      <c r="G20" s="100"/>
    </row>
    <row r="21" spans="1:7" ht="16.5" thickTop="1" x14ac:dyDescent="0.25">
      <c r="E21" s="101"/>
      <c r="F21" s="102"/>
      <c r="G21" s="100"/>
    </row>
    <row r="22" spans="1:7" ht="15.75" x14ac:dyDescent="0.25">
      <c r="E22" s="101"/>
      <c r="F22" s="101"/>
      <c r="G22" s="100"/>
    </row>
    <row r="23" spans="1:7" x14ac:dyDescent="0.25">
      <c r="F23" s="103"/>
      <c r="G23" s="104"/>
    </row>
    <row r="24" spans="1:7" x14ac:dyDescent="0.25">
      <c r="F24" s="104"/>
      <c r="G24" s="104"/>
    </row>
    <row r="25" spans="1:7" ht="15.75" x14ac:dyDescent="0.25">
      <c r="A25" s="38" t="s">
        <v>13</v>
      </c>
      <c r="B25" s="38"/>
      <c r="C25" s="38"/>
      <c r="D25" s="38"/>
      <c r="E25" s="38"/>
      <c r="F25" s="38"/>
      <c r="G25" s="38"/>
    </row>
    <row r="26" spans="1:7" x14ac:dyDescent="0.25">
      <c r="A26" s="105" t="s">
        <v>14</v>
      </c>
      <c r="B26" s="105"/>
      <c r="C26" s="105"/>
      <c r="D26" s="105"/>
      <c r="E26" s="105"/>
      <c r="F26" s="105"/>
      <c r="G26" s="105"/>
    </row>
    <row r="27" spans="1:7" x14ac:dyDescent="0.25">
      <c r="A27" s="106"/>
      <c r="B27" s="106"/>
      <c r="C27" s="106"/>
      <c r="D27" s="106"/>
      <c r="E27" s="106"/>
      <c r="F27" s="106"/>
      <c r="G27" s="106"/>
    </row>
    <row r="28" spans="1:7" x14ac:dyDescent="0.25">
      <c r="A28" s="106"/>
      <c r="B28" s="106"/>
      <c r="C28" s="106"/>
      <c r="D28" s="106"/>
      <c r="E28" s="106"/>
      <c r="F28" s="106"/>
      <c r="G28" s="107"/>
    </row>
    <row r="31" spans="1:7" ht="15.75" x14ac:dyDescent="0.25">
      <c r="B31" s="72" t="s">
        <v>15</v>
      </c>
      <c r="E31" s="38" t="s">
        <v>16</v>
      </c>
      <c r="F31" s="38"/>
      <c r="G31" s="20"/>
    </row>
    <row r="32" spans="1:7" x14ac:dyDescent="0.25">
      <c r="B32" s="108" t="s">
        <v>417</v>
      </c>
      <c r="E32" s="105" t="s">
        <v>17</v>
      </c>
      <c r="F32" s="105"/>
      <c r="G32" s="109"/>
    </row>
    <row r="34" spans="2:6" x14ac:dyDescent="0.25">
      <c r="B34" s="110"/>
      <c r="E34" s="111"/>
      <c r="F34" s="111"/>
    </row>
  </sheetData>
  <mergeCells count="15">
    <mergeCell ref="A25:G25"/>
    <mergeCell ref="A26:G26"/>
    <mergeCell ref="E31:F31"/>
    <mergeCell ref="E32:F32"/>
    <mergeCell ref="A7:G7"/>
    <mergeCell ref="A8:G8"/>
    <mergeCell ref="A9:G9"/>
    <mergeCell ref="A10:G10"/>
    <mergeCell ref="B13:C13"/>
    <mergeCell ref="E13:F13"/>
    <mergeCell ref="B2:G2"/>
    <mergeCell ref="B3:G3"/>
    <mergeCell ref="B4:G4"/>
    <mergeCell ref="A5:G5"/>
    <mergeCell ref="B6:G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CUENTA UNICA </vt:lpstr>
      <vt:lpstr>CUENTA OPERATIVA</vt:lpstr>
      <vt:lpstr>CUENTA SUBVENCION</vt:lpstr>
      <vt:lpstr>'CUENTA UNICA '!Área_de_impresión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alcide. feliz cuevas</dc:creator>
  <cp:lastModifiedBy>Paola Isabel. Sanchez Alvarez</cp:lastModifiedBy>
  <cp:lastPrinted>2023-09-05T17:11:39Z</cp:lastPrinted>
  <dcterms:created xsi:type="dcterms:W3CDTF">2015-02-19T20:04:54Z</dcterms:created>
  <dcterms:modified xsi:type="dcterms:W3CDTF">2023-09-19T14:40:24Z</dcterms:modified>
</cp:coreProperties>
</file>