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3\NOVIEMBRE 2023\"/>
    </mc:Choice>
  </mc:AlternateContent>
  <bookViews>
    <workbookView xWindow="0" yWindow="0" windowWidth="19200" windowHeight="11595" activeTab="2"/>
  </bookViews>
  <sheets>
    <sheet name="CUENTA UNICA " sheetId="7" r:id="rId1"/>
    <sheet name="CUENTA OPERATIVA" sheetId="8" r:id="rId2"/>
    <sheet name="CUENTA SUBVENCION" sheetId="9" r:id="rId3"/>
  </sheets>
  <definedNames>
    <definedName name="_xlnm.Print_Area" localSheetId="0">'CUENTA UNICA '!$A$1:$F$318</definedName>
  </definedNames>
  <calcPr calcId="152511"/>
</workbook>
</file>

<file path=xl/calcChain.xml><?xml version="1.0" encoding="utf-8"?>
<calcChain xmlns="http://schemas.openxmlformats.org/spreadsheetml/2006/main">
  <c r="E19" i="9" l="1"/>
  <c r="F17" i="9"/>
  <c r="F19" i="9" s="1"/>
  <c r="G14" i="9"/>
  <c r="G15" i="9" s="1"/>
  <c r="G16" i="9" s="1"/>
  <c r="G17" i="9" s="1"/>
  <c r="G18" i="9" s="1"/>
  <c r="F16" i="8" l="1"/>
  <c r="E16" i="8"/>
  <c r="G14" i="8"/>
  <c r="G15" i="8" s="1"/>
  <c r="E302" i="7" l="1"/>
  <c r="D302" i="7"/>
  <c r="F11" i="7" l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F210" i="7" s="1"/>
  <c r="F211" i="7" s="1"/>
  <c r="F212" i="7" s="1"/>
  <c r="F213" i="7" s="1"/>
  <c r="F214" i="7" s="1"/>
  <c r="F215" i="7" s="1"/>
  <c r="F216" i="7" s="1"/>
  <c r="F217" i="7" s="1"/>
  <c r="F218" i="7" s="1"/>
  <c r="F219" i="7" s="1"/>
  <c r="F220" i="7" s="1"/>
  <c r="F221" i="7" s="1"/>
  <c r="F222" i="7" s="1"/>
  <c r="F223" i="7" s="1"/>
  <c r="F224" i="7" s="1"/>
  <c r="F225" i="7" s="1"/>
  <c r="F226" i="7" s="1"/>
  <c r="F227" i="7" s="1"/>
  <c r="F228" i="7" s="1"/>
  <c r="F229" i="7" s="1"/>
  <c r="F230" i="7" s="1"/>
  <c r="F231" i="7" s="1"/>
  <c r="F232" i="7" s="1"/>
  <c r="F233" i="7" s="1"/>
  <c r="F234" i="7" s="1"/>
  <c r="F235" i="7" s="1"/>
  <c r="F236" i="7" s="1"/>
  <c r="F237" i="7" s="1"/>
  <c r="F238" i="7" s="1"/>
  <c r="F239" i="7" s="1"/>
  <c r="F240" i="7" s="1"/>
  <c r="F241" i="7" s="1"/>
  <c r="F242" i="7" s="1"/>
  <c r="F243" i="7" s="1"/>
  <c r="F244" i="7" s="1"/>
  <c r="F245" i="7" s="1"/>
  <c r="F246" i="7" s="1"/>
  <c r="F247" i="7" s="1"/>
  <c r="F248" i="7" s="1"/>
  <c r="F249" i="7" s="1"/>
  <c r="F250" i="7" s="1"/>
  <c r="F251" i="7" s="1"/>
  <c r="F252" i="7" s="1"/>
  <c r="F253" i="7" s="1"/>
  <c r="F254" i="7" s="1"/>
  <c r="F255" i="7" s="1"/>
  <c r="F256" i="7" s="1"/>
  <c r="F257" i="7" s="1"/>
  <c r="F258" i="7" s="1"/>
  <c r="F259" i="7" s="1"/>
  <c r="F260" i="7" s="1"/>
  <c r="F261" i="7" s="1"/>
  <c r="F262" i="7" s="1"/>
  <c r="F263" i="7" s="1"/>
  <c r="F264" i="7" s="1"/>
  <c r="F265" i="7" s="1"/>
  <c r="F266" i="7" s="1"/>
  <c r="F267" i="7" s="1"/>
  <c r="F268" i="7" s="1"/>
  <c r="F269" i="7" s="1"/>
  <c r="F270" i="7" s="1"/>
  <c r="F271" i="7" s="1"/>
  <c r="F272" i="7" s="1"/>
  <c r="F273" i="7" s="1"/>
  <c r="F274" i="7" s="1"/>
  <c r="F275" i="7" s="1"/>
  <c r="F276" i="7" s="1"/>
  <c r="F277" i="7" s="1"/>
  <c r="F278" i="7" s="1"/>
  <c r="F279" i="7" s="1"/>
  <c r="F280" i="7" s="1"/>
  <c r="F281" i="7" s="1"/>
  <c r="F282" i="7" s="1"/>
  <c r="F283" i="7" s="1"/>
  <c r="F284" i="7" s="1"/>
  <c r="F285" i="7" s="1"/>
  <c r="F286" i="7" s="1"/>
  <c r="F287" i="7" s="1"/>
  <c r="F288" i="7" s="1"/>
  <c r="F289" i="7" s="1"/>
  <c r="F290" i="7" s="1"/>
  <c r="F291" i="7" s="1"/>
  <c r="F292" i="7" s="1"/>
  <c r="F293" i="7" s="1"/>
  <c r="F294" i="7" s="1"/>
  <c r="F295" i="7" s="1"/>
  <c r="F296" i="7" s="1"/>
  <c r="F297" i="7" s="1"/>
  <c r="F298" i="7" s="1"/>
  <c r="F299" i="7" s="1"/>
  <c r="F300" i="7" s="1"/>
  <c r="F301" i="7" s="1"/>
</calcChain>
</file>

<file path=xl/sharedStrings.xml><?xml version="1.0" encoding="utf-8"?>
<sst xmlns="http://schemas.openxmlformats.org/spreadsheetml/2006/main" count="763" uniqueCount="367">
  <si>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</si>
  <si>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</si>
  <si>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</si>
  <si>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</si>
  <si>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</si>
  <si>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</si>
  <si>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</si>
  <si>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</si>
  <si>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</si>
  <si>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</si>
  <si>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</si>
  <si>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</si>
  <si>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</si>
  <si>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</si>
  <si>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</si>
  <si>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</si>
  <si>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Licda. Leidy Sanchez</t>
  </si>
  <si>
    <t>Contadora</t>
  </si>
  <si>
    <t>CUENTA UNICA N0. 010-252486-6</t>
  </si>
  <si>
    <t xml:space="preserve">                                 Sub-Director Administrativo y Financiero</t>
  </si>
  <si>
    <t>COBRO PACIENTES</t>
  </si>
  <si>
    <t>COBRO DE TARJETAS</t>
  </si>
  <si>
    <t>ARS SENASA CONTRIBUTIVO</t>
  </si>
  <si>
    <t>ARS ASEMAP</t>
  </si>
  <si>
    <t>ARS PRIMERA</t>
  </si>
  <si>
    <t>ARS RENACER</t>
  </si>
  <si>
    <t>ARS UNIVERSAL</t>
  </si>
  <si>
    <t>ARS META SALUD</t>
  </si>
  <si>
    <t>ARS SENASA SUBSIDIADO</t>
  </si>
  <si>
    <t>ARS MONUMENTAL</t>
  </si>
  <si>
    <t>7920-1</t>
  </si>
  <si>
    <t>ARS SIMAG</t>
  </si>
  <si>
    <t>NULO</t>
  </si>
  <si>
    <t>PAGO NOMINA CARÁCTER TEMPORAL  OCTUBRE, 2023.</t>
  </si>
  <si>
    <t>PAGO FACT. 756, COMPRA DE INSUMOS MEDICOS.</t>
  </si>
  <si>
    <t>ARS MAPFRE SALUD</t>
  </si>
  <si>
    <t>ARS SEMMA</t>
  </si>
  <si>
    <t>PAGO FACT. 4552, COMPRA DE INSUMOS MEDICOS.</t>
  </si>
  <si>
    <t>DEL 1 AL 30 DE NOVIEMBRE  2023</t>
  </si>
  <si>
    <t>8344-1</t>
  </si>
  <si>
    <t>8346-1</t>
  </si>
  <si>
    <t>8454-1</t>
  </si>
  <si>
    <t>8463-1</t>
  </si>
  <si>
    <t>8481-1</t>
  </si>
  <si>
    <t>13/11/2023</t>
  </si>
  <si>
    <t>8493-1</t>
  </si>
  <si>
    <t>14/11/2023</t>
  </si>
  <si>
    <t>8506-1</t>
  </si>
  <si>
    <t>8508-1</t>
  </si>
  <si>
    <t>8510-1</t>
  </si>
  <si>
    <t>8512-1</t>
  </si>
  <si>
    <t>8525-1</t>
  </si>
  <si>
    <t>8529-1</t>
  </si>
  <si>
    <t>8533-1</t>
  </si>
  <si>
    <t>8535-1</t>
  </si>
  <si>
    <t>8537-1</t>
  </si>
  <si>
    <t>8540-1</t>
  </si>
  <si>
    <t>8542-1</t>
  </si>
  <si>
    <t>8545-1</t>
  </si>
  <si>
    <t>8547-1</t>
  </si>
  <si>
    <t>8549-1</t>
  </si>
  <si>
    <t>8553-1</t>
  </si>
  <si>
    <t>15/11/2023</t>
  </si>
  <si>
    <t>16/11/2023</t>
  </si>
  <si>
    <t>8617-1</t>
  </si>
  <si>
    <t>8621-1</t>
  </si>
  <si>
    <t>8623-1</t>
  </si>
  <si>
    <t>8650-1</t>
  </si>
  <si>
    <t>17/11/2023</t>
  </si>
  <si>
    <t>8660-1</t>
  </si>
  <si>
    <t>8662-1</t>
  </si>
  <si>
    <t>8664-1</t>
  </si>
  <si>
    <t>8666-1</t>
  </si>
  <si>
    <t>8669-1</t>
  </si>
  <si>
    <t>8671-1</t>
  </si>
  <si>
    <t>8673-1</t>
  </si>
  <si>
    <t>8676-1</t>
  </si>
  <si>
    <t>8678-1</t>
  </si>
  <si>
    <t>8680-1</t>
  </si>
  <si>
    <t>8682-1</t>
  </si>
  <si>
    <t>8684-1</t>
  </si>
  <si>
    <t>8686-1</t>
  </si>
  <si>
    <t>8688-1</t>
  </si>
  <si>
    <t>8690-1</t>
  </si>
  <si>
    <t>8692-1</t>
  </si>
  <si>
    <t>8694-1</t>
  </si>
  <si>
    <t>19/11/2023</t>
  </si>
  <si>
    <t>20/11/2023</t>
  </si>
  <si>
    <t>21/11/2023</t>
  </si>
  <si>
    <t>22/11/2023</t>
  </si>
  <si>
    <t>23/11/2023</t>
  </si>
  <si>
    <t>25/11/2023</t>
  </si>
  <si>
    <t>26/11/2023</t>
  </si>
  <si>
    <t>27/11/2023</t>
  </si>
  <si>
    <t>8333-1</t>
  </si>
  <si>
    <t>8835-1</t>
  </si>
  <si>
    <t>8837-1</t>
  </si>
  <si>
    <t>8839-1</t>
  </si>
  <si>
    <t>8841-1</t>
  </si>
  <si>
    <t>8843-1</t>
  </si>
  <si>
    <t>8845-1</t>
  </si>
  <si>
    <t>8847-1</t>
  </si>
  <si>
    <t>8849-1</t>
  </si>
  <si>
    <t>8851-1</t>
  </si>
  <si>
    <t>8853-1</t>
  </si>
  <si>
    <t>8855-1</t>
  </si>
  <si>
    <t>8857-1</t>
  </si>
  <si>
    <t>8859-1</t>
  </si>
  <si>
    <t>8861-1</t>
  </si>
  <si>
    <t>8863-1</t>
  </si>
  <si>
    <t>8865-1</t>
  </si>
  <si>
    <t>8867-1</t>
  </si>
  <si>
    <t>8869-1</t>
  </si>
  <si>
    <t>8871-1</t>
  </si>
  <si>
    <t>8873-1</t>
  </si>
  <si>
    <t>8875-1</t>
  </si>
  <si>
    <t>8878-1</t>
  </si>
  <si>
    <t>8880-1</t>
  </si>
  <si>
    <t>8882-1</t>
  </si>
  <si>
    <t>8884-1</t>
  </si>
  <si>
    <t>8886-1</t>
  </si>
  <si>
    <t>8888-1</t>
  </si>
  <si>
    <t>8890-1</t>
  </si>
  <si>
    <t>8892-1</t>
  </si>
  <si>
    <t>8895-1</t>
  </si>
  <si>
    <t>8897-1</t>
  </si>
  <si>
    <t>8899-1</t>
  </si>
  <si>
    <t>8901-1</t>
  </si>
  <si>
    <t>8904-1</t>
  </si>
  <si>
    <t>8906-1</t>
  </si>
  <si>
    <t>8908-1</t>
  </si>
  <si>
    <t>8910-1</t>
  </si>
  <si>
    <t>8912-1</t>
  </si>
  <si>
    <t>8914-1</t>
  </si>
  <si>
    <t>8916-1</t>
  </si>
  <si>
    <t>8918-1</t>
  </si>
  <si>
    <t>8920-1</t>
  </si>
  <si>
    <t>8922-1</t>
  </si>
  <si>
    <t>8924-1</t>
  </si>
  <si>
    <t>8926-1</t>
  </si>
  <si>
    <t>28/11/2023</t>
  </si>
  <si>
    <t>29/11/2023</t>
  </si>
  <si>
    <t>8931-1</t>
  </si>
  <si>
    <t>8933-1</t>
  </si>
  <si>
    <t>8935-1</t>
  </si>
  <si>
    <t>8937-1</t>
  </si>
  <si>
    <t>8939-1</t>
  </si>
  <si>
    <t>8941-1</t>
  </si>
  <si>
    <t>8943-1</t>
  </si>
  <si>
    <t>8945-1</t>
  </si>
  <si>
    <t>8947-1</t>
  </si>
  <si>
    <t>8949-1</t>
  </si>
  <si>
    <t>8961-1</t>
  </si>
  <si>
    <t>8963-1</t>
  </si>
  <si>
    <t>8966-1</t>
  </si>
  <si>
    <t>8969-1</t>
  </si>
  <si>
    <t>8971-1</t>
  </si>
  <si>
    <t>8973-1</t>
  </si>
  <si>
    <t>8975-1</t>
  </si>
  <si>
    <t>8978-1</t>
  </si>
  <si>
    <t>8980-1</t>
  </si>
  <si>
    <t>8982-1</t>
  </si>
  <si>
    <t>8984-1</t>
  </si>
  <si>
    <t>8986-1</t>
  </si>
  <si>
    <t>8988-1</t>
  </si>
  <si>
    <t>8990-1</t>
  </si>
  <si>
    <t>8992-1</t>
  </si>
  <si>
    <t>8996-1</t>
  </si>
  <si>
    <t>8998-1</t>
  </si>
  <si>
    <t>9000-1</t>
  </si>
  <si>
    <t>9002-1</t>
  </si>
  <si>
    <t>9004-1</t>
  </si>
  <si>
    <t>9006-1</t>
  </si>
  <si>
    <t>9008-1</t>
  </si>
  <si>
    <t>9010-1</t>
  </si>
  <si>
    <t>9012-1</t>
  </si>
  <si>
    <t>9014-1</t>
  </si>
  <si>
    <t>9016-1</t>
  </si>
  <si>
    <t>9018-1</t>
  </si>
  <si>
    <t>9020-1</t>
  </si>
  <si>
    <t>9022-1</t>
  </si>
  <si>
    <t>9024-1</t>
  </si>
  <si>
    <t>9026-1</t>
  </si>
  <si>
    <t>9028-1</t>
  </si>
  <si>
    <t>9030-1</t>
  </si>
  <si>
    <t>9032-1</t>
  </si>
  <si>
    <t>9034-1</t>
  </si>
  <si>
    <t>9036-1</t>
  </si>
  <si>
    <t>9038-1</t>
  </si>
  <si>
    <t>9040-1</t>
  </si>
  <si>
    <t>9043-1</t>
  </si>
  <si>
    <t>9045-1</t>
  </si>
  <si>
    <t>9047-1</t>
  </si>
  <si>
    <t>9049-1</t>
  </si>
  <si>
    <t>9051-1</t>
  </si>
  <si>
    <t>9053-1</t>
  </si>
  <si>
    <t>9055-1</t>
  </si>
  <si>
    <t>30/11/2023</t>
  </si>
  <si>
    <t>TRANSFERENCIA NO IDENTIFICADA ARS SEMMA AL 31/10/2023</t>
  </si>
  <si>
    <t>PAGO NOMINA VACACIONES NO DISF. EX COLABORADORES NOVIEMBRE 2023.</t>
  </si>
  <si>
    <t>PAGO NOMINA INDEMNIZACION EX COLB. NOVIEMBRE 2023.</t>
  </si>
  <si>
    <t>ARS GMA</t>
  </si>
  <si>
    <t>PAGO FACT. 441, COMPRA DE INSUMOS MEDICOS.</t>
  </si>
  <si>
    <t>PAGO FACT. 401, COMPRA GASOIL REGULAR.</t>
  </si>
  <si>
    <t>PAGO FCAT. 6443, ALQUILERES DE EQUIPO PARA COMPUTACION.</t>
  </si>
  <si>
    <t>ARS APS</t>
  </si>
  <si>
    <t>PAGO FACT. 325, MANTENIMIENTO DE EQUIPOS INDUSTRIALES Y PRODUCCION.</t>
  </si>
  <si>
    <t xml:space="preserve"> PAGO NOMINA  PRINCIPAL CORRESPONDIENTE  AL MES DE NOVIEMBRE,  2023.</t>
  </si>
  <si>
    <t>NOMINA POR TESORERIA CORRESPONDIENTE AL MES DE NOVIEMBRE,  2023.</t>
  </si>
  <si>
    <t>PAGO RETENCION IMPUESTO SOBRE SALARIO  CORRESPONDIENTE A NOVIEMBRE,  2023. (IR-3).</t>
  </si>
  <si>
    <t>PAGO RETENCION SEGURIDAD SOCIAL  NOVIEMBRE, 2023.</t>
  </si>
  <si>
    <t>PAGO NOMINA CARÁCTER TEMPORAL NOVIEMBRE 2023.</t>
  </si>
  <si>
    <t>PAGO NOMINA COMPENSAION MILITAR NOVIEMBRE 2023.</t>
  </si>
  <si>
    <t>PAGO NOMINA CARÁCTER EVENTUAL, NOVIEMBRE, 2023.</t>
  </si>
  <si>
    <t>PAGO FACT. CC202311101006585791, SERVICIO DE INTERNET Y TV POR CABLE.</t>
  </si>
  <si>
    <t>PAGO FACT. 750, SERVICIO DE RECOLECCION DE RESIDUOS.</t>
  </si>
  <si>
    <t>PAGO FACT. 2840 Y 2874, MANTENIMIENTO Y REPARACION DE TRANSPORTE Y ELEVACION.</t>
  </si>
  <si>
    <t>PAGO FACT. 209, COMPRA DE UTILES MEDICOS Y MEDICAMENTOS.</t>
  </si>
  <si>
    <t>PAGO FACT. 2907, COMPRA DE RESPUESTOS.</t>
  </si>
  <si>
    <t>PAGO FACT. 121, COMPRA DE EQUIPO MEDICO.</t>
  </si>
  <si>
    <t>PAGO FACT. 1768, COMPRA DE INSUMOS MEDICOS.</t>
  </si>
  <si>
    <t>PAGO FACT. 1740, COMPRA DE INSUMOS MEDICOS.</t>
  </si>
  <si>
    <t>PAGO FACT. 1742, COMPRA DE MEDICAMENTOS.</t>
  </si>
  <si>
    <t>PAGO FACT. 543, COMPRA DE MEDICAMENTOS.</t>
  </si>
  <si>
    <t>PAGO FACT. 452, COMPRA DE PRODUCTOS QUIMICOS.</t>
  </si>
  <si>
    <t>PAGO FACT. 771, COMPRA DE INSUMOS MEDICOS.</t>
  </si>
  <si>
    <t>PAGO FACT. 9958, COMPRA DE MEDICAMENTOS.</t>
  </si>
  <si>
    <t>PAGO FACT. 840, COMPRA DE MEDICAMENTOS.</t>
  </si>
  <si>
    <t>PAGO FACT. 61, COMPRA DE INSUMOS MEDICOS.</t>
  </si>
  <si>
    <t>PAGO FACT. 3617, COMPRA DE INSUMOS MEDICOS.</t>
  </si>
  <si>
    <t>PAGO FACT. 6411, COMPRA DE INSUMOS MEDICOS E INSTRUMENTAL MEDICOS.</t>
  </si>
  <si>
    <t>PAGO FACT. 2054, COMPRA DE INSUMOS MEDICOS.</t>
  </si>
  <si>
    <t>PAGO FACT. 382, COMPRA DE INSUMOS Y MATERIALES DE HIGIENE Y LIMPIEZA.</t>
  </si>
  <si>
    <t>PAGO FACT. 251, COMPRA DE PAPEL Y CARTON Y PRODUCTOS DE ARTES GRAFICAS.</t>
  </si>
  <si>
    <t>PAGO FACT. 3743, COMPRA DE MEDICAMENTOS.</t>
  </si>
  <si>
    <t>PAGO FACT. 1738, COMPRA DE EQUIPO MEDICO Y DE LABORATORIO.</t>
  </si>
  <si>
    <t>PAGO FACT. 1737, COMPRA DE INSUMOS MEDICOS.</t>
  </si>
  <si>
    <t>PAGO FACT. 2074, COMPRA DE INSUMOS MEDICOS.</t>
  </si>
  <si>
    <t>PAGO FACT. 197, COMPRA DE INSUMOS MEDICOS.</t>
  </si>
  <si>
    <t>PAGO FACT. 411, COMPRA DE INSUMOS MEDICOS.</t>
  </si>
  <si>
    <t>PAGO FACT. 26, COMPRA DE INSUMOS MEDICOS.</t>
  </si>
  <si>
    <t>PAGO FACT. 1091, COMPRA DE MEDICAMENTOS.</t>
  </si>
  <si>
    <t>PAGO FACT. 2515 Y 2518, COMPRA DE PRODUCTOS QUIMICOS.</t>
  </si>
  <si>
    <t>PAGO FACT. 2598, COMPRA DE PRODUCTOS QUIMICOS.</t>
  </si>
  <si>
    <t>PAGO FACT. 2593, COMPRA DE PRODUCTOS QUIMICOS.</t>
  </si>
  <si>
    <t>TRANSFERENVIA SNS MANTENIMIENTO CHILLER</t>
  </si>
  <si>
    <t>ARC CMD</t>
  </si>
  <si>
    <t>HUMANOS SEGUROS</t>
  </si>
  <si>
    <t>TRANSFERENCIA DE CUENTA OPERATIVA A CUENTA UNICA</t>
  </si>
  <si>
    <t>PAGO FACT. 244, COMPRA DE MEDICAMENTOS.</t>
  </si>
  <si>
    <t>PAGO FACT. 902, COMPRA DE MEDICAMENTOS.</t>
  </si>
  <si>
    <t>PAGO FACT. 1139, COMPRA DE ALIMENTOS Y BEBIDAS.</t>
  </si>
  <si>
    <t>PAGO FACT. 3804, COMPRA DE MEDICAMENTOS.</t>
  </si>
  <si>
    <t>PAGO FACT. 6384, COMPRA DE INSUMOS MEDICOS.</t>
  </si>
  <si>
    <t>PAGO FACT. 773, COMPRA DE INSUMOS MEDICOS.</t>
  </si>
  <si>
    <t>PAGO FACT. 1723, COMPRA DE INSUMOS MEDICOS.</t>
  </si>
  <si>
    <t>PAGO FACT. 3859, COMPRA DE MEDICAMENTOS.</t>
  </si>
  <si>
    <t>PAGO FACT. 2053, COMPRA DE INSUMOS MEDICOS.</t>
  </si>
  <si>
    <t>PAGO FACT. 4569, COMPRA DE INSUMOS MEDICOS.</t>
  </si>
  <si>
    <t>PAGO FACT. 2049, COMPRA DE INSUMOS MEDICOS.</t>
  </si>
  <si>
    <t>PAGO FACT. 332, COMPRA DE MEDICAMENTO.</t>
  </si>
  <si>
    <t>PAGO FACT. 552, COMPRA DE INSUMOS MEDICOS.</t>
  </si>
  <si>
    <t>PAGO FACT. 822, COMPRA DE INSUMOS MEDICOS.</t>
  </si>
  <si>
    <t>PAGO FACT. 1570, COMPRA DE INSUMOS MEDICOS Y PRODUCTOS QUIMICOS.</t>
  </si>
  <si>
    <t>PAGO FACT. 454, COMPRA DE UTILES DE LIMPIEZA Y PRODUCTOS QUIMICOS.</t>
  </si>
  <si>
    <t>PAGO FACT. 60, COMPRA DE UTILES MEDICOS.</t>
  </si>
  <si>
    <t>PAGO FACT. 896, COMPRA DE MEDICAMENTOS.</t>
  </si>
  <si>
    <t>PAGO FACT. 229, COMPRA DE INSUMOS MEDICOS.</t>
  </si>
  <si>
    <t>PAGO FACT. 228, COMPRA DE MEDICAMENTOS.</t>
  </si>
  <si>
    <t>PAGO FACT. 227, COMPRA DE INSUMOS MEDICOS.</t>
  </si>
  <si>
    <t>PAGO FACT. 226, COMPRA DE INSUMOS MEDICOS.</t>
  </si>
  <si>
    <t>PAGO FACT. 1647, COMPRA DE INSUMOS MEDICOS.</t>
  </si>
  <si>
    <t>PAGO FACT. 1655, COMPRA DE PRODUCTOS QUIMICOS E INSTRUMENTAL MEDICO.</t>
  </si>
  <si>
    <t>PAGO FACT. 1648, COMPRA DE INSUMOS MEDICOS.</t>
  </si>
  <si>
    <t>PAGO FACT. 1658, COMPRA DE PRODUCTOS QUIMICOS.</t>
  </si>
  <si>
    <t>PAGO FACT. 64, COMPRA DE INSUMOS MEDICOS.</t>
  </si>
  <si>
    <t>PAGO FACT. 12275, COMPRA DE INSUMOS MEDICOS.</t>
  </si>
  <si>
    <t>PAGO FACT. 12281, COMPRA DE PRODUCTOS QUIMICOS.</t>
  </si>
  <si>
    <t>PAGO FACT. 3766, COMPRA DE MEDICAMENTOS.</t>
  </si>
  <si>
    <t>PAGO FACT. 29 Y 30, COMPRA DE INSUMOS MEDICOS.</t>
  </si>
  <si>
    <t>PAGO FACT. 4609 Y 4654, COMPRA DE INSUMOS MEDICOS.</t>
  </si>
  <si>
    <t>PAGO FACT. 418, COMPRA DE INSUMOS MEDICOS.</t>
  </si>
  <si>
    <t>PAGO FACT. 198, SERVICIO TECNICOS PROFESIONALES.</t>
  </si>
  <si>
    <t>PAGO FACT. 543, COMPRA DE ALIMENTOS Y BEBIDAS.</t>
  </si>
  <si>
    <t>PAGO FACT. 540, COMPRA DE ALIMENTOS Y BEBIDAS.</t>
  </si>
  <si>
    <t>PAGO FACT. 541, COMPRA DE ALIMENTOS Y BEBIDAS.</t>
  </si>
  <si>
    <t>PAGO FACT. 544, COMPRA DE ALIMENTOS Y BEBIDAS.</t>
  </si>
  <si>
    <t>PAGO FACT. 542, COMPRA DE ALIMENTOS Y BEBIDAS.</t>
  </si>
  <si>
    <t>PAGO FACT. 539, COMPRA DE ALIEMNTOS Y BEBIDAS.</t>
  </si>
  <si>
    <t>PAGO FACT. 159, COMPRA DE ALIMENTOS Y BEBIDAS.</t>
  </si>
  <si>
    <t>PAGO FACT. 163, COMPRA DE ALIMENTOS Y BEBIDAS.</t>
  </si>
  <si>
    <t>PAGO FACT. 162, COMPRA DE ALIMENTOS Y BEBIDAS.</t>
  </si>
  <si>
    <t>PAGO FACT. 59, COMPRA DE MEDICAMENTOS.</t>
  </si>
  <si>
    <t>PAGO FACT. 58, COMPRA DE INSUMOS MEDICOS.</t>
  </si>
  <si>
    <t>PAGO FACT. 56, COMPRA DE INSUMOS MEDICOS.</t>
  </si>
  <si>
    <t>PAGO FACT. 370 Y 366, COMPRA DE INSUMOS MEDICOS.</t>
  </si>
  <si>
    <t>PAGO FACT. 01, COMPRA DE INSUMOS MEDICOS.</t>
  </si>
  <si>
    <t>PAGO FACT. 6464, COMPRA DE INSUMOS MEDICOS.</t>
  </si>
  <si>
    <t>PAGO FACT. 6463, COMPRA DE INSUMOS MEDICOS.</t>
  </si>
  <si>
    <t>PAGO FACT. 419, COMPRA DE INSUMOS MEDICOS.</t>
  </si>
  <si>
    <t>PAGO FACT. 12071, COMPRA DE PRODUCTOS QUMICOS.</t>
  </si>
  <si>
    <t>PAGO FACT. 176, COMPRA DE PRODUCTOS QUMICOS.</t>
  </si>
  <si>
    <t>PAGO FACT. 710, COMPRA DE INSUMOS MEDICOS.</t>
  </si>
  <si>
    <t>PAGO FACT. 1800, COMPRA DE INSUMOS MEDICOS.</t>
  </si>
  <si>
    <t>PAGO FACT. 39, COMPRA DE PAPEL Y CARTON.</t>
  </si>
  <si>
    <t>PAGO FACT. 241, COMPRA DE PAPEL, CARTON, RESPUESTOS E INSUMOS DE MANTENIMIENTO.</t>
  </si>
  <si>
    <t>PAGO FACT. 4608, COMPRA DE INSUMOS MEDICOS.</t>
  </si>
  <si>
    <t>PAGO FACT. 772 Y 785, COMPRA DE INSUMOS MEDICOS Y MEDICAMENTOS.</t>
  </si>
  <si>
    <t>PAGO FACT. 4545, COMPRA DE MEDICAMENTOS.</t>
  </si>
  <si>
    <t>PAGO FACT. 4510, COMPRA DE MEDICAMENTOS.</t>
  </si>
  <si>
    <t>PAGO FACT. 3004, COMPRA DE MEDICAMENTOS.</t>
  </si>
  <si>
    <t>PAGO FACT. 245, COMPRA DE INSUMOS MEDICOS.</t>
  </si>
  <si>
    <t>PAGO FACT. 57, COMRPA DE INSUMOS MEDICOS Y EQUIPO MEDICO.</t>
  </si>
  <si>
    <t>PAGO FACT. 209, COMPRA DE INSUMOS MEDICOS.</t>
  </si>
  <si>
    <t>PAGO FACT. 4437, COMPRA DE MEDICAMENTOS.</t>
  </si>
  <si>
    <t>PAGO FACT. 864, COMPRA DE MEDICAMENTOS.</t>
  </si>
  <si>
    <t>PAGO FACT. 847, COMPRA DE MEDICAMENTOS.</t>
  </si>
  <si>
    <t>PAGO FACT. 3737, COMPRA DE MEDICAMENTOS.</t>
  </si>
  <si>
    <t>PAGO FACT. 3778, COMPRA DE MEDICAMENTOS.</t>
  </si>
  <si>
    <t>PAGO FACT. 2017, COMPRA DE INSUMOS MEDICOS.</t>
  </si>
  <si>
    <t>PAGO FACT. 12294, COMPRA DE INSUMOS MEDICOS, MEDICAMENTOS E INSTRUMENTAL MEDICO.</t>
  </si>
  <si>
    <t>PAGO FACT. 719, COMPRA DE INSUMOS MEDICOS.</t>
  </si>
  <si>
    <t>PAGO FACT. 28, COMPRA DE INSUMOS MEDICOS.</t>
  </si>
  <si>
    <t>PAGO FACT. 3664, COMPRA DE INSUMOS MEDICOS.</t>
  </si>
  <si>
    <t>PAGO FACT. 36168, COMPRA DE PRODUCTOS QUIMICOS.</t>
  </si>
  <si>
    <t>PAGO FACT. 462, COMPRA DE PRODUCTOS QUIMICOS Y MATERIALES DE LIMPIEZA.</t>
  </si>
  <si>
    <t>PAGO FACT. 378, COMPRA DE INSUMOS MEDICOS.</t>
  </si>
  <si>
    <t>PAGO FACT. 1110, COMPRA DE MEDICAMENTOS.</t>
  </si>
  <si>
    <t>PAGO FACT. 3816, COMPRA DE MEDICAMENTOS.</t>
  </si>
  <si>
    <t>PAGO FACT. 830, COMPRA DE MEDICAMENTOS E INSUMOS MEDICOS.</t>
  </si>
  <si>
    <t>PAGO FACT. 35935, COMPRA DE PRODUCTOS QUIMICOS.</t>
  </si>
  <si>
    <t>PAGO FACT. 4410, COMPRA DE MEDICAMENTOS.</t>
  </si>
  <si>
    <t>PAGO FACT. 70339, COMPRA DE MEDICAMENTOS.</t>
  </si>
  <si>
    <t>PAGO FACT. 3776, COMPRA DE MEDICAMENTOS.</t>
  </si>
  <si>
    <t>PAGO FACT. 6383, COMPRA DE INSUMOS MEDICOS.</t>
  </si>
  <si>
    <t>PAGO FACT. 12279, COMPRA DE PRODUCTOS QUIMICOS.</t>
  </si>
  <si>
    <t>PAGO FACT. 12276, COMPRA DE PRODUCTOS QUIMICOS.</t>
  </si>
  <si>
    <t>PAGO FACT. 2085, COMPRA D EINSUMOS MEDICOS.</t>
  </si>
  <si>
    <t>PAGO FACT. 159, COMPRA DE INSUMOS MEDICOS.</t>
  </si>
  <si>
    <t>PAGO FACT. 3738, COMPRA DE MEDICAMENTOS.</t>
  </si>
  <si>
    <t>PAGO FACT. 1508, COMPRA DE PRODUCTOS QUIMICOS.</t>
  </si>
  <si>
    <t>PAGO FACT. 1507, COMPRA DE PRODUCTOS QUIMICOS, INSUMOS MEDICOS E INSTRUMENTAL MEDICO.</t>
  </si>
  <si>
    <t>PAGO FACT. 767, COMPRA D EINSUMOS MEDICOS.</t>
  </si>
  <si>
    <t>PAGO FACT. 3907, COMPRA DE MEDICAMENTOS.</t>
  </si>
  <si>
    <t>PAGO FACT. 35291, COMPRA D EPRODUCTOS QUMICOS.</t>
  </si>
  <si>
    <t>PAGO FACT. 6324, COMPRA DE INUSMOS MEDICOS.</t>
  </si>
  <si>
    <t>PAGO FACT. 68, COMPRA DE MEDICAMENTOS.</t>
  </si>
  <si>
    <t>PAGO FACT. 1781, COMPRA DE PRODUCTOS QUIMICOS.</t>
  </si>
  <si>
    <t>TRANSFERENCIA NO IDENTIFICADA 30/11/2023</t>
  </si>
  <si>
    <t>PAGO NOMINA REGALIA PASCUAL CARÁCTER TEMPORAL, DICIEMBRE 2023.</t>
  </si>
  <si>
    <t>8829-1</t>
  </si>
  <si>
    <t>8831-1</t>
  </si>
  <si>
    <t>PAGO NOMINA REGALIA PASCUAL COMPENSACION MILITAR.</t>
  </si>
  <si>
    <t>9057-1</t>
  </si>
  <si>
    <t>TRANSFERENCIA NO IDENTIFICADA 30/11/2024</t>
  </si>
  <si>
    <t xml:space="preserve">     </t>
  </si>
  <si>
    <t>DEL 1 AL 30 DE NOVIEMBRE 2023</t>
  </si>
  <si>
    <t xml:space="preserve">CUENTA OPERATIVA N0. 033-002878-2 </t>
  </si>
  <si>
    <t>No. Ck/Transf.</t>
  </si>
  <si>
    <t>TRANSFERENCIA A CUETA UNICA</t>
  </si>
  <si>
    <t xml:space="preserve">                                            Sub-Director Administrativo y Financiero</t>
  </si>
  <si>
    <t>CUENTA SUBVENCION N0. 033-002877-4</t>
  </si>
  <si>
    <t>REPOSICION CAJA CHICA AL 09/11/2023, SEGÚN COMPROBANTES DE DESEMBOLSO DEL 2676 AL 2702.</t>
  </si>
  <si>
    <t>PAGO A FAC. NO. 175050615MANTENIMIENTO GENERAL CAMIONETA NISSAN FRONTIER.</t>
  </si>
  <si>
    <t>CERTIFICACION DE CHQUE</t>
  </si>
  <si>
    <t>IMPUESTOS 0.15%</t>
  </si>
  <si>
    <t>COMISION MANEJO DE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</si>
</sst>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43" fontId="2" fillId="2" borderId="6" xfId="0" applyNumberFormat="1" applyFont="1" applyFill="1" applyBorder="1"/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wrapText="1"/>
    </xf>
    <xf numFmtId="1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3" fontId="9" fillId="2" borderId="1" xfId="1" applyFont="1" applyFill="1" applyBorder="1"/>
    <xf numFmtId="43" fontId="10" fillId="2" borderId="1" xfId="0" applyNumberFormat="1" applyFont="1" applyFill="1" applyBorder="1"/>
    <xf numFmtId="43" fontId="9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2" fillId="3" borderId="1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3" fontId="11" fillId="0" borderId="1" xfId="1" applyFont="1" applyBorder="1"/>
    <xf numFmtId="43" fontId="1" fillId="0" borderId="1" xfId="1" applyFont="1" applyBorder="1"/>
    <xf numFmtId="4" fontId="2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43" fontId="0" fillId="0" borderId="1" xfId="1" applyFont="1" applyBorder="1" applyAlignment="1">
      <alignment horizontal="center"/>
    </xf>
    <xf numFmtId="43" fontId="11" fillId="0" borderId="6" xfId="1" applyFont="1" applyBorder="1"/>
    <xf numFmtId="43" fontId="2" fillId="0" borderId="6" xfId="1" applyFont="1" applyBorder="1"/>
    <xf numFmtId="43" fontId="2" fillId="2" borderId="0" xfId="1" applyFont="1" applyFill="1" applyBorder="1" applyAlignment="1">
      <alignment horizontal="center" wrapText="1"/>
    </xf>
    <xf numFmtId="43" fontId="11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0" fontId="0" fillId="0" borderId="0" xfId="0" applyAlignment="1">
      <alignment horizontal="left"/>
    </xf>
    <xf numFmtId="43" fontId="1" fillId="0" borderId="1" xfId="1" applyFont="1" applyBorder="1" applyAlignment="1">
      <alignment horizontal="center"/>
    </xf>
    <xf numFmtId="4" fontId="3" fillId="2" borderId="1" xfId="0" applyNumberFormat="1" applyFont="1" applyFill="1" applyBorder="1" applyAlignment="1">
      <alignment wrapText="1"/>
    </xf>
    <xf numFmtId="43" fontId="3" fillId="2" borderId="1" xfId="0" applyNumberFormat="1" applyFont="1" applyFill="1" applyBorder="1" applyAlignment="1">
      <alignment horizontal="left" wrapText="1"/>
    </xf>
    <xf numFmtId="0" fontId="0" fillId="0" borderId="1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831850</xdr:colOff>
      <xdr:row>312</xdr:row>
      <xdr:rowOff>19050</xdr:rowOff>
    </xdr:from>
    <xdr:to>
      <xdr:col>5</xdr:col>
      <xdr:colOff>1298575</xdr:colOff>
      <xdr:row>317</xdr:row>
      <xdr:rowOff>85724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9225" y="67979925"/>
          <a:ext cx="1816100" cy="1098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895350</xdr:colOff>
      <xdr:row>25</xdr:row>
      <xdr:rowOff>44450</xdr:rowOff>
    </xdr:from>
    <xdr:to>
      <xdr:col>6</xdr:col>
      <xdr:colOff>1327150</xdr:colOff>
      <xdr:row>29</xdr:row>
      <xdr:rowOff>158750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5981700"/>
          <a:ext cx="16541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1343025</xdr:colOff>
      <xdr:row>29</xdr:row>
      <xdr:rowOff>38100</xdr:rowOff>
    </xdr:from>
    <xdr:to>
      <xdr:col>6</xdr:col>
      <xdr:colOff>1619250</xdr:colOff>
      <xdr:row>33</xdr:row>
      <xdr:rowOff>152400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6877050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788"/>
  <sheetViews>
    <sheetView topLeftCell="A257" zoomScaleNormal="100" zoomScaleSheetLayoutView="100" workbookViewId="0">
      <selection activeCell="D326" sqref="D326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1.42578125" style="4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34" t="s">
        <v>7</v>
      </c>
      <c r="B1" s="34"/>
      <c r="C1" s="34"/>
      <c r="D1" s="34"/>
      <c r="E1" s="34"/>
      <c r="F1" s="34"/>
    </row>
    <row r="2" spans="1:128" ht="15.75" x14ac:dyDescent="0.25">
      <c r="A2" s="35" t="s">
        <v>9</v>
      </c>
      <c r="B2" s="35"/>
      <c r="C2" s="35"/>
      <c r="D2" s="35"/>
      <c r="E2" s="35"/>
      <c r="F2" s="35"/>
    </row>
    <row r="3" spans="1:128" ht="15.75" x14ac:dyDescent="0.25">
      <c r="A3" s="35" t="s">
        <v>8</v>
      </c>
      <c r="B3" s="35"/>
      <c r="C3" s="35"/>
      <c r="D3" s="35"/>
      <c r="E3" s="35"/>
      <c r="F3" s="35"/>
    </row>
    <row r="4" spans="1:128" ht="15.75" x14ac:dyDescent="0.25">
      <c r="A4" s="35" t="s">
        <v>10</v>
      </c>
      <c r="B4" s="35"/>
      <c r="C4" s="35"/>
      <c r="D4" s="35"/>
      <c r="E4" s="35"/>
      <c r="F4" s="35"/>
    </row>
    <row r="5" spans="1:128" ht="15.75" x14ac:dyDescent="0.25">
      <c r="A5" s="32" t="s">
        <v>11</v>
      </c>
      <c r="B5" s="32"/>
      <c r="C5" s="32"/>
      <c r="D5" s="32"/>
      <c r="E5" s="32"/>
      <c r="F5" s="32"/>
    </row>
    <row r="6" spans="1:128" s="6" customFormat="1" ht="15.75" x14ac:dyDescent="0.25">
      <c r="A6" s="32" t="s">
        <v>12</v>
      </c>
      <c r="B6" s="32"/>
      <c r="C6" s="32"/>
      <c r="D6" s="32"/>
      <c r="E6" s="32"/>
      <c r="F6" s="32"/>
    </row>
    <row r="7" spans="1:128" s="6" customFormat="1" ht="15.75" x14ac:dyDescent="0.25">
      <c r="A7" s="32" t="s">
        <v>38</v>
      </c>
      <c r="B7" s="32"/>
      <c r="C7" s="32"/>
      <c r="D7" s="32"/>
      <c r="E7" s="32"/>
      <c r="F7" s="32"/>
    </row>
    <row r="8" spans="1:128" s="6" customFormat="1" ht="15.75" x14ac:dyDescent="0.25">
      <c r="A8" s="33" t="s">
        <v>18</v>
      </c>
      <c r="B8" s="33"/>
      <c r="C8" s="33"/>
      <c r="D8" s="33"/>
      <c r="E8" s="33"/>
      <c r="F8" s="33"/>
    </row>
    <row r="9" spans="1:128" s="6" customFormat="1" ht="15.75" x14ac:dyDescent="0.25">
      <c r="B9" s="9"/>
      <c r="C9" s="9"/>
      <c r="D9" s="29" t="s">
        <v>0</v>
      </c>
      <c r="E9" s="30"/>
      <c r="F9" s="10">
        <v>148429194.17149994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</row>
    <row r="10" spans="1:128" s="6" customFormat="1" ht="47.25" x14ac:dyDescent="0.25">
      <c r="A10" s="11" t="s">
        <v>1</v>
      </c>
      <c r="B10" s="12" t="s">
        <v>6</v>
      </c>
      <c r="C10" s="13" t="s">
        <v>2</v>
      </c>
      <c r="D10" s="15" t="s">
        <v>3</v>
      </c>
      <c r="E10" s="15" t="s">
        <v>4</v>
      </c>
      <c r="F10" s="15" t="s">
        <v>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15.75" x14ac:dyDescent="0.25">
      <c r="A11" s="22">
        <v>44937</v>
      </c>
      <c r="B11" s="23"/>
      <c r="C11" s="21" t="s">
        <v>20</v>
      </c>
      <c r="D11" s="24">
        <v>46230</v>
      </c>
      <c r="E11" s="24"/>
      <c r="F11" s="26">
        <f>+F9+D11-E11</f>
        <v>148475424.17149994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2">
        <v>44937</v>
      </c>
      <c r="B12" s="23"/>
      <c r="C12" s="21" t="s">
        <v>21</v>
      </c>
      <c r="D12" s="24">
        <v>400</v>
      </c>
      <c r="E12" s="24">
        <v>10</v>
      </c>
      <c r="F12" s="26">
        <f>+F11+D12-E12</f>
        <v>148475814.17149994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2">
        <v>44937</v>
      </c>
      <c r="B13" s="23"/>
      <c r="C13" s="21" t="s">
        <v>21</v>
      </c>
      <c r="D13" s="24">
        <v>873.63</v>
      </c>
      <c r="E13" s="24">
        <v>21.84075</v>
      </c>
      <c r="F13" s="26">
        <f t="shared" ref="F13:F76" si="0">+F12+D13-E13</f>
        <v>148476665.96074992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2">
        <v>44937</v>
      </c>
      <c r="B14" s="23"/>
      <c r="C14" s="21" t="s">
        <v>21</v>
      </c>
      <c r="D14" s="24">
        <v>2671.55</v>
      </c>
      <c r="E14" s="24">
        <v>66.788750000000007</v>
      </c>
      <c r="F14" s="26">
        <f t="shared" si="0"/>
        <v>148479270.72199994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2">
        <v>44937</v>
      </c>
      <c r="B15" s="23"/>
      <c r="C15" s="21" t="s">
        <v>198</v>
      </c>
      <c r="D15" s="24">
        <v>375731.58</v>
      </c>
      <c r="E15" s="24"/>
      <c r="F15" s="26">
        <f t="shared" si="0"/>
        <v>148855002.30199996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2">
        <v>44937</v>
      </c>
      <c r="B16" s="23"/>
      <c r="C16" s="21" t="s">
        <v>198</v>
      </c>
      <c r="D16" s="24"/>
      <c r="E16" s="24">
        <v>375731.58</v>
      </c>
      <c r="F16" s="26">
        <f t="shared" si="0"/>
        <v>148479270.72199994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2">
        <v>44968</v>
      </c>
      <c r="B17" s="23"/>
      <c r="C17" s="21" t="s">
        <v>20</v>
      </c>
      <c r="D17" s="24">
        <v>30127</v>
      </c>
      <c r="E17" s="24"/>
      <c r="F17" s="26">
        <f t="shared" si="0"/>
        <v>148509397.72199994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2">
        <v>44968</v>
      </c>
      <c r="B18" s="23"/>
      <c r="C18" s="21" t="s">
        <v>21</v>
      </c>
      <c r="D18" s="24">
        <v>700</v>
      </c>
      <c r="E18" s="24">
        <v>17.5</v>
      </c>
      <c r="F18" s="26">
        <f t="shared" si="0"/>
        <v>148510080.22199994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15.75" x14ac:dyDescent="0.25">
      <c r="A19" s="22">
        <v>44968</v>
      </c>
      <c r="B19" s="23"/>
      <c r="C19" s="21" t="s">
        <v>21</v>
      </c>
      <c r="D19" s="24">
        <v>200</v>
      </c>
      <c r="E19" s="24">
        <v>5</v>
      </c>
      <c r="F19" s="26">
        <f t="shared" si="0"/>
        <v>148510275.22199994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26.25" x14ac:dyDescent="0.25">
      <c r="A20" s="22">
        <v>44996</v>
      </c>
      <c r="B20" s="23" t="s">
        <v>39</v>
      </c>
      <c r="C20" s="21" t="s">
        <v>199</v>
      </c>
      <c r="D20" s="24"/>
      <c r="E20" s="24">
        <v>188990.61</v>
      </c>
      <c r="F20" s="26">
        <f t="shared" si="0"/>
        <v>148321284.61199993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22">
        <v>44996</v>
      </c>
      <c r="B21" s="23" t="s">
        <v>40</v>
      </c>
      <c r="C21" s="21" t="s">
        <v>200</v>
      </c>
      <c r="D21" s="24"/>
      <c r="E21" s="24">
        <v>1156650</v>
      </c>
      <c r="F21" s="26">
        <f t="shared" si="0"/>
        <v>147164634.61199993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2">
        <v>45088</v>
      </c>
      <c r="B22" s="23"/>
      <c r="C22" s="21" t="s">
        <v>20</v>
      </c>
      <c r="D22" s="24">
        <v>117354</v>
      </c>
      <c r="E22" s="24"/>
      <c r="F22" s="26">
        <f t="shared" si="0"/>
        <v>147281988.61199993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2">
        <v>45088</v>
      </c>
      <c r="B23" s="23"/>
      <c r="C23" s="21" t="s">
        <v>21</v>
      </c>
      <c r="D23" s="24">
        <v>400</v>
      </c>
      <c r="E23" s="24">
        <v>10</v>
      </c>
      <c r="F23" s="26">
        <f t="shared" si="0"/>
        <v>147282378.61199993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15.75" x14ac:dyDescent="0.25">
      <c r="A24" s="22">
        <v>45088</v>
      </c>
      <c r="B24" s="23"/>
      <c r="C24" s="21" t="s">
        <v>21</v>
      </c>
      <c r="D24" s="24">
        <v>700</v>
      </c>
      <c r="E24" s="24">
        <v>17.5</v>
      </c>
      <c r="F24" s="26">
        <f t="shared" si="0"/>
        <v>147283061.11199993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15.75" x14ac:dyDescent="0.25">
      <c r="A25" s="22">
        <v>45088</v>
      </c>
      <c r="B25" s="23"/>
      <c r="C25" s="21" t="s">
        <v>21</v>
      </c>
      <c r="D25" s="24">
        <v>227.91</v>
      </c>
      <c r="E25" s="24">
        <v>5.6977500000000001</v>
      </c>
      <c r="F25" s="26">
        <f t="shared" si="0"/>
        <v>147283283.32424992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15.75" x14ac:dyDescent="0.25">
      <c r="A26" s="22">
        <v>45088</v>
      </c>
      <c r="B26" s="23"/>
      <c r="C26" s="21" t="s">
        <v>21</v>
      </c>
      <c r="D26" s="24">
        <v>108.28</v>
      </c>
      <c r="E26" s="24">
        <v>2.7070000000000003</v>
      </c>
      <c r="F26" s="26">
        <f t="shared" si="0"/>
        <v>147283388.89724994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15.75" x14ac:dyDescent="0.25">
      <c r="A27" s="22">
        <v>45088</v>
      </c>
      <c r="B27" s="23"/>
      <c r="C27" s="21" t="s">
        <v>21</v>
      </c>
      <c r="D27" s="24">
        <v>2000</v>
      </c>
      <c r="E27" s="24">
        <v>50</v>
      </c>
      <c r="F27" s="26">
        <f t="shared" si="0"/>
        <v>147285338.89724994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15.75" x14ac:dyDescent="0.25">
      <c r="A28" s="22">
        <v>45088</v>
      </c>
      <c r="B28" s="23"/>
      <c r="C28" s="21" t="s">
        <v>27</v>
      </c>
      <c r="D28" s="24">
        <v>174598.75</v>
      </c>
      <c r="E28" s="24"/>
      <c r="F28" s="26">
        <f t="shared" si="0"/>
        <v>147459937.64724994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15.75" x14ac:dyDescent="0.25">
      <c r="A29" s="22">
        <v>45088</v>
      </c>
      <c r="B29" s="23"/>
      <c r="C29" s="21" t="s">
        <v>22</v>
      </c>
      <c r="D29" s="24">
        <v>168379.73</v>
      </c>
      <c r="E29" s="24"/>
      <c r="F29" s="26">
        <f t="shared" si="0"/>
        <v>147628317.37724993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15.75" x14ac:dyDescent="0.25">
      <c r="A30" s="22">
        <v>45088</v>
      </c>
      <c r="B30" s="23"/>
      <c r="C30" s="21" t="s">
        <v>22</v>
      </c>
      <c r="D30" s="24">
        <v>140255.32</v>
      </c>
      <c r="E30" s="24"/>
      <c r="F30" s="26">
        <f t="shared" si="0"/>
        <v>147768572.69724992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15.75" x14ac:dyDescent="0.25">
      <c r="A31" s="22">
        <v>45088</v>
      </c>
      <c r="B31" s="23"/>
      <c r="C31" s="21" t="s">
        <v>22</v>
      </c>
      <c r="D31" s="24">
        <v>83849.600000000006</v>
      </c>
      <c r="E31" s="24"/>
      <c r="F31" s="26">
        <f t="shared" si="0"/>
        <v>147852422.29724991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15.75" x14ac:dyDescent="0.25">
      <c r="A32" s="22">
        <v>45118</v>
      </c>
      <c r="B32" s="23"/>
      <c r="C32" s="21" t="s">
        <v>20</v>
      </c>
      <c r="D32" s="24">
        <v>36171</v>
      </c>
      <c r="E32" s="24"/>
      <c r="F32" s="26">
        <f t="shared" si="0"/>
        <v>147888593.29724991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15.75" x14ac:dyDescent="0.25">
      <c r="A33" s="22">
        <v>45118</v>
      </c>
      <c r="B33" s="23"/>
      <c r="C33" s="21" t="s">
        <v>21</v>
      </c>
      <c r="D33" s="24">
        <v>190.46</v>
      </c>
      <c r="E33" s="24">
        <v>4.7615000000000007</v>
      </c>
      <c r="F33" s="26">
        <f t="shared" si="0"/>
        <v>147888778.99574992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2">
        <v>45118</v>
      </c>
      <c r="B34" s="23"/>
      <c r="C34" s="21" t="s">
        <v>21</v>
      </c>
      <c r="D34" s="24">
        <v>2162.48</v>
      </c>
      <c r="E34" s="24">
        <v>54.062000000000005</v>
      </c>
      <c r="F34" s="26">
        <f t="shared" si="0"/>
        <v>147890887.4137499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2">
        <v>45118</v>
      </c>
      <c r="B35" s="23"/>
      <c r="C35" s="21" t="s">
        <v>21</v>
      </c>
      <c r="D35" s="24">
        <v>300</v>
      </c>
      <c r="E35" s="24">
        <v>7.5</v>
      </c>
      <c r="F35" s="26">
        <f t="shared" si="0"/>
        <v>147891179.9137499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2">
        <v>45118</v>
      </c>
      <c r="B36" s="23"/>
      <c r="C36" s="21" t="s">
        <v>21</v>
      </c>
      <c r="D36" s="24">
        <v>1325</v>
      </c>
      <c r="E36" s="24">
        <v>33.125</v>
      </c>
      <c r="F36" s="26">
        <f t="shared" si="0"/>
        <v>147892471.7887499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2">
        <v>45118</v>
      </c>
      <c r="B37" s="23"/>
      <c r="C37" s="21" t="s">
        <v>22</v>
      </c>
      <c r="D37" s="24">
        <v>754452.65</v>
      </c>
      <c r="E37" s="24"/>
      <c r="F37" s="26">
        <f t="shared" si="0"/>
        <v>148646924.43874991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2">
        <v>45149</v>
      </c>
      <c r="B38" s="23"/>
      <c r="C38" s="21" t="s">
        <v>20</v>
      </c>
      <c r="D38" s="24">
        <v>55770</v>
      </c>
      <c r="E38" s="24"/>
      <c r="F38" s="26">
        <f t="shared" si="0"/>
        <v>148702694.43874991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2">
        <v>45149</v>
      </c>
      <c r="B39" s="23"/>
      <c r="C39" s="21" t="s">
        <v>21</v>
      </c>
      <c r="D39" s="24">
        <v>490.08</v>
      </c>
      <c r="E39" s="24">
        <v>12.252000000000001</v>
      </c>
      <c r="F39" s="26">
        <f t="shared" si="0"/>
        <v>148703172.26674992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22">
        <v>45149</v>
      </c>
      <c r="B40" s="23"/>
      <c r="C40" s="21" t="s">
        <v>21</v>
      </c>
      <c r="D40" s="24">
        <v>100</v>
      </c>
      <c r="E40" s="24">
        <v>2.5</v>
      </c>
      <c r="F40" s="26">
        <f t="shared" si="0"/>
        <v>148703269.76674992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2">
        <v>45149</v>
      </c>
      <c r="B41" s="23"/>
      <c r="C41" s="21" t="s">
        <v>21</v>
      </c>
      <c r="D41" s="24">
        <v>1876.66</v>
      </c>
      <c r="E41" s="24">
        <v>46.916500000000006</v>
      </c>
      <c r="F41" s="26">
        <f t="shared" si="0"/>
        <v>148705099.51024991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2">
        <v>45180</v>
      </c>
      <c r="B42" s="23"/>
      <c r="C42" s="21" t="s">
        <v>20</v>
      </c>
      <c r="D42" s="24">
        <v>35230</v>
      </c>
      <c r="E42" s="24"/>
      <c r="F42" s="26">
        <f t="shared" si="0"/>
        <v>148740329.51024991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22">
        <v>45180</v>
      </c>
      <c r="B43" s="23"/>
      <c r="C43" s="21" t="s">
        <v>21</v>
      </c>
      <c r="D43" s="24">
        <v>8225</v>
      </c>
      <c r="E43" s="24">
        <v>205.625</v>
      </c>
      <c r="F43" s="26">
        <f t="shared" si="0"/>
        <v>148748348.88524991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22">
        <v>45180</v>
      </c>
      <c r="B44" s="23"/>
      <c r="C44" s="21" t="s">
        <v>21</v>
      </c>
      <c r="D44" s="24">
        <v>2219.31</v>
      </c>
      <c r="E44" s="24">
        <v>55.482750000000003</v>
      </c>
      <c r="F44" s="26">
        <f t="shared" si="0"/>
        <v>148750512.71249992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2">
        <v>45180</v>
      </c>
      <c r="B45" s="23"/>
      <c r="C45" s="21" t="s">
        <v>21</v>
      </c>
      <c r="D45" s="24">
        <v>376.8</v>
      </c>
      <c r="E45" s="24">
        <v>9.42</v>
      </c>
      <c r="F45" s="26">
        <f t="shared" si="0"/>
        <v>148750880.09249994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22">
        <v>45180</v>
      </c>
      <c r="B46" s="23"/>
      <c r="C46" s="21" t="s">
        <v>21</v>
      </c>
      <c r="D46" s="24">
        <v>941.96</v>
      </c>
      <c r="E46" s="24">
        <v>23.549000000000003</v>
      </c>
      <c r="F46" s="26">
        <f t="shared" si="0"/>
        <v>148751798.50349995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22">
        <v>45180</v>
      </c>
      <c r="B47" s="23"/>
      <c r="C47" s="21" t="s">
        <v>23</v>
      </c>
      <c r="D47" s="24">
        <v>386728.86</v>
      </c>
      <c r="E47" s="24"/>
      <c r="F47" s="26">
        <f t="shared" si="0"/>
        <v>149138527.36349997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22">
        <v>45180</v>
      </c>
      <c r="B48" s="23"/>
      <c r="C48" s="21" t="s">
        <v>201</v>
      </c>
      <c r="D48" s="24">
        <v>273088.40000000002</v>
      </c>
      <c r="E48" s="24"/>
      <c r="F48" s="26">
        <f t="shared" si="0"/>
        <v>149411615.76349998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2">
        <v>45180</v>
      </c>
      <c r="B49" s="23"/>
      <c r="C49" s="21" t="s">
        <v>31</v>
      </c>
      <c r="D49" s="24">
        <v>91877.13</v>
      </c>
      <c r="E49" s="24"/>
      <c r="F49" s="26">
        <f t="shared" si="0"/>
        <v>149503492.89349997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2">
        <v>45210</v>
      </c>
      <c r="B50" s="23" t="s">
        <v>41</v>
      </c>
      <c r="C50" s="21" t="s">
        <v>202</v>
      </c>
      <c r="D50" s="24"/>
      <c r="E50" s="24">
        <v>21622.69</v>
      </c>
      <c r="F50" s="26">
        <f t="shared" si="0"/>
        <v>149481870.20349997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2">
        <v>45210</v>
      </c>
      <c r="B51" s="23" t="s">
        <v>42</v>
      </c>
      <c r="C51" s="21" t="s">
        <v>203</v>
      </c>
      <c r="D51" s="24"/>
      <c r="E51" s="24">
        <v>210519.36</v>
      </c>
      <c r="F51" s="26">
        <f t="shared" si="0"/>
        <v>149271350.84349996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2">
        <v>45210</v>
      </c>
      <c r="B52" s="23" t="s">
        <v>43</v>
      </c>
      <c r="C52" s="21" t="s">
        <v>204</v>
      </c>
      <c r="D52" s="24"/>
      <c r="E52" s="24">
        <v>184105.17</v>
      </c>
      <c r="F52" s="26">
        <f t="shared" si="0"/>
        <v>149087245.67349997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2">
        <v>45271</v>
      </c>
      <c r="B53" s="23"/>
      <c r="C53" s="21" t="s">
        <v>20</v>
      </c>
      <c r="D53" s="24">
        <v>94855</v>
      </c>
      <c r="E53" s="24"/>
      <c r="F53" s="26">
        <f t="shared" si="0"/>
        <v>149182100.67349997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2">
        <v>45271</v>
      </c>
      <c r="B54" s="23"/>
      <c r="C54" s="21" t="s">
        <v>21</v>
      </c>
      <c r="D54" s="24">
        <v>100</v>
      </c>
      <c r="E54" s="24">
        <v>2.5</v>
      </c>
      <c r="F54" s="26">
        <f t="shared" si="0"/>
        <v>149182198.17349997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2">
        <v>45271</v>
      </c>
      <c r="B55" s="23"/>
      <c r="C55" s="21" t="s">
        <v>21</v>
      </c>
      <c r="D55" s="24">
        <v>492.2</v>
      </c>
      <c r="E55" s="24">
        <v>12.305</v>
      </c>
      <c r="F55" s="26">
        <f t="shared" si="0"/>
        <v>149182678.06849995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2">
        <v>45271</v>
      </c>
      <c r="B56" s="23"/>
      <c r="C56" s="21" t="s">
        <v>21</v>
      </c>
      <c r="D56" s="24">
        <v>700</v>
      </c>
      <c r="E56" s="24">
        <v>17.5</v>
      </c>
      <c r="F56" s="26">
        <f t="shared" si="0"/>
        <v>149183360.56849995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2" t="s">
        <v>44</v>
      </c>
      <c r="B57" s="23"/>
      <c r="C57" s="21" t="s">
        <v>20</v>
      </c>
      <c r="D57" s="24">
        <v>38297</v>
      </c>
      <c r="E57" s="24"/>
      <c r="F57" s="26">
        <f t="shared" si="0"/>
        <v>149221657.56849995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2" t="s">
        <v>44</v>
      </c>
      <c r="B58" s="23"/>
      <c r="C58" s="21" t="s">
        <v>21</v>
      </c>
      <c r="D58" s="24">
        <v>197.32</v>
      </c>
      <c r="E58" s="24">
        <v>4.9329999999999998</v>
      </c>
      <c r="F58" s="26">
        <f t="shared" si="0"/>
        <v>149221849.95549995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2" t="s">
        <v>44</v>
      </c>
      <c r="B59" s="23"/>
      <c r="C59" s="21" t="s">
        <v>21</v>
      </c>
      <c r="D59" s="24">
        <v>1800</v>
      </c>
      <c r="E59" s="24">
        <v>45</v>
      </c>
      <c r="F59" s="26">
        <f t="shared" si="0"/>
        <v>149223604.95549995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2" t="s">
        <v>44</v>
      </c>
      <c r="B60" s="23"/>
      <c r="C60" s="21" t="s">
        <v>21</v>
      </c>
      <c r="D60" s="24">
        <v>1600</v>
      </c>
      <c r="E60" s="24">
        <v>40</v>
      </c>
      <c r="F60" s="26">
        <f t="shared" si="0"/>
        <v>149225164.95549995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2" t="s">
        <v>44</v>
      </c>
      <c r="B61" s="23"/>
      <c r="C61" s="21" t="s">
        <v>205</v>
      </c>
      <c r="D61" s="24">
        <v>1318511.2</v>
      </c>
      <c r="E61" s="24"/>
      <c r="F61" s="26">
        <f t="shared" si="0"/>
        <v>150543676.15549994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26.25" x14ac:dyDescent="0.25">
      <c r="A62" s="22" t="s">
        <v>44</v>
      </c>
      <c r="B62" s="23" t="s">
        <v>45</v>
      </c>
      <c r="C62" s="21" t="s">
        <v>206</v>
      </c>
      <c r="D62" s="24"/>
      <c r="E62" s="24">
        <v>1463360</v>
      </c>
      <c r="F62" s="26">
        <f t="shared" si="0"/>
        <v>149080316.15549994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2" t="s">
        <v>46</v>
      </c>
      <c r="B63" s="23"/>
      <c r="C63" s="21" t="s">
        <v>20</v>
      </c>
      <c r="D63" s="24">
        <v>67550</v>
      </c>
      <c r="E63" s="24"/>
      <c r="F63" s="26">
        <f t="shared" si="0"/>
        <v>149147866.15549994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2" t="s">
        <v>46</v>
      </c>
      <c r="B64" s="23"/>
      <c r="C64" s="21" t="s">
        <v>21</v>
      </c>
      <c r="D64" s="24">
        <v>600</v>
      </c>
      <c r="E64" s="24">
        <v>15</v>
      </c>
      <c r="F64" s="26">
        <f t="shared" si="0"/>
        <v>149148451.15549994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2" t="s">
        <v>46</v>
      </c>
      <c r="B65" s="23"/>
      <c r="C65" s="21" t="s">
        <v>21</v>
      </c>
      <c r="D65" s="24">
        <v>500</v>
      </c>
      <c r="E65" s="24">
        <v>12.5</v>
      </c>
      <c r="F65" s="26">
        <f t="shared" si="0"/>
        <v>149148938.65549994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2" t="s">
        <v>46</v>
      </c>
      <c r="B66" s="23"/>
      <c r="C66" s="21" t="s">
        <v>21</v>
      </c>
      <c r="D66" s="24">
        <v>450</v>
      </c>
      <c r="E66" s="24">
        <v>11.25</v>
      </c>
      <c r="F66" s="26">
        <f t="shared" si="0"/>
        <v>149149377.40549994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22" t="s">
        <v>46</v>
      </c>
      <c r="B67" s="23"/>
      <c r="C67" s="21" t="s">
        <v>21</v>
      </c>
      <c r="D67" s="24">
        <v>2609.0300000000002</v>
      </c>
      <c r="E67" s="24">
        <v>65.225750000000005</v>
      </c>
      <c r="F67" s="26">
        <f t="shared" si="0"/>
        <v>149151921.20974994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22" t="s">
        <v>46</v>
      </c>
      <c r="B68" s="23" t="s">
        <v>47</v>
      </c>
      <c r="C68" s="21" t="s">
        <v>33</v>
      </c>
      <c r="D68" s="24">
        <v>31553322.66</v>
      </c>
      <c r="E68" s="24"/>
      <c r="F68" s="26">
        <f t="shared" si="0"/>
        <v>180705243.86974993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26.25" x14ac:dyDescent="0.25">
      <c r="A69" s="22" t="s">
        <v>46</v>
      </c>
      <c r="B69" s="23" t="s">
        <v>47</v>
      </c>
      <c r="C69" s="21" t="s">
        <v>207</v>
      </c>
      <c r="D69" s="24"/>
      <c r="E69" s="24">
        <v>27346257.309999999</v>
      </c>
      <c r="F69" s="26">
        <f t="shared" si="0"/>
        <v>153358986.55974993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26.25" x14ac:dyDescent="0.25">
      <c r="A70" s="22" t="s">
        <v>46</v>
      </c>
      <c r="B70" s="23" t="s">
        <v>47</v>
      </c>
      <c r="C70" s="21" t="s">
        <v>208</v>
      </c>
      <c r="D70" s="24"/>
      <c r="E70" s="24">
        <v>1938849.7</v>
      </c>
      <c r="F70" s="26">
        <f t="shared" si="0"/>
        <v>151420136.85974994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26.25" x14ac:dyDescent="0.25">
      <c r="A71" s="22" t="s">
        <v>46</v>
      </c>
      <c r="B71" s="23" t="s">
        <v>47</v>
      </c>
      <c r="C71" s="21" t="s">
        <v>209</v>
      </c>
      <c r="D71" s="24"/>
      <c r="E71" s="24">
        <v>1941584.72</v>
      </c>
      <c r="F71" s="26">
        <f t="shared" si="0"/>
        <v>149478552.13974994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2" t="s">
        <v>46</v>
      </c>
      <c r="B72" s="23" t="s">
        <v>47</v>
      </c>
      <c r="C72" s="21" t="s">
        <v>210</v>
      </c>
      <c r="D72" s="24"/>
      <c r="E72" s="24">
        <v>326630.93</v>
      </c>
      <c r="F72" s="26">
        <f t="shared" si="0"/>
        <v>149151921.20974994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2" t="s">
        <v>46</v>
      </c>
      <c r="B73" s="23" t="s">
        <v>48</v>
      </c>
      <c r="C73" s="21" t="s">
        <v>211</v>
      </c>
      <c r="D73" s="24"/>
      <c r="E73" s="24">
        <v>7840418.5999999996</v>
      </c>
      <c r="F73" s="26">
        <f t="shared" si="0"/>
        <v>141311502.60974994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2" t="s">
        <v>46</v>
      </c>
      <c r="B74" s="23" t="s">
        <v>49</v>
      </c>
      <c r="C74" s="21" t="s">
        <v>212</v>
      </c>
      <c r="D74" s="24"/>
      <c r="E74" s="24">
        <v>52000</v>
      </c>
      <c r="F74" s="26">
        <f t="shared" si="0"/>
        <v>141259502.60974994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2" t="s">
        <v>46</v>
      </c>
      <c r="B75" s="23" t="s">
        <v>50</v>
      </c>
      <c r="C75" s="21" t="s">
        <v>213</v>
      </c>
      <c r="D75" s="24"/>
      <c r="E75" s="24">
        <v>520126.47</v>
      </c>
      <c r="F75" s="26">
        <f t="shared" si="0"/>
        <v>140739376.13974994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26.25" x14ac:dyDescent="0.25">
      <c r="A76" s="22" t="s">
        <v>46</v>
      </c>
      <c r="B76" s="23" t="s">
        <v>51</v>
      </c>
      <c r="C76" s="21" t="s">
        <v>214</v>
      </c>
      <c r="D76" s="24"/>
      <c r="E76" s="24">
        <v>32581.09</v>
      </c>
      <c r="F76" s="26">
        <f t="shared" si="0"/>
        <v>140706795.04974994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2" t="s">
        <v>46</v>
      </c>
      <c r="B77" s="23" t="s">
        <v>52</v>
      </c>
      <c r="C77" s="21" t="s">
        <v>215</v>
      </c>
      <c r="D77" s="24"/>
      <c r="E77" s="24">
        <v>23000</v>
      </c>
      <c r="F77" s="26">
        <f t="shared" ref="F77:F140" si="1">+F76+D77-E77</f>
        <v>140683795.04974994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26.25" x14ac:dyDescent="0.25">
      <c r="A78" s="22" t="s">
        <v>46</v>
      </c>
      <c r="B78" s="23" t="s">
        <v>53</v>
      </c>
      <c r="C78" s="21" t="s">
        <v>216</v>
      </c>
      <c r="D78" s="24"/>
      <c r="E78" s="24">
        <v>34432</v>
      </c>
      <c r="F78" s="26">
        <f t="shared" si="1"/>
        <v>140649363.04974994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26.25" x14ac:dyDescent="0.25">
      <c r="A79" s="22" t="s">
        <v>46</v>
      </c>
      <c r="B79" s="23" t="s">
        <v>54</v>
      </c>
      <c r="C79" s="21" t="s">
        <v>217</v>
      </c>
      <c r="D79" s="24"/>
      <c r="E79" s="24">
        <v>37038.9</v>
      </c>
      <c r="F79" s="26">
        <f t="shared" si="1"/>
        <v>140612324.14974993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2" t="s">
        <v>46</v>
      </c>
      <c r="B80" s="23" t="s">
        <v>55</v>
      </c>
      <c r="C80" s="21" t="s">
        <v>218</v>
      </c>
      <c r="D80" s="24"/>
      <c r="E80" s="24">
        <v>22247.439999999999</v>
      </c>
      <c r="F80" s="26">
        <f t="shared" si="1"/>
        <v>140590076.70974994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22" t="s">
        <v>46</v>
      </c>
      <c r="B81" s="23" t="s">
        <v>56</v>
      </c>
      <c r="C81" s="21" t="s">
        <v>219</v>
      </c>
      <c r="D81" s="24"/>
      <c r="E81" s="24">
        <v>61472</v>
      </c>
      <c r="F81" s="26">
        <f t="shared" si="1"/>
        <v>140528604.70974994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15.75" x14ac:dyDescent="0.25">
      <c r="A82" s="22" t="s">
        <v>46</v>
      </c>
      <c r="B82" s="23" t="s">
        <v>57</v>
      </c>
      <c r="C82" s="21" t="s">
        <v>220</v>
      </c>
      <c r="D82" s="24"/>
      <c r="E82" s="24">
        <v>23730</v>
      </c>
      <c r="F82" s="26">
        <f t="shared" si="1"/>
        <v>140504874.70974994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2" t="s">
        <v>46</v>
      </c>
      <c r="B83" s="23" t="s">
        <v>58</v>
      </c>
      <c r="C83" s="21" t="s">
        <v>221</v>
      </c>
      <c r="D83" s="24"/>
      <c r="E83" s="24">
        <v>47493.9</v>
      </c>
      <c r="F83" s="26">
        <f t="shared" si="1"/>
        <v>140457380.80974993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22" t="s">
        <v>46</v>
      </c>
      <c r="B84" s="23" t="s">
        <v>59</v>
      </c>
      <c r="C84" s="21" t="s">
        <v>222</v>
      </c>
      <c r="D84" s="24"/>
      <c r="E84" s="24">
        <v>33335.5</v>
      </c>
      <c r="F84" s="26">
        <f t="shared" si="1"/>
        <v>140424045.30974993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2" t="s">
        <v>46</v>
      </c>
      <c r="B85" s="23" t="s">
        <v>60</v>
      </c>
      <c r="C85" s="21" t="s">
        <v>223</v>
      </c>
      <c r="D85" s="24"/>
      <c r="E85" s="24">
        <v>15429.9</v>
      </c>
      <c r="F85" s="26">
        <f t="shared" si="1"/>
        <v>140408615.40974993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5.75" x14ac:dyDescent="0.25">
      <c r="A86" s="22" t="s">
        <v>46</v>
      </c>
      <c r="B86" s="23" t="s">
        <v>61</v>
      </c>
      <c r="C86" s="21" t="s">
        <v>224</v>
      </c>
      <c r="D86" s="24"/>
      <c r="E86" s="24">
        <v>21622.69</v>
      </c>
      <c r="F86" s="26">
        <f t="shared" si="1"/>
        <v>140386992.71974993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2" t="s">
        <v>46</v>
      </c>
      <c r="B87" s="23" t="s">
        <v>30</v>
      </c>
      <c r="C87" s="21" t="s">
        <v>32</v>
      </c>
      <c r="D87" s="24">
        <v>124868.05</v>
      </c>
      <c r="E87" s="24"/>
      <c r="F87" s="26">
        <f t="shared" si="1"/>
        <v>140511860.76974994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2" t="s">
        <v>62</v>
      </c>
      <c r="B88" s="23"/>
      <c r="C88" s="21" t="s">
        <v>20</v>
      </c>
      <c r="D88" s="24">
        <v>30765</v>
      </c>
      <c r="E88" s="24"/>
      <c r="F88" s="26">
        <f t="shared" si="1"/>
        <v>140542625.76974994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2" t="s">
        <v>62</v>
      </c>
      <c r="B89" s="23"/>
      <c r="C89" s="21" t="s">
        <v>21</v>
      </c>
      <c r="D89" s="24">
        <v>700</v>
      </c>
      <c r="E89" s="24">
        <v>17.5</v>
      </c>
      <c r="F89" s="26">
        <f t="shared" si="1"/>
        <v>140543308.26974994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2" t="s">
        <v>62</v>
      </c>
      <c r="B90" s="23"/>
      <c r="C90" s="21" t="s">
        <v>21</v>
      </c>
      <c r="D90" s="24">
        <v>493.27</v>
      </c>
      <c r="E90" s="24">
        <v>12.33175</v>
      </c>
      <c r="F90" s="26">
        <f t="shared" si="1"/>
        <v>140543789.20799994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22" t="s">
        <v>62</v>
      </c>
      <c r="B91" s="23"/>
      <c r="C91" s="21" t="s">
        <v>21</v>
      </c>
      <c r="D91" s="24">
        <v>1100</v>
      </c>
      <c r="E91" s="24">
        <v>27.5</v>
      </c>
      <c r="F91" s="26">
        <f t="shared" si="1"/>
        <v>140544861.70799994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2" t="s">
        <v>62</v>
      </c>
      <c r="B92" s="23"/>
      <c r="C92" s="21" t="s">
        <v>21</v>
      </c>
      <c r="D92" s="24">
        <v>1650.94</v>
      </c>
      <c r="E92" s="24">
        <v>41.273500000000006</v>
      </c>
      <c r="F92" s="26">
        <f t="shared" si="1"/>
        <v>140546471.37449995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5.75" x14ac:dyDescent="0.25">
      <c r="A93" s="22" t="s">
        <v>63</v>
      </c>
      <c r="B93" s="23"/>
      <c r="C93" s="21" t="s">
        <v>20</v>
      </c>
      <c r="D93" s="24">
        <v>33410</v>
      </c>
      <c r="E93" s="24"/>
      <c r="F93" s="26">
        <f t="shared" si="1"/>
        <v>140579881.37449995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5.75" x14ac:dyDescent="0.25">
      <c r="A94" s="22" t="s">
        <v>63</v>
      </c>
      <c r="B94" s="23"/>
      <c r="C94" s="21" t="s">
        <v>21</v>
      </c>
      <c r="D94" s="24">
        <v>137</v>
      </c>
      <c r="E94" s="24">
        <v>3.4250000000000003</v>
      </c>
      <c r="F94" s="26">
        <f t="shared" si="1"/>
        <v>140580014.94949993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2" t="s">
        <v>63</v>
      </c>
      <c r="B95" s="23"/>
      <c r="C95" s="21" t="s">
        <v>21</v>
      </c>
      <c r="D95" s="24">
        <v>100</v>
      </c>
      <c r="E95" s="24">
        <v>2.5</v>
      </c>
      <c r="F95" s="26">
        <f t="shared" si="1"/>
        <v>140580112.44949993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15.75" x14ac:dyDescent="0.25">
      <c r="A96" s="22" t="s">
        <v>63</v>
      </c>
      <c r="B96" s="23"/>
      <c r="C96" s="21" t="s">
        <v>21</v>
      </c>
      <c r="D96" s="24">
        <v>100</v>
      </c>
      <c r="E96" s="24">
        <v>2.5</v>
      </c>
      <c r="F96" s="26">
        <f t="shared" si="1"/>
        <v>140580209.94949993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22" t="s">
        <v>63</v>
      </c>
      <c r="B97" s="23"/>
      <c r="C97" s="21" t="s">
        <v>21</v>
      </c>
      <c r="D97" s="24">
        <v>129.47</v>
      </c>
      <c r="E97" s="24">
        <v>3.2367500000000002</v>
      </c>
      <c r="F97" s="26">
        <f t="shared" si="1"/>
        <v>140580336.18274993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2" t="s">
        <v>63</v>
      </c>
      <c r="B98" s="23"/>
      <c r="C98" s="21" t="s">
        <v>22</v>
      </c>
      <c r="D98" s="24">
        <v>1294628.8799999999</v>
      </c>
      <c r="E98" s="24"/>
      <c r="F98" s="26">
        <f t="shared" si="1"/>
        <v>141874965.06274992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2" t="s">
        <v>63</v>
      </c>
      <c r="B99" s="23"/>
      <c r="C99" s="21" t="s">
        <v>22</v>
      </c>
      <c r="D99" s="24">
        <v>1164078.75</v>
      </c>
      <c r="E99" s="24"/>
      <c r="F99" s="26">
        <f t="shared" si="1"/>
        <v>143039043.81274992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15.75" x14ac:dyDescent="0.25">
      <c r="A100" s="22" t="s">
        <v>63</v>
      </c>
      <c r="B100" s="23"/>
      <c r="C100" s="21" t="s">
        <v>22</v>
      </c>
      <c r="D100" s="24">
        <v>219700</v>
      </c>
      <c r="E100" s="24"/>
      <c r="F100" s="26">
        <f t="shared" si="1"/>
        <v>143258743.81274992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22" t="s">
        <v>63</v>
      </c>
      <c r="B101" s="23" t="s">
        <v>64</v>
      </c>
      <c r="C101" s="21" t="s">
        <v>225</v>
      </c>
      <c r="D101" s="24"/>
      <c r="E101" s="24">
        <v>84614.399999999994</v>
      </c>
      <c r="F101" s="26">
        <f t="shared" si="1"/>
        <v>143174129.41274992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15.75" x14ac:dyDescent="0.25">
      <c r="A102" s="22" t="s">
        <v>63</v>
      </c>
      <c r="B102" s="23" t="s">
        <v>65</v>
      </c>
      <c r="C102" s="21" t="s">
        <v>226</v>
      </c>
      <c r="D102" s="24"/>
      <c r="E102" s="24">
        <v>76712.5</v>
      </c>
      <c r="F102" s="26">
        <f t="shared" si="1"/>
        <v>143097416.91274992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15.75" x14ac:dyDescent="0.25">
      <c r="A103" s="22" t="s">
        <v>63</v>
      </c>
      <c r="B103" s="23" t="s">
        <v>66</v>
      </c>
      <c r="C103" s="21" t="s">
        <v>227</v>
      </c>
      <c r="D103" s="24"/>
      <c r="E103" s="24">
        <v>20662.5</v>
      </c>
      <c r="F103" s="26">
        <f t="shared" si="1"/>
        <v>143076754.41274992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2" t="s">
        <v>63</v>
      </c>
      <c r="B104" s="23" t="s">
        <v>67</v>
      </c>
      <c r="C104" s="21" t="s">
        <v>228</v>
      </c>
      <c r="D104" s="24"/>
      <c r="E104" s="24">
        <v>80752.06</v>
      </c>
      <c r="F104" s="26">
        <f t="shared" si="1"/>
        <v>142996002.35274991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15.75" x14ac:dyDescent="0.25">
      <c r="A105" s="22" t="s">
        <v>68</v>
      </c>
      <c r="B105" s="23" t="s">
        <v>69</v>
      </c>
      <c r="C105" s="21" t="s">
        <v>229</v>
      </c>
      <c r="D105" s="24"/>
      <c r="E105" s="24">
        <v>65963.75</v>
      </c>
      <c r="F105" s="26">
        <f t="shared" si="1"/>
        <v>142930038.60274991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26.25" x14ac:dyDescent="0.25">
      <c r="A106" s="22" t="s">
        <v>68</v>
      </c>
      <c r="B106" s="23" t="s">
        <v>70</v>
      </c>
      <c r="C106" s="21" t="s">
        <v>230</v>
      </c>
      <c r="D106" s="24"/>
      <c r="E106" s="24">
        <v>31230.2</v>
      </c>
      <c r="F106" s="26">
        <f t="shared" si="1"/>
        <v>142898808.40274993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15.75" x14ac:dyDescent="0.25">
      <c r="A107" s="22" t="s">
        <v>68</v>
      </c>
      <c r="B107" s="23" t="s">
        <v>71</v>
      </c>
      <c r="C107" s="21" t="s">
        <v>231</v>
      </c>
      <c r="D107" s="24"/>
      <c r="E107" s="24">
        <v>101067.2</v>
      </c>
      <c r="F107" s="26">
        <f t="shared" si="1"/>
        <v>142797741.20274994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26.25" x14ac:dyDescent="0.25">
      <c r="A108" s="22" t="s">
        <v>68</v>
      </c>
      <c r="B108" s="23" t="s">
        <v>72</v>
      </c>
      <c r="C108" s="21" t="s">
        <v>232</v>
      </c>
      <c r="D108" s="24"/>
      <c r="E108" s="24">
        <v>12058.37</v>
      </c>
      <c r="F108" s="26">
        <f t="shared" si="1"/>
        <v>142785682.83274993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26.25" x14ac:dyDescent="0.25">
      <c r="A109" s="22" t="s">
        <v>68</v>
      </c>
      <c r="B109" s="23" t="s">
        <v>73</v>
      </c>
      <c r="C109" s="21" t="s">
        <v>233</v>
      </c>
      <c r="D109" s="24"/>
      <c r="E109" s="24">
        <v>129554.5</v>
      </c>
      <c r="F109" s="26">
        <f t="shared" si="1"/>
        <v>142656128.33274993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15.75" x14ac:dyDescent="0.25">
      <c r="A110" s="22" t="s">
        <v>68</v>
      </c>
      <c r="B110" s="23" t="s">
        <v>74</v>
      </c>
      <c r="C110" s="21" t="s">
        <v>234</v>
      </c>
      <c r="D110" s="24"/>
      <c r="E110" s="24">
        <v>101992</v>
      </c>
      <c r="F110" s="26">
        <f t="shared" si="1"/>
        <v>142554136.33274993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2" t="s">
        <v>68</v>
      </c>
      <c r="B111" s="23" t="s">
        <v>75</v>
      </c>
      <c r="C111" s="21" t="s">
        <v>37</v>
      </c>
      <c r="D111" s="24"/>
      <c r="E111" s="24">
        <v>125224.67</v>
      </c>
      <c r="F111" s="26">
        <f t="shared" si="1"/>
        <v>142428911.66274995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26.25" x14ac:dyDescent="0.25">
      <c r="A112" s="22" t="s">
        <v>68</v>
      </c>
      <c r="B112" s="23" t="s">
        <v>76</v>
      </c>
      <c r="C112" s="21" t="s">
        <v>235</v>
      </c>
      <c r="D112" s="24"/>
      <c r="E112" s="24">
        <v>1429.45</v>
      </c>
      <c r="F112" s="26">
        <f t="shared" si="1"/>
        <v>142427482.21274996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2" t="s">
        <v>68</v>
      </c>
      <c r="B113" s="23" t="s">
        <v>77</v>
      </c>
      <c r="C113" s="21" t="s">
        <v>236</v>
      </c>
      <c r="D113" s="24"/>
      <c r="E113" s="24">
        <v>17956.060000000001</v>
      </c>
      <c r="F113" s="26">
        <f t="shared" si="1"/>
        <v>142409526.15274996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15.75" x14ac:dyDescent="0.25">
      <c r="A114" s="22" t="s">
        <v>68</v>
      </c>
      <c r="B114" s="23" t="s">
        <v>78</v>
      </c>
      <c r="C114" s="21" t="s">
        <v>237</v>
      </c>
      <c r="D114" s="24"/>
      <c r="E114" s="24">
        <v>14938.6</v>
      </c>
      <c r="F114" s="26">
        <f t="shared" si="1"/>
        <v>142394587.55274996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2" t="s">
        <v>68</v>
      </c>
      <c r="B115" s="23" t="s">
        <v>79</v>
      </c>
      <c r="C115" s="21" t="s">
        <v>238</v>
      </c>
      <c r="D115" s="24"/>
      <c r="E115" s="24">
        <v>190836</v>
      </c>
      <c r="F115" s="26">
        <f t="shared" si="1"/>
        <v>142203751.55274996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2" t="s">
        <v>68</v>
      </c>
      <c r="B116" s="23" t="s">
        <v>80</v>
      </c>
      <c r="C116" s="21" t="s">
        <v>239</v>
      </c>
      <c r="D116" s="24"/>
      <c r="E116" s="24">
        <v>215095.5</v>
      </c>
      <c r="F116" s="26">
        <f t="shared" si="1"/>
        <v>141988656.05274996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22" t="s">
        <v>68</v>
      </c>
      <c r="B117" s="23" t="s">
        <v>81</v>
      </c>
      <c r="C117" s="21" t="s">
        <v>240</v>
      </c>
      <c r="D117" s="24"/>
      <c r="E117" s="24">
        <v>168180</v>
      </c>
      <c r="F117" s="26">
        <f t="shared" si="1"/>
        <v>141820476.05274996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2" t="s">
        <v>68</v>
      </c>
      <c r="B118" s="23" t="s">
        <v>82</v>
      </c>
      <c r="C118" s="21" t="s">
        <v>241</v>
      </c>
      <c r="D118" s="24"/>
      <c r="E118" s="24">
        <v>113943</v>
      </c>
      <c r="F118" s="26">
        <f t="shared" si="1"/>
        <v>141706533.05274996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22" t="s">
        <v>68</v>
      </c>
      <c r="B119" s="23" t="s">
        <v>83</v>
      </c>
      <c r="C119" s="21" t="s">
        <v>242</v>
      </c>
      <c r="D119" s="24"/>
      <c r="E119" s="24">
        <v>304403.77</v>
      </c>
      <c r="F119" s="26">
        <f t="shared" si="1"/>
        <v>141402129.28274995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22" t="s">
        <v>68</v>
      </c>
      <c r="B120" s="23" t="s">
        <v>84</v>
      </c>
      <c r="C120" s="21" t="s">
        <v>243</v>
      </c>
      <c r="D120" s="24"/>
      <c r="E120" s="24">
        <v>403905.8</v>
      </c>
      <c r="F120" s="26">
        <f t="shared" si="1"/>
        <v>140998223.48274994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22" t="s">
        <v>68</v>
      </c>
      <c r="B121" s="23" t="s">
        <v>85</v>
      </c>
      <c r="C121" s="21" t="s">
        <v>244</v>
      </c>
      <c r="D121" s="24"/>
      <c r="E121" s="24">
        <v>399049.36</v>
      </c>
      <c r="F121" s="26">
        <f t="shared" si="1"/>
        <v>140599174.12274992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22" t="s">
        <v>68</v>
      </c>
      <c r="B122" s="23"/>
      <c r="C122" s="21" t="s">
        <v>245</v>
      </c>
      <c r="D122" s="24">
        <v>19695116.640000001</v>
      </c>
      <c r="E122" s="24"/>
      <c r="F122" s="26">
        <f t="shared" si="1"/>
        <v>160294290.76274991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15.75" x14ac:dyDescent="0.25">
      <c r="A123" s="22" t="s">
        <v>86</v>
      </c>
      <c r="B123" s="23"/>
      <c r="C123" s="21" t="s">
        <v>20</v>
      </c>
      <c r="D123" s="24">
        <v>107401</v>
      </c>
      <c r="E123" s="24"/>
      <c r="F123" s="26">
        <f t="shared" si="1"/>
        <v>160401691.76274991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2" t="s">
        <v>86</v>
      </c>
      <c r="B124" s="23"/>
      <c r="C124" s="21" t="s">
        <v>21</v>
      </c>
      <c r="D124" s="24">
        <v>290</v>
      </c>
      <c r="E124" s="24">
        <v>7.25</v>
      </c>
      <c r="F124" s="26">
        <f t="shared" si="1"/>
        <v>160401974.51274991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15.75" x14ac:dyDescent="0.25">
      <c r="A125" s="22" t="s">
        <v>86</v>
      </c>
      <c r="B125" s="23"/>
      <c r="C125" s="20" t="s">
        <v>21</v>
      </c>
      <c r="D125" s="24">
        <v>5255.06</v>
      </c>
      <c r="E125" s="24">
        <v>131.37650000000002</v>
      </c>
      <c r="F125" s="26">
        <f t="shared" si="1"/>
        <v>160407098.1962499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22" t="s">
        <v>86</v>
      </c>
      <c r="B126" s="23"/>
      <c r="C126" s="20" t="s">
        <v>21</v>
      </c>
      <c r="D126" s="24">
        <v>700</v>
      </c>
      <c r="E126" s="24">
        <v>17.5</v>
      </c>
      <c r="F126" s="26">
        <f t="shared" si="1"/>
        <v>160407780.6962499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15.75" x14ac:dyDescent="0.25">
      <c r="A127" s="22" t="s">
        <v>86</v>
      </c>
      <c r="B127" s="23"/>
      <c r="C127" s="20" t="s">
        <v>21</v>
      </c>
      <c r="D127" s="24">
        <v>719.47</v>
      </c>
      <c r="E127" s="24">
        <v>17.986750000000001</v>
      </c>
      <c r="F127" s="26">
        <f t="shared" si="1"/>
        <v>160408482.17949989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2" t="s">
        <v>87</v>
      </c>
      <c r="B128" s="23"/>
      <c r="C128" s="21" t="s">
        <v>20</v>
      </c>
      <c r="D128" s="24">
        <v>36337</v>
      </c>
      <c r="E128" s="24"/>
      <c r="F128" s="26">
        <f t="shared" si="1"/>
        <v>160444819.17949989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22" t="s">
        <v>87</v>
      </c>
      <c r="B129" s="23"/>
      <c r="C129" s="21" t="s">
        <v>21</v>
      </c>
      <c r="D129" s="24">
        <v>3631.13</v>
      </c>
      <c r="E129" s="24">
        <v>90.778250000000014</v>
      </c>
      <c r="F129" s="26">
        <f t="shared" si="1"/>
        <v>160448359.53124988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15.75" x14ac:dyDescent="0.25">
      <c r="A130" s="22" t="s">
        <v>87</v>
      </c>
      <c r="B130" s="23"/>
      <c r="C130" s="21" t="s">
        <v>21</v>
      </c>
      <c r="D130" s="24">
        <v>500</v>
      </c>
      <c r="E130" s="24">
        <v>12.5</v>
      </c>
      <c r="F130" s="26">
        <f t="shared" si="1"/>
        <v>160448847.03124988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22" t="s">
        <v>87</v>
      </c>
      <c r="B131" s="23"/>
      <c r="C131" s="21" t="s">
        <v>21</v>
      </c>
      <c r="D131" s="24">
        <v>3084.02</v>
      </c>
      <c r="E131" s="24">
        <v>77.100500000000011</v>
      </c>
      <c r="F131" s="26">
        <f t="shared" si="1"/>
        <v>160451853.9507499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5.75" x14ac:dyDescent="0.25">
      <c r="A132" s="22" t="s">
        <v>87</v>
      </c>
      <c r="B132" s="23"/>
      <c r="C132" s="21" t="s">
        <v>21</v>
      </c>
      <c r="D132" s="24">
        <v>480</v>
      </c>
      <c r="E132" s="24">
        <v>12</v>
      </c>
      <c r="F132" s="26">
        <f t="shared" si="1"/>
        <v>160452321.9507499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22" t="s">
        <v>87</v>
      </c>
      <c r="B133" s="23"/>
      <c r="C133" s="21" t="s">
        <v>24</v>
      </c>
      <c r="D133" s="24">
        <v>2893389.64</v>
      </c>
      <c r="E133" s="24"/>
      <c r="F133" s="26">
        <f t="shared" si="1"/>
        <v>163345711.59074989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15.75" x14ac:dyDescent="0.25">
      <c r="A134" s="22" t="s">
        <v>87</v>
      </c>
      <c r="B134" s="23"/>
      <c r="C134" s="21" t="s">
        <v>246</v>
      </c>
      <c r="D134" s="24">
        <v>662496.93999999994</v>
      </c>
      <c r="E134" s="24"/>
      <c r="F134" s="26">
        <f t="shared" si="1"/>
        <v>164008208.53074989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22" t="s">
        <v>87</v>
      </c>
      <c r="B135" s="23"/>
      <c r="C135" s="21" t="s">
        <v>247</v>
      </c>
      <c r="D135" s="24">
        <v>211529.74</v>
      </c>
      <c r="E135" s="24"/>
      <c r="F135" s="26">
        <f t="shared" si="1"/>
        <v>164219738.2707499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2" t="s">
        <v>87</v>
      </c>
      <c r="B136" s="23"/>
      <c r="C136" s="21" t="s">
        <v>24</v>
      </c>
      <c r="D136" s="24">
        <v>7328.44</v>
      </c>
      <c r="E136" s="24"/>
      <c r="F136" s="26">
        <f t="shared" si="1"/>
        <v>164227066.71074989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22" t="s">
        <v>87</v>
      </c>
      <c r="B137" s="23"/>
      <c r="C137" s="21" t="s">
        <v>248</v>
      </c>
      <c r="D137" s="24">
        <v>13576626.800000001</v>
      </c>
      <c r="E137" s="24"/>
      <c r="F137" s="26">
        <f t="shared" si="1"/>
        <v>177803693.51074991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22" t="s">
        <v>88</v>
      </c>
      <c r="B138" s="23"/>
      <c r="C138" s="21" t="s">
        <v>20</v>
      </c>
      <c r="D138" s="24">
        <v>24468</v>
      </c>
      <c r="E138" s="24"/>
      <c r="F138" s="26">
        <f t="shared" si="1"/>
        <v>177828161.51074991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15.75" x14ac:dyDescent="0.25">
      <c r="A139" s="22" t="s">
        <v>88</v>
      </c>
      <c r="B139" s="23"/>
      <c r="C139" s="21" t="s">
        <v>21</v>
      </c>
      <c r="D139" s="24">
        <v>200</v>
      </c>
      <c r="E139" s="24">
        <v>5</v>
      </c>
      <c r="F139" s="26">
        <f t="shared" si="1"/>
        <v>177828356.51074991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15.75" x14ac:dyDescent="0.25">
      <c r="A140" s="22" t="s">
        <v>88</v>
      </c>
      <c r="B140" s="23"/>
      <c r="C140" s="21" t="s">
        <v>21</v>
      </c>
      <c r="D140" s="24">
        <v>780.37</v>
      </c>
      <c r="E140" s="24">
        <v>19.509250000000002</v>
      </c>
      <c r="F140" s="26">
        <f t="shared" si="1"/>
        <v>177829117.37149993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15.75" x14ac:dyDescent="0.25">
      <c r="A141" s="22" t="s">
        <v>88</v>
      </c>
      <c r="B141" s="23"/>
      <c r="C141" s="21" t="s">
        <v>21</v>
      </c>
      <c r="D141" s="24">
        <v>541.07000000000005</v>
      </c>
      <c r="E141" s="24">
        <v>13.526750000000002</v>
      </c>
      <c r="F141" s="26">
        <f t="shared" ref="F141:F207" si="2">+F140+D141-E141</f>
        <v>177829644.91474992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15.75" x14ac:dyDescent="0.25">
      <c r="A142" s="22" t="s">
        <v>88</v>
      </c>
      <c r="B142" s="23"/>
      <c r="C142" s="21" t="s">
        <v>21</v>
      </c>
      <c r="D142" s="24">
        <v>2297.4899999999998</v>
      </c>
      <c r="E142" s="24">
        <v>57.437249999999999</v>
      </c>
      <c r="F142" s="26">
        <f t="shared" si="2"/>
        <v>177831884.96749994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15.75" x14ac:dyDescent="0.25">
      <c r="A143" s="22" t="s">
        <v>88</v>
      </c>
      <c r="B143" s="23"/>
      <c r="C143" s="21" t="s">
        <v>35</v>
      </c>
      <c r="D143" s="24">
        <v>1030327.85</v>
      </c>
      <c r="E143" s="24"/>
      <c r="F143" s="26">
        <f t="shared" si="2"/>
        <v>178862212.81749994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15.75" x14ac:dyDescent="0.25">
      <c r="A144" s="22" t="s">
        <v>88</v>
      </c>
      <c r="B144" s="23"/>
      <c r="C144" s="21" t="s">
        <v>25</v>
      </c>
      <c r="D144" s="24">
        <v>526968.89</v>
      </c>
      <c r="E144" s="24"/>
      <c r="F144" s="26">
        <f t="shared" si="2"/>
        <v>179389181.70749992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15.75" x14ac:dyDescent="0.25">
      <c r="A145" s="22" t="s">
        <v>88</v>
      </c>
      <c r="B145" s="23"/>
      <c r="C145" s="21" t="s">
        <v>26</v>
      </c>
      <c r="D145" s="24">
        <v>294220.65999999997</v>
      </c>
      <c r="E145" s="24"/>
      <c r="F145" s="26">
        <f t="shared" si="2"/>
        <v>179683402.36749992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15.75" x14ac:dyDescent="0.25">
      <c r="A146" s="22" t="s">
        <v>88</v>
      </c>
      <c r="B146" s="23"/>
      <c r="C146" s="21" t="s">
        <v>22</v>
      </c>
      <c r="D146" s="24">
        <v>177157.64</v>
      </c>
      <c r="E146" s="24"/>
      <c r="F146" s="26">
        <f t="shared" si="2"/>
        <v>179860560.0074999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15.75" x14ac:dyDescent="0.25">
      <c r="A147" s="22" t="s">
        <v>88</v>
      </c>
      <c r="B147" s="23"/>
      <c r="C147" s="21" t="s">
        <v>35</v>
      </c>
      <c r="D147" s="24">
        <v>90841.86</v>
      </c>
      <c r="E147" s="24"/>
      <c r="F147" s="26">
        <f t="shared" si="2"/>
        <v>179951401.86749992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15.75" x14ac:dyDescent="0.25">
      <c r="A148" s="22" t="s">
        <v>88</v>
      </c>
      <c r="B148" s="23"/>
      <c r="C148" s="21" t="s">
        <v>35</v>
      </c>
      <c r="D148" s="24">
        <v>72670.399999999994</v>
      </c>
      <c r="E148" s="24"/>
      <c r="F148" s="26">
        <f t="shared" si="2"/>
        <v>180024072.26749992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15.75" x14ac:dyDescent="0.25">
      <c r="A149" s="22" t="s">
        <v>89</v>
      </c>
      <c r="B149" s="23"/>
      <c r="C149" s="21" t="s">
        <v>20</v>
      </c>
      <c r="D149" s="24">
        <v>51629</v>
      </c>
      <c r="E149" s="24"/>
      <c r="F149" s="26">
        <f t="shared" si="2"/>
        <v>180075701.26749992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15.75" x14ac:dyDescent="0.25">
      <c r="A150" s="22" t="s">
        <v>89</v>
      </c>
      <c r="B150" s="23"/>
      <c r="C150" s="21" t="s">
        <v>21</v>
      </c>
      <c r="D150" s="24">
        <v>2269.9299999999998</v>
      </c>
      <c r="E150" s="24">
        <v>56.748249999999999</v>
      </c>
      <c r="F150" s="26">
        <f t="shared" si="2"/>
        <v>180077914.44924992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15.75" x14ac:dyDescent="0.25">
      <c r="A151" s="22" t="s">
        <v>89</v>
      </c>
      <c r="B151" s="23"/>
      <c r="C151" s="21" t="s">
        <v>21</v>
      </c>
      <c r="D151" s="24">
        <v>1044.4100000000001</v>
      </c>
      <c r="E151" s="24">
        <v>26.110250000000004</v>
      </c>
      <c r="F151" s="26">
        <f t="shared" si="2"/>
        <v>180078932.74899992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22" t="s">
        <v>89</v>
      </c>
      <c r="B152" s="23"/>
      <c r="C152" s="21" t="s">
        <v>21</v>
      </c>
      <c r="D152" s="24">
        <v>2098.5</v>
      </c>
      <c r="E152" s="24">
        <v>52.462500000000006</v>
      </c>
      <c r="F152" s="26">
        <f t="shared" si="2"/>
        <v>180080978.78649992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15.75" x14ac:dyDescent="0.25">
      <c r="A153" s="22" t="s">
        <v>89</v>
      </c>
      <c r="B153" s="23"/>
      <c r="C153" s="21" t="s">
        <v>21</v>
      </c>
      <c r="D153" s="24">
        <v>20847.8</v>
      </c>
      <c r="E153" s="24">
        <v>521.19500000000005</v>
      </c>
      <c r="F153" s="26">
        <f t="shared" si="2"/>
        <v>180101305.39149994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15.75" x14ac:dyDescent="0.25">
      <c r="A154" s="22" t="s">
        <v>89</v>
      </c>
      <c r="B154" s="23"/>
      <c r="C154" s="21" t="s">
        <v>21</v>
      </c>
      <c r="D154" s="24">
        <v>921.74</v>
      </c>
      <c r="E154" s="24">
        <v>23.043500000000002</v>
      </c>
      <c r="F154" s="26">
        <f t="shared" si="2"/>
        <v>180102204.08799994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15.75" x14ac:dyDescent="0.25">
      <c r="A155" s="22" t="s">
        <v>89</v>
      </c>
      <c r="B155" s="23"/>
      <c r="C155" s="21" t="s">
        <v>23</v>
      </c>
      <c r="D155" s="24">
        <v>104084.76</v>
      </c>
      <c r="E155" s="24"/>
      <c r="F155" s="26">
        <f t="shared" si="2"/>
        <v>180206288.84799993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15.75" x14ac:dyDescent="0.25">
      <c r="A156" s="22" t="s">
        <v>90</v>
      </c>
      <c r="B156" s="23"/>
      <c r="C156" s="21" t="s">
        <v>20</v>
      </c>
      <c r="D156" s="24">
        <v>57625</v>
      </c>
      <c r="E156" s="24"/>
      <c r="F156" s="26">
        <f t="shared" si="2"/>
        <v>180263913.84799993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15.75" x14ac:dyDescent="0.25">
      <c r="A157" s="22" t="s">
        <v>90</v>
      </c>
      <c r="B157" s="23"/>
      <c r="C157" s="21" t="s">
        <v>21</v>
      </c>
      <c r="D157" s="24">
        <v>147.66</v>
      </c>
      <c r="E157" s="24">
        <v>3.6915</v>
      </c>
      <c r="F157" s="26">
        <f t="shared" si="2"/>
        <v>180264057.81649992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5.75" x14ac:dyDescent="0.25">
      <c r="A158" s="22" t="s">
        <v>90</v>
      </c>
      <c r="B158" s="23"/>
      <c r="C158" s="21" t="s">
        <v>21</v>
      </c>
      <c r="D158" s="24">
        <v>1200</v>
      </c>
      <c r="E158" s="24">
        <v>30</v>
      </c>
      <c r="F158" s="26">
        <f t="shared" si="2"/>
        <v>180265227.81649992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15.75" x14ac:dyDescent="0.25">
      <c r="A159" s="22" t="s">
        <v>90</v>
      </c>
      <c r="B159" s="23"/>
      <c r="C159" s="21" t="s">
        <v>21</v>
      </c>
      <c r="D159" s="24">
        <v>1200</v>
      </c>
      <c r="E159" s="24">
        <v>30</v>
      </c>
      <c r="F159" s="26">
        <f t="shared" si="2"/>
        <v>180266397.81649992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15.75" x14ac:dyDescent="0.25">
      <c r="A160" s="22" t="s">
        <v>90</v>
      </c>
      <c r="B160" s="23"/>
      <c r="C160" s="21" t="s">
        <v>21</v>
      </c>
      <c r="D160" s="24">
        <v>1957.72</v>
      </c>
      <c r="E160" s="24">
        <v>48.943000000000005</v>
      </c>
      <c r="F160" s="26">
        <f t="shared" si="2"/>
        <v>180268306.59349993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15.75" x14ac:dyDescent="0.25">
      <c r="A161" s="22" t="s">
        <v>91</v>
      </c>
      <c r="B161" s="23"/>
      <c r="C161" s="21" t="s">
        <v>20</v>
      </c>
      <c r="D161" s="24">
        <v>61829</v>
      </c>
      <c r="E161" s="24"/>
      <c r="F161" s="26">
        <f t="shared" si="2"/>
        <v>180330135.59349993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5.75" x14ac:dyDescent="0.25">
      <c r="A162" s="22" t="s">
        <v>91</v>
      </c>
      <c r="B162" s="23"/>
      <c r="C162" s="21" t="s">
        <v>21</v>
      </c>
      <c r="D162" s="24">
        <v>1376.66</v>
      </c>
      <c r="E162" s="24">
        <v>34.416500000000006</v>
      </c>
      <c r="F162" s="26">
        <f t="shared" si="2"/>
        <v>180331477.83699992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22" t="s">
        <v>91</v>
      </c>
      <c r="B163" s="23"/>
      <c r="C163" s="21" t="s">
        <v>21</v>
      </c>
      <c r="D163" s="24">
        <v>8858</v>
      </c>
      <c r="E163" s="24">
        <v>221.45000000000002</v>
      </c>
      <c r="F163" s="26">
        <f t="shared" si="2"/>
        <v>180340114.38699993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15.75" x14ac:dyDescent="0.25">
      <c r="A164" s="22" t="s">
        <v>91</v>
      </c>
      <c r="B164" s="23"/>
      <c r="C164" s="21" t="s">
        <v>21</v>
      </c>
      <c r="D164" s="24">
        <v>661.82</v>
      </c>
      <c r="E164" s="24">
        <v>16.545500000000001</v>
      </c>
      <c r="F164" s="26">
        <f t="shared" si="2"/>
        <v>180340759.66149992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15.75" x14ac:dyDescent="0.25">
      <c r="A165" s="22" t="s">
        <v>91</v>
      </c>
      <c r="B165" s="23"/>
      <c r="C165" s="21" t="s">
        <v>21</v>
      </c>
      <c r="D165" s="24">
        <v>2559.84</v>
      </c>
      <c r="E165" s="24">
        <v>63.996000000000009</v>
      </c>
      <c r="F165" s="26">
        <f t="shared" si="2"/>
        <v>180343255.50549993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5.75" x14ac:dyDescent="0.25">
      <c r="A166" s="22" t="s">
        <v>91</v>
      </c>
      <c r="B166" s="23"/>
      <c r="C166" s="21" t="s">
        <v>21</v>
      </c>
      <c r="D166" s="24">
        <v>1409.12</v>
      </c>
      <c r="E166" s="24">
        <v>35.228000000000002</v>
      </c>
      <c r="F166" s="26">
        <f t="shared" si="2"/>
        <v>180344629.39749995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22" t="s">
        <v>91</v>
      </c>
      <c r="B167" s="23"/>
      <c r="C167" s="21" t="s">
        <v>28</v>
      </c>
      <c r="D167" s="24">
        <v>28686554.690000001</v>
      </c>
      <c r="E167" s="24"/>
      <c r="F167" s="26">
        <f t="shared" si="2"/>
        <v>209031184.08749995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2" t="s">
        <v>91</v>
      </c>
      <c r="B168" s="23"/>
      <c r="C168" s="21" t="s">
        <v>22</v>
      </c>
      <c r="D168" s="24">
        <v>2421612.2599999998</v>
      </c>
      <c r="E168" s="24"/>
      <c r="F168" s="26">
        <f t="shared" si="2"/>
        <v>211452796.34749994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15.75" x14ac:dyDescent="0.25">
      <c r="A169" s="22" t="s">
        <v>91</v>
      </c>
      <c r="B169" s="23"/>
      <c r="C169" s="21" t="s">
        <v>36</v>
      </c>
      <c r="D169" s="24">
        <v>127945.44</v>
      </c>
      <c r="E169" s="24"/>
      <c r="F169" s="26">
        <f t="shared" si="2"/>
        <v>211580741.78749993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2" t="s">
        <v>92</v>
      </c>
      <c r="B170" s="23"/>
      <c r="C170" s="21" t="s">
        <v>20</v>
      </c>
      <c r="D170" s="24">
        <v>50795</v>
      </c>
      <c r="E170" s="24"/>
      <c r="F170" s="26">
        <f t="shared" si="2"/>
        <v>211631536.78749993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22" t="s">
        <v>92</v>
      </c>
      <c r="B171" s="23"/>
      <c r="C171" s="21" t="s">
        <v>21</v>
      </c>
      <c r="D171" s="24">
        <v>11000.83</v>
      </c>
      <c r="E171" s="24">
        <v>275.02075000000002</v>
      </c>
      <c r="F171" s="26">
        <f t="shared" si="2"/>
        <v>211642262.59674996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22" t="s">
        <v>93</v>
      </c>
      <c r="B172" s="23"/>
      <c r="C172" s="21" t="s">
        <v>20</v>
      </c>
      <c r="D172" s="24">
        <v>37719</v>
      </c>
      <c r="E172" s="24"/>
      <c r="F172" s="26">
        <f t="shared" si="2"/>
        <v>211679981.59674996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15.75" x14ac:dyDescent="0.25">
      <c r="A173" s="22" t="s">
        <v>93</v>
      </c>
      <c r="B173" s="23"/>
      <c r="C173" s="21" t="s">
        <v>21</v>
      </c>
      <c r="D173" s="24">
        <v>998.2</v>
      </c>
      <c r="E173" s="24">
        <v>24.955000000000002</v>
      </c>
      <c r="F173" s="26">
        <f t="shared" si="2"/>
        <v>211680954.84174994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2" t="s">
        <v>93</v>
      </c>
      <c r="B174" s="23"/>
      <c r="C174" s="21" t="s">
        <v>21</v>
      </c>
      <c r="D174" s="24">
        <v>1900</v>
      </c>
      <c r="E174" s="24">
        <v>47.5</v>
      </c>
      <c r="F174" s="26">
        <f t="shared" si="2"/>
        <v>211682807.34174994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26.25" x14ac:dyDescent="0.25">
      <c r="A175" s="22" t="s">
        <v>93</v>
      </c>
      <c r="B175" s="23" t="s">
        <v>350</v>
      </c>
      <c r="C175" s="21" t="s">
        <v>349</v>
      </c>
      <c r="D175" s="24">
        <v>27345800.280000001</v>
      </c>
      <c r="E175" s="24"/>
      <c r="F175" s="26">
        <f t="shared" si="2"/>
        <v>239028607.62174994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26.25" x14ac:dyDescent="0.25">
      <c r="A176" s="22" t="s">
        <v>93</v>
      </c>
      <c r="B176" s="23" t="s">
        <v>350</v>
      </c>
      <c r="C176" s="21" t="s">
        <v>349</v>
      </c>
      <c r="D176" s="24"/>
      <c r="E176" s="24">
        <v>27345800.280000001</v>
      </c>
      <c r="F176" s="26">
        <f t="shared" si="2"/>
        <v>211682807.34174994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26.25" x14ac:dyDescent="0.25">
      <c r="A177" s="22" t="s">
        <v>93</v>
      </c>
      <c r="B177" s="23" t="s">
        <v>351</v>
      </c>
      <c r="C177" s="21" t="s">
        <v>349</v>
      </c>
      <c r="D177" s="24"/>
      <c r="E177" s="24">
        <v>6646713.0899999999</v>
      </c>
      <c r="F177" s="26">
        <f t="shared" si="2"/>
        <v>205036094.25174993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22" t="s">
        <v>93</v>
      </c>
      <c r="B178" s="23" t="s">
        <v>94</v>
      </c>
      <c r="C178" s="21" t="s">
        <v>249</v>
      </c>
      <c r="D178" s="24"/>
      <c r="E178" s="24">
        <v>52250</v>
      </c>
      <c r="F178" s="26">
        <f t="shared" si="2"/>
        <v>204983844.25174993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2" t="s">
        <v>93</v>
      </c>
      <c r="B179" s="23" t="s">
        <v>95</v>
      </c>
      <c r="C179" s="21" t="s">
        <v>250</v>
      </c>
      <c r="D179" s="24"/>
      <c r="E179" s="24">
        <v>703536.75</v>
      </c>
      <c r="F179" s="26">
        <f t="shared" si="2"/>
        <v>204280307.50174993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2" t="s">
        <v>93</v>
      </c>
      <c r="B180" s="23" t="s">
        <v>96</v>
      </c>
      <c r="C180" s="21" t="s">
        <v>251</v>
      </c>
      <c r="D180" s="24"/>
      <c r="E180" s="24">
        <v>373485.55</v>
      </c>
      <c r="F180" s="26">
        <f t="shared" si="2"/>
        <v>203906821.95174992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15.75" x14ac:dyDescent="0.25">
      <c r="A181" s="22" t="s">
        <v>93</v>
      </c>
      <c r="B181" s="23" t="s">
        <v>97</v>
      </c>
      <c r="C181" s="21" t="s">
        <v>252</v>
      </c>
      <c r="D181" s="24"/>
      <c r="E181" s="24">
        <v>213218</v>
      </c>
      <c r="F181" s="26">
        <f t="shared" si="2"/>
        <v>203693603.95174992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22" t="s">
        <v>93</v>
      </c>
      <c r="B182" s="23" t="s">
        <v>98</v>
      </c>
      <c r="C182" s="21" t="s">
        <v>253</v>
      </c>
      <c r="D182" s="24"/>
      <c r="E182" s="24">
        <v>31791.75</v>
      </c>
      <c r="F182" s="26">
        <f t="shared" si="2"/>
        <v>203661812.20174992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2" t="s">
        <v>93</v>
      </c>
      <c r="B183" s="23" t="s">
        <v>99</v>
      </c>
      <c r="C183" s="21" t="s">
        <v>254</v>
      </c>
      <c r="D183" s="24"/>
      <c r="E183" s="24">
        <v>119208.4</v>
      </c>
      <c r="F183" s="26">
        <f t="shared" si="2"/>
        <v>203542603.80174991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22" t="s">
        <v>93</v>
      </c>
      <c r="B184" s="23" t="s">
        <v>100</v>
      </c>
      <c r="C184" s="21" t="s">
        <v>255</v>
      </c>
      <c r="D184" s="24"/>
      <c r="E184" s="24">
        <v>96588.78</v>
      </c>
      <c r="F184" s="26">
        <f t="shared" si="2"/>
        <v>203446015.02174991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22" t="s">
        <v>93</v>
      </c>
      <c r="B185" s="23" t="s">
        <v>101</v>
      </c>
      <c r="C185" s="21" t="s">
        <v>256</v>
      </c>
      <c r="D185" s="24"/>
      <c r="E185" s="24">
        <v>507853.58</v>
      </c>
      <c r="F185" s="26">
        <f t="shared" si="2"/>
        <v>202938161.4417499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22" t="s">
        <v>93</v>
      </c>
      <c r="B186" s="23" t="s">
        <v>102</v>
      </c>
      <c r="C186" s="21" t="s">
        <v>257</v>
      </c>
      <c r="D186" s="24"/>
      <c r="E186" s="24">
        <v>6780</v>
      </c>
      <c r="F186" s="26">
        <f t="shared" si="2"/>
        <v>202931381.4417499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2" t="s">
        <v>93</v>
      </c>
      <c r="B187" s="23" t="s">
        <v>103</v>
      </c>
      <c r="C187" s="21" t="s">
        <v>258</v>
      </c>
      <c r="D187" s="24"/>
      <c r="E187" s="24">
        <v>71218.880000000005</v>
      </c>
      <c r="F187" s="26">
        <f t="shared" si="2"/>
        <v>202860162.56174991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22" t="s">
        <v>93</v>
      </c>
      <c r="B188" s="23" t="s">
        <v>104</v>
      </c>
      <c r="C188" s="21" t="s">
        <v>259</v>
      </c>
      <c r="D188" s="24"/>
      <c r="E188" s="24">
        <v>207016</v>
      </c>
      <c r="F188" s="26">
        <f t="shared" si="2"/>
        <v>202653146.56174991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15.75" x14ac:dyDescent="0.25">
      <c r="A189" s="22" t="s">
        <v>93</v>
      </c>
      <c r="B189" s="23" t="s">
        <v>105</v>
      </c>
      <c r="C189" s="21" t="s">
        <v>260</v>
      </c>
      <c r="D189" s="24"/>
      <c r="E189" s="24">
        <v>124032</v>
      </c>
      <c r="F189" s="26">
        <f t="shared" si="2"/>
        <v>202529114.56174991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5" customFormat="1" ht="15.75" x14ac:dyDescent="0.25">
      <c r="A190" s="22" t="s">
        <v>93</v>
      </c>
      <c r="B190" s="23" t="s">
        <v>106</v>
      </c>
      <c r="C190" s="21" t="s">
        <v>261</v>
      </c>
      <c r="D190" s="24"/>
      <c r="E190" s="24">
        <v>4520</v>
      </c>
      <c r="F190" s="26">
        <f t="shared" si="2"/>
        <v>202524594.56174991</v>
      </c>
    </row>
    <row r="191" spans="1:128" s="5" customFormat="1" ht="15.75" x14ac:dyDescent="0.25">
      <c r="A191" s="22" t="s">
        <v>93</v>
      </c>
      <c r="B191" s="23" t="s">
        <v>107</v>
      </c>
      <c r="C191" s="21" t="s">
        <v>262</v>
      </c>
      <c r="D191" s="24"/>
      <c r="E191" s="24">
        <v>166083.75</v>
      </c>
      <c r="F191" s="26">
        <f t="shared" si="2"/>
        <v>202358510.81174991</v>
      </c>
    </row>
    <row r="192" spans="1:128" s="5" customFormat="1" ht="26.25" x14ac:dyDescent="0.25">
      <c r="A192" s="22" t="s">
        <v>93</v>
      </c>
      <c r="B192" s="23" t="s">
        <v>108</v>
      </c>
      <c r="C192" s="21" t="s">
        <v>263</v>
      </c>
      <c r="D192" s="24"/>
      <c r="E192" s="24">
        <v>105735</v>
      </c>
      <c r="F192" s="26">
        <f t="shared" si="2"/>
        <v>202252775.81174991</v>
      </c>
    </row>
    <row r="193" spans="1:6" s="5" customFormat="1" ht="26.25" x14ac:dyDescent="0.25">
      <c r="A193" s="22" t="s">
        <v>93</v>
      </c>
      <c r="B193" s="23" t="s">
        <v>109</v>
      </c>
      <c r="C193" s="21" t="s">
        <v>264</v>
      </c>
      <c r="D193" s="24"/>
      <c r="E193" s="24">
        <v>125418.93</v>
      </c>
      <c r="F193" s="26">
        <f t="shared" si="2"/>
        <v>202127356.8817499</v>
      </c>
    </row>
    <row r="194" spans="1:6" s="5" customFormat="1" ht="15.75" x14ac:dyDescent="0.25">
      <c r="A194" s="22" t="s">
        <v>93</v>
      </c>
      <c r="B194" s="23" t="s">
        <v>110</v>
      </c>
      <c r="C194" s="21" t="s">
        <v>265</v>
      </c>
      <c r="D194" s="24"/>
      <c r="E194" s="24">
        <v>180235</v>
      </c>
      <c r="F194" s="26">
        <f t="shared" si="2"/>
        <v>201947121.8817499</v>
      </c>
    </row>
    <row r="195" spans="1:6" s="5" customFormat="1" ht="15.75" x14ac:dyDescent="0.25">
      <c r="A195" s="22" t="s">
        <v>93</v>
      </c>
      <c r="B195" s="23" t="s">
        <v>111</v>
      </c>
      <c r="C195" s="21" t="s">
        <v>266</v>
      </c>
      <c r="D195" s="24"/>
      <c r="E195" s="24">
        <v>427500</v>
      </c>
      <c r="F195" s="26">
        <f t="shared" si="2"/>
        <v>201519621.8817499</v>
      </c>
    </row>
    <row r="196" spans="1:6" s="5" customFormat="1" ht="15.75" x14ac:dyDescent="0.25">
      <c r="A196" s="22" t="s">
        <v>93</v>
      </c>
      <c r="B196" s="23" t="s">
        <v>112</v>
      </c>
      <c r="C196" s="21" t="s">
        <v>267</v>
      </c>
      <c r="D196" s="24"/>
      <c r="E196" s="24">
        <v>80546.399999999994</v>
      </c>
      <c r="F196" s="26">
        <f t="shared" si="2"/>
        <v>201439075.48174989</v>
      </c>
    </row>
    <row r="197" spans="1:6" s="5" customFormat="1" ht="15.75" x14ac:dyDescent="0.25">
      <c r="A197" s="22" t="s">
        <v>93</v>
      </c>
      <c r="B197" s="23" t="s">
        <v>113</v>
      </c>
      <c r="C197" s="21" t="s">
        <v>268</v>
      </c>
      <c r="D197" s="24"/>
      <c r="E197" s="24">
        <v>16245</v>
      </c>
      <c r="F197" s="26">
        <f t="shared" si="2"/>
        <v>201422830.48174989</v>
      </c>
    </row>
    <row r="198" spans="1:6" s="5" customFormat="1" ht="15.75" x14ac:dyDescent="0.25">
      <c r="A198" s="22" t="s">
        <v>93</v>
      </c>
      <c r="B198" s="23" t="s">
        <v>114</v>
      </c>
      <c r="C198" s="21" t="s">
        <v>269</v>
      </c>
      <c r="D198" s="24"/>
      <c r="E198" s="24">
        <v>9980.7199999999993</v>
      </c>
      <c r="F198" s="26">
        <f t="shared" si="2"/>
        <v>201412849.76174989</v>
      </c>
    </row>
    <row r="199" spans="1:6" s="5" customFormat="1" ht="15.75" x14ac:dyDescent="0.25">
      <c r="A199" s="22" t="s">
        <v>93</v>
      </c>
      <c r="B199" s="23" t="s">
        <v>115</v>
      </c>
      <c r="C199" s="21" t="s">
        <v>270</v>
      </c>
      <c r="D199" s="24"/>
      <c r="E199" s="24">
        <v>164528</v>
      </c>
      <c r="F199" s="26">
        <f t="shared" si="2"/>
        <v>201248321.76174989</v>
      </c>
    </row>
    <row r="200" spans="1:6" s="5" customFormat="1" ht="15.75" x14ac:dyDescent="0.25">
      <c r="A200" s="22" t="s">
        <v>93</v>
      </c>
      <c r="B200" s="23" t="s">
        <v>116</v>
      </c>
      <c r="C200" s="21" t="s">
        <v>271</v>
      </c>
      <c r="D200" s="24"/>
      <c r="E200" s="24">
        <v>76097.5</v>
      </c>
      <c r="F200" s="26">
        <f t="shared" si="2"/>
        <v>201172224.26174989</v>
      </c>
    </row>
    <row r="201" spans="1:6" s="5" customFormat="1" ht="26.25" x14ac:dyDescent="0.25">
      <c r="A201" s="22" t="s">
        <v>93</v>
      </c>
      <c r="B201" s="23" t="s">
        <v>117</v>
      </c>
      <c r="C201" s="21" t="s">
        <v>272</v>
      </c>
      <c r="D201" s="24"/>
      <c r="E201" s="24">
        <v>34241.730000000003</v>
      </c>
      <c r="F201" s="26">
        <f t="shared" si="2"/>
        <v>201137982.5317499</v>
      </c>
    </row>
    <row r="202" spans="1:6" s="5" customFormat="1" ht="15.75" x14ac:dyDescent="0.25">
      <c r="A202" s="22" t="s">
        <v>93</v>
      </c>
      <c r="B202" s="23" t="s">
        <v>118</v>
      </c>
      <c r="C202" s="21" t="s">
        <v>273</v>
      </c>
      <c r="D202" s="24"/>
      <c r="E202" s="24">
        <v>79996.09</v>
      </c>
      <c r="F202" s="26">
        <f t="shared" si="2"/>
        <v>201057986.4417499</v>
      </c>
    </row>
    <row r="203" spans="1:6" s="5" customFormat="1" ht="15.75" x14ac:dyDescent="0.25">
      <c r="A203" s="22" t="s">
        <v>93</v>
      </c>
      <c r="B203" s="23" t="s">
        <v>119</v>
      </c>
      <c r="C203" s="21" t="s">
        <v>274</v>
      </c>
      <c r="D203" s="24"/>
      <c r="E203" s="24">
        <v>154280</v>
      </c>
      <c r="F203" s="26">
        <f t="shared" si="2"/>
        <v>200903706.4417499</v>
      </c>
    </row>
    <row r="204" spans="1:6" s="5" customFormat="1" ht="15.75" x14ac:dyDescent="0.25">
      <c r="A204" s="22" t="s">
        <v>93</v>
      </c>
      <c r="B204" s="23" t="s">
        <v>120</v>
      </c>
      <c r="C204" s="21" t="s">
        <v>275</v>
      </c>
      <c r="D204" s="24"/>
      <c r="E204" s="24">
        <v>101700</v>
      </c>
      <c r="F204" s="26">
        <f t="shared" si="2"/>
        <v>200802006.4417499</v>
      </c>
    </row>
    <row r="205" spans="1:6" s="5" customFormat="1" ht="15.75" x14ac:dyDescent="0.25">
      <c r="A205" s="22" t="s">
        <v>93</v>
      </c>
      <c r="B205" s="23" t="s">
        <v>121</v>
      </c>
      <c r="C205" s="21" t="s">
        <v>276</v>
      </c>
      <c r="D205" s="24"/>
      <c r="E205" s="24">
        <v>83512.600000000006</v>
      </c>
      <c r="F205" s="26">
        <f t="shared" si="2"/>
        <v>200718493.84174991</v>
      </c>
    </row>
    <row r="206" spans="1:6" s="5" customFormat="1" ht="15.75" x14ac:dyDescent="0.25">
      <c r="A206" s="22" t="s">
        <v>93</v>
      </c>
      <c r="B206" s="23" t="s">
        <v>122</v>
      </c>
      <c r="C206" s="21" t="s">
        <v>277</v>
      </c>
      <c r="D206" s="24"/>
      <c r="E206" s="24">
        <v>50296.800000000003</v>
      </c>
      <c r="F206" s="26">
        <f t="shared" si="2"/>
        <v>200668197.04174989</v>
      </c>
    </row>
    <row r="207" spans="1:6" s="5" customFormat="1" ht="15.75" x14ac:dyDescent="0.25">
      <c r="A207" s="22" t="s">
        <v>93</v>
      </c>
      <c r="B207" s="23" t="s">
        <v>123</v>
      </c>
      <c r="C207" s="21" t="s">
        <v>278</v>
      </c>
      <c r="D207" s="24"/>
      <c r="E207" s="24">
        <v>42408</v>
      </c>
      <c r="F207" s="26">
        <f t="shared" si="2"/>
        <v>200625789.04174989</v>
      </c>
    </row>
    <row r="208" spans="1:6" s="5" customFormat="1" ht="15.75" x14ac:dyDescent="0.25">
      <c r="A208" s="22" t="s">
        <v>93</v>
      </c>
      <c r="B208" s="23" t="s">
        <v>124</v>
      </c>
      <c r="C208" s="21" t="s">
        <v>279</v>
      </c>
      <c r="D208" s="24"/>
      <c r="E208" s="24">
        <v>41132</v>
      </c>
      <c r="F208" s="26">
        <f t="shared" ref="F208:F271" si="3">+F207+D208-E208</f>
        <v>200584657.04174989</v>
      </c>
    </row>
    <row r="209" spans="1:6" s="5" customFormat="1" ht="15.75" x14ac:dyDescent="0.25">
      <c r="A209" s="22" t="s">
        <v>93</v>
      </c>
      <c r="B209" s="23" t="s">
        <v>125</v>
      </c>
      <c r="C209" s="21" t="s">
        <v>280</v>
      </c>
      <c r="D209" s="24"/>
      <c r="E209" s="24">
        <v>440515.44</v>
      </c>
      <c r="F209" s="26">
        <f t="shared" si="3"/>
        <v>200144141.6017499</v>
      </c>
    </row>
    <row r="210" spans="1:6" s="5" customFormat="1" ht="15.75" x14ac:dyDescent="0.25">
      <c r="A210" s="22" t="s">
        <v>93</v>
      </c>
      <c r="B210" s="23" t="s">
        <v>126</v>
      </c>
      <c r="C210" s="21" t="s">
        <v>281</v>
      </c>
      <c r="D210" s="24"/>
      <c r="E210" s="24">
        <v>57630</v>
      </c>
      <c r="F210" s="26">
        <f t="shared" si="3"/>
        <v>200086511.6017499</v>
      </c>
    </row>
    <row r="211" spans="1:6" s="5" customFormat="1" ht="15.75" x14ac:dyDescent="0.25">
      <c r="A211" s="22" t="s">
        <v>93</v>
      </c>
      <c r="B211" s="23" t="s">
        <v>127</v>
      </c>
      <c r="C211" s="21" t="s">
        <v>282</v>
      </c>
      <c r="D211" s="24"/>
      <c r="E211" s="24">
        <v>83898.31</v>
      </c>
      <c r="F211" s="26">
        <f t="shared" si="3"/>
        <v>200002613.29174989</v>
      </c>
    </row>
    <row r="212" spans="1:6" s="5" customFormat="1" ht="15.75" x14ac:dyDescent="0.25">
      <c r="A212" s="22" t="s">
        <v>93</v>
      </c>
      <c r="B212" s="23" t="s">
        <v>128</v>
      </c>
      <c r="C212" s="21" t="s">
        <v>283</v>
      </c>
      <c r="D212" s="24"/>
      <c r="E212" s="24">
        <v>203775</v>
      </c>
      <c r="F212" s="26">
        <f t="shared" si="3"/>
        <v>199798838.29174989</v>
      </c>
    </row>
    <row r="213" spans="1:6" s="5" customFormat="1" ht="15.75" x14ac:dyDescent="0.25">
      <c r="A213" s="22" t="s">
        <v>93</v>
      </c>
      <c r="B213" s="23" t="s">
        <v>129</v>
      </c>
      <c r="C213" s="21" t="s">
        <v>284</v>
      </c>
      <c r="D213" s="24"/>
      <c r="E213" s="24">
        <v>177650</v>
      </c>
      <c r="F213" s="26">
        <f t="shared" si="3"/>
        <v>199621188.29174989</v>
      </c>
    </row>
    <row r="214" spans="1:6" s="5" customFormat="1" ht="15.75" x14ac:dyDescent="0.25">
      <c r="A214" s="22" t="s">
        <v>93</v>
      </c>
      <c r="B214" s="23" t="s">
        <v>130</v>
      </c>
      <c r="C214" s="21" t="s">
        <v>285</v>
      </c>
      <c r="D214" s="24"/>
      <c r="E214" s="24">
        <v>202692</v>
      </c>
      <c r="F214" s="26">
        <f t="shared" si="3"/>
        <v>199418496.29174989</v>
      </c>
    </row>
    <row r="215" spans="1:6" s="5" customFormat="1" ht="15.75" x14ac:dyDescent="0.25">
      <c r="A215" s="22" t="s">
        <v>93</v>
      </c>
      <c r="B215" s="23" t="s">
        <v>131</v>
      </c>
      <c r="C215" s="21" t="s">
        <v>286</v>
      </c>
      <c r="D215" s="24"/>
      <c r="E215" s="24">
        <v>130905.25</v>
      </c>
      <c r="F215" s="26">
        <f t="shared" si="3"/>
        <v>199287591.04174989</v>
      </c>
    </row>
    <row r="216" spans="1:6" s="5" customFormat="1" ht="15.75" x14ac:dyDescent="0.25">
      <c r="A216" s="22" t="s">
        <v>93</v>
      </c>
      <c r="B216" s="23" t="s">
        <v>132</v>
      </c>
      <c r="C216" s="21" t="s">
        <v>287</v>
      </c>
      <c r="D216" s="24"/>
      <c r="E216" s="24">
        <v>164540</v>
      </c>
      <c r="F216" s="26">
        <f t="shared" si="3"/>
        <v>199123051.04174989</v>
      </c>
    </row>
    <row r="217" spans="1:6" s="5" customFormat="1" ht="15.75" x14ac:dyDescent="0.25">
      <c r="A217" s="22" t="s">
        <v>93</v>
      </c>
      <c r="B217" s="23" t="s">
        <v>133</v>
      </c>
      <c r="C217" s="21" t="s">
        <v>288</v>
      </c>
      <c r="D217" s="24"/>
      <c r="E217" s="24">
        <v>144875</v>
      </c>
      <c r="F217" s="26">
        <f t="shared" si="3"/>
        <v>198978176.04174989</v>
      </c>
    </row>
    <row r="218" spans="1:6" s="5" customFormat="1" ht="15.75" x14ac:dyDescent="0.25">
      <c r="A218" s="22" t="s">
        <v>93</v>
      </c>
      <c r="B218" s="23" t="s">
        <v>134</v>
      </c>
      <c r="C218" s="21" t="s">
        <v>289</v>
      </c>
      <c r="D218" s="24"/>
      <c r="E218" s="24">
        <v>156674.79999999999</v>
      </c>
      <c r="F218" s="26">
        <f t="shared" si="3"/>
        <v>198821501.24174988</v>
      </c>
    </row>
    <row r="219" spans="1:6" s="5" customFormat="1" ht="15.75" x14ac:dyDescent="0.25">
      <c r="A219" s="22" t="s">
        <v>93</v>
      </c>
      <c r="B219" s="23" t="s">
        <v>135</v>
      </c>
      <c r="C219" s="21" t="s">
        <v>290</v>
      </c>
      <c r="D219" s="24"/>
      <c r="E219" s="24">
        <v>97373.5</v>
      </c>
      <c r="F219" s="26">
        <f t="shared" si="3"/>
        <v>198724127.74174988</v>
      </c>
    </row>
    <row r="220" spans="1:6" s="5" customFormat="1" ht="15.75" x14ac:dyDescent="0.25">
      <c r="A220" s="22" t="s">
        <v>93</v>
      </c>
      <c r="B220" s="23" t="s">
        <v>136</v>
      </c>
      <c r="C220" s="21" t="s">
        <v>291</v>
      </c>
      <c r="D220" s="24"/>
      <c r="E220" s="24">
        <v>114125.24</v>
      </c>
      <c r="F220" s="26">
        <f t="shared" si="3"/>
        <v>198610002.50174987</v>
      </c>
    </row>
    <row r="221" spans="1:6" s="5" customFormat="1" ht="15.75" x14ac:dyDescent="0.25">
      <c r="A221" s="22" t="s">
        <v>93</v>
      </c>
      <c r="B221" s="23" t="s">
        <v>137</v>
      </c>
      <c r="C221" s="21" t="s">
        <v>292</v>
      </c>
      <c r="D221" s="24"/>
      <c r="E221" s="24">
        <v>207480</v>
      </c>
      <c r="F221" s="26">
        <f t="shared" si="3"/>
        <v>198402522.50174987</v>
      </c>
    </row>
    <row r="222" spans="1:6" s="5" customFormat="1" ht="15.75" x14ac:dyDescent="0.25">
      <c r="A222" s="22" t="s">
        <v>93</v>
      </c>
      <c r="B222" s="23" t="s">
        <v>138</v>
      </c>
      <c r="C222" s="21" t="s">
        <v>293</v>
      </c>
      <c r="D222" s="24"/>
      <c r="E222" s="24">
        <v>122740</v>
      </c>
      <c r="F222" s="26">
        <f t="shared" si="3"/>
        <v>198279782.50174987</v>
      </c>
    </row>
    <row r="223" spans="1:6" s="5" customFormat="1" ht="15.75" x14ac:dyDescent="0.25">
      <c r="A223" s="22" t="s">
        <v>93</v>
      </c>
      <c r="B223" s="23" t="s">
        <v>139</v>
      </c>
      <c r="C223" s="21" t="s">
        <v>294</v>
      </c>
      <c r="D223" s="24"/>
      <c r="E223" s="24">
        <v>157678</v>
      </c>
      <c r="F223" s="26">
        <f t="shared" si="3"/>
        <v>198122104.50174987</v>
      </c>
    </row>
    <row r="224" spans="1:6" s="5" customFormat="1" ht="15.75" x14ac:dyDescent="0.25">
      <c r="A224" s="22" t="s">
        <v>140</v>
      </c>
      <c r="B224" s="23"/>
      <c r="C224" s="21" t="s">
        <v>20</v>
      </c>
      <c r="D224" s="24">
        <v>45275</v>
      </c>
      <c r="E224" s="24"/>
      <c r="F224" s="26">
        <f t="shared" si="3"/>
        <v>198167379.50174987</v>
      </c>
    </row>
    <row r="225" spans="1:6" s="5" customFormat="1" ht="15.75" x14ac:dyDescent="0.25">
      <c r="A225" s="22" t="s">
        <v>140</v>
      </c>
      <c r="B225" s="23"/>
      <c r="C225" s="21" t="s">
        <v>21</v>
      </c>
      <c r="D225" s="24">
        <v>787.02</v>
      </c>
      <c r="E225" s="24">
        <v>19.6755</v>
      </c>
      <c r="F225" s="26">
        <f t="shared" si="3"/>
        <v>198168146.84624988</v>
      </c>
    </row>
    <row r="226" spans="1:6" s="5" customFormat="1" ht="15.75" x14ac:dyDescent="0.25">
      <c r="A226" s="22" t="s">
        <v>140</v>
      </c>
      <c r="B226" s="23"/>
      <c r="C226" s="21" t="s">
        <v>21</v>
      </c>
      <c r="D226" s="24">
        <v>5230.6099999999997</v>
      </c>
      <c r="E226" s="24">
        <v>130.76525000000001</v>
      </c>
      <c r="F226" s="26">
        <f t="shared" si="3"/>
        <v>198173246.6909999</v>
      </c>
    </row>
    <row r="227" spans="1:6" s="5" customFormat="1" ht="15.75" x14ac:dyDescent="0.25">
      <c r="A227" s="22" t="s">
        <v>140</v>
      </c>
      <c r="B227" s="23"/>
      <c r="C227" s="21" t="s">
        <v>21</v>
      </c>
      <c r="D227" s="24">
        <v>2596.36</v>
      </c>
      <c r="E227" s="24">
        <v>64.909000000000006</v>
      </c>
      <c r="F227" s="26">
        <f t="shared" si="3"/>
        <v>198175778.1419999</v>
      </c>
    </row>
    <row r="228" spans="1:6" s="5" customFormat="1" ht="15.75" x14ac:dyDescent="0.25">
      <c r="A228" s="22" t="s">
        <v>140</v>
      </c>
      <c r="B228" s="23"/>
      <c r="C228" s="21" t="s">
        <v>21</v>
      </c>
      <c r="D228" s="24">
        <v>16638.419999999998</v>
      </c>
      <c r="E228" s="24">
        <v>415.96049999999997</v>
      </c>
      <c r="F228" s="26">
        <f t="shared" si="3"/>
        <v>198192000.60149989</v>
      </c>
    </row>
    <row r="229" spans="1:6" s="5" customFormat="1" ht="15.75" x14ac:dyDescent="0.25">
      <c r="A229" s="22" t="s">
        <v>141</v>
      </c>
      <c r="B229" s="23"/>
      <c r="C229" s="21" t="s">
        <v>20</v>
      </c>
      <c r="D229" s="24">
        <v>148470</v>
      </c>
      <c r="E229" s="24"/>
      <c r="F229" s="26">
        <f t="shared" si="3"/>
        <v>198340470.60149989</v>
      </c>
    </row>
    <row r="230" spans="1:6" s="5" customFormat="1" ht="15.75" x14ac:dyDescent="0.25">
      <c r="A230" s="22" t="s">
        <v>141</v>
      </c>
      <c r="B230" s="23"/>
      <c r="C230" s="21" t="s">
        <v>21</v>
      </c>
      <c r="D230" s="24">
        <v>2372.2399999999998</v>
      </c>
      <c r="E230" s="24">
        <v>59.305999999999997</v>
      </c>
      <c r="F230" s="26">
        <f t="shared" si="3"/>
        <v>198342783.5354999</v>
      </c>
    </row>
    <row r="231" spans="1:6" s="5" customFormat="1" ht="15.75" x14ac:dyDescent="0.25">
      <c r="A231" s="22" t="s">
        <v>141</v>
      </c>
      <c r="B231" s="23"/>
      <c r="C231" s="21" t="s">
        <v>21</v>
      </c>
      <c r="D231" s="24">
        <v>1874.5</v>
      </c>
      <c r="E231" s="24">
        <v>46.862500000000004</v>
      </c>
      <c r="F231" s="26">
        <f t="shared" si="3"/>
        <v>198344611.17299989</v>
      </c>
    </row>
    <row r="232" spans="1:6" s="5" customFormat="1" ht="15.75" x14ac:dyDescent="0.25">
      <c r="A232" s="22" t="s">
        <v>141</v>
      </c>
      <c r="B232" s="23"/>
      <c r="C232" s="21" t="s">
        <v>21</v>
      </c>
      <c r="D232" s="24">
        <v>1843.18</v>
      </c>
      <c r="E232" s="24">
        <v>46.079500000000003</v>
      </c>
      <c r="F232" s="26">
        <f t="shared" si="3"/>
        <v>198346408.27349991</v>
      </c>
    </row>
    <row r="233" spans="1:6" s="5" customFormat="1" ht="15.75" x14ac:dyDescent="0.25">
      <c r="A233" s="22" t="s">
        <v>141</v>
      </c>
      <c r="B233" s="23"/>
      <c r="C233" s="21" t="s">
        <v>21</v>
      </c>
      <c r="D233" s="24">
        <v>100</v>
      </c>
      <c r="E233" s="24">
        <v>2.5</v>
      </c>
      <c r="F233" s="26">
        <f t="shared" si="3"/>
        <v>198346505.77349991</v>
      </c>
    </row>
    <row r="234" spans="1:6" s="5" customFormat="1" ht="15.75" x14ac:dyDescent="0.25">
      <c r="A234" s="22" t="s">
        <v>141</v>
      </c>
      <c r="B234" s="23"/>
      <c r="C234" s="21" t="s">
        <v>29</v>
      </c>
      <c r="D234" s="24">
        <v>285043.5</v>
      </c>
      <c r="E234" s="24"/>
      <c r="F234" s="26">
        <f t="shared" si="3"/>
        <v>198631549.27349991</v>
      </c>
    </row>
    <row r="235" spans="1:6" s="5" customFormat="1" ht="15.75" x14ac:dyDescent="0.25">
      <c r="A235" s="22" t="s">
        <v>141</v>
      </c>
      <c r="B235" s="23" t="s">
        <v>142</v>
      </c>
      <c r="C235" s="21" t="s">
        <v>295</v>
      </c>
      <c r="D235" s="24"/>
      <c r="E235" s="24">
        <v>233232</v>
      </c>
      <c r="F235" s="26">
        <f t="shared" si="3"/>
        <v>198398317.27349991</v>
      </c>
    </row>
    <row r="236" spans="1:6" s="5" customFormat="1" ht="15.75" x14ac:dyDescent="0.25">
      <c r="A236" s="22" t="s">
        <v>141</v>
      </c>
      <c r="B236" s="23" t="s">
        <v>143</v>
      </c>
      <c r="C236" s="21" t="s">
        <v>296</v>
      </c>
      <c r="D236" s="24"/>
      <c r="E236" s="24">
        <v>305247.7</v>
      </c>
      <c r="F236" s="26">
        <f t="shared" si="3"/>
        <v>198093069.57349992</v>
      </c>
    </row>
    <row r="237" spans="1:6" s="5" customFormat="1" ht="15.75" x14ac:dyDescent="0.25">
      <c r="A237" s="22" t="s">
        <v>141</v>
      </c>
      <c r="B237" s="23" t="s">
        <v>144</v>
      </c>
      <c r="C237" s="21" t="s">
        <v>297</v>
      </c>
      <c r="D237" s="24"/>
      <c r="E237" s="24">
        <v>200652.15</v>
      </c>
      <c r="F237" s="26">
        <f t="shared" si="3"/>
        <v>197892417.42349991</v>
      </c>
    </row>
    <row r="238" spans="1:6" s="5" customFormat="1" ht="15.75" x14ac:dyDescent="0.25">
      <c r="A238" s="22" t="s">
        <v>141</v>
      </c>
      <c r="B238" s="23" t="s">
        <v>145</v>
      </c>
      <c r="C238" s="21" t="s">
        <v>298</v>
      </c>
      <c r="D238" s="24"/>
      <c r="E238" s="24">
        <v>22595.51</v>
      </c>
      <c r="F238" s="26">
        <f t="shared" si="3"/>
        <v>197869821.91349992</v>
      </c>
    </row>
    <row r="239" spans="1:6" s="5" customFormat="1" ht="15.75" x14ac:dyDescent="0.25">
      <c r="A239" s="22" t="s">
        <v>141</v>
      </c>
      <c r="B239" s="23" t="s">
        <v>146</v>
      </c>
      <c r="C239" s="21" t="s">
        <v>299</v>
      </c>
      <c r="D239" s="24"/>
      <c r="E239" s="24">
        <v>39550</v>
      </c>
      <c r="F239" s="26">
        <f t="shared" si="3"/>
        <v>197830271.91349992</v>
      </c>
    </row>
    <row r="240" spans="1:6" s="5" customFormat="1" ht="15.75" x14ac:dyDescent="0.25">
      <c r="A240" s="22" t="s">
        <v>141</v>
      </c>
      <c r="B240" s="23" t="s">
        <v>147</v>
      </c>
      <c r="C240" s="21" t="s">
        <v>300</v>
      </c>
      <c r="D240" s="24"/>
      <c r="E240" s="24">
        <v>176698.1</v>
      </c>
      <c r="F240" s="26">
        <f t="shared" si="3"/>
        <v>197653573.81349993</v>
      </c>
    </row>
    <row r="241" spans="1:6" s="5" customFormat="1" ht="15.75" x14ac:dyDescent="0.25">
      <c r="A241" s="22" t="s">
        <v>141</v>
      </c>
      <c r="B241" s="23" t="s">
        <v>148</v>
      </c>
      <c r="C241" s="21" t="s">
        <v>301</v>
      </c>
      <c r="D241" s="24"/>
      <c r="E241" s="24">
        <v>17380.25</v>
      </c>
      <c r="F241" s="26">
        <f t="shared" si="3"/>
        <v>197636193.56349993</v>
      </c>
    </row>
    <row r="242" spans="1:6" s="5" customFormat="1" ht="15.75" x14ac:dyDescent="0.25">
      <c r="A242" s="22" t="s">
        <v>141</v>
      </c>
      <c r="B242" s="23" t="s">
        <v>149</v>
      </c>
      <c r="C242" s="21" t="s">
        <v>302</v>
      </c>
      <c r="D242" s="24"/>
      <c r="E242" s="24">
        <v>17628</v>
      </c>
      <c r="F242" s="26">
        <f t="shared" si="3"/>
        <v>197618565.56349993</v>
      </c>
    </row>
    <row r="243" spans="1:6" s="5" customFormat="1" ht="15.75" x14ac:dyDescent="0.25">
      <c r="A243" s="22" t="s">
        <v>141</v>
      </c>
      <c r="B243" s="23" t="s">
        <v>150</v>
      </c>
      <c r="C243" s="21" t="s">
        <v>303</v>
      </c>
      <c r="D243" s="24"/>
      <c r="E243" s="24">
        <v>7099.22</v>
      </c>
      <c r="F243" s="26">
        <f t="shared" si="3"/>
        <v>197611466.34349993</v>
      </c>
    </row>
    <row r="244" spans="1:6" s="5" customFormat="1" ht="15.75" x14ac:dyDescent="0.25">
      <c r="A244" s="22" t="s">
        <v>141</v>
      </c>
      <c r="B244" s="23" t="s">
        <v>151</v>
      </c>
      <c r="C244" s="21" t="s">
        <v>304</v>
      </c>
      <c r="D244" s="24"/>
      <c r="E244" s="24">
        <v>1073500</v>
      </c>
      <c r="F244" s="26">
        <f t="shared" si="3"/>
        <v>196537966.34349993</v>
      </c>
    </row>
    <row r="245" spans="1:6" s="5" customFormat="1" ht="26.25" x14ac:dyDescent="0.25">
      <c r="A245" s="22" t="s">
        <v>141</v>
      </c>
      <c r="B245" s="23" t="s">
        <v>152</v>
      </c>
      <c r="C245" s="21" t="s">
        <v>305</v>
      </c>
      <c r="D245" s="24"/>
      <c r="E245" s="24">
        <v>181486.33</v>
      </c>
      <c r="F245" s="26">
        <f t="shared" si="3"/>
        <v>196356480.01349992</v>
      </c>
    </row>
    <row r="246" spans="1:6" s="5" customFormat="1" ht="15.75" x14ac:dyDescent="0.25">
      <c r="A246" s="22" t="s">
        <v>141</v>
      </c>
      <c r="B246" s="23" t="s">
        <v>153</v>
      </c>
      <c r="C246" s="21" t="s">
        <v>306</v>
      </c>
      <c r="D246" s="24"/>
      <c r="E246" s="24">
        <v>118393.27</v>
      </c>
      <c r="F246" s="26">
        <f t="shared" si="3"/>
        <v>196238086.7434999</v>
      </c>
    </row>
    <row r="247" spans="1:6" s="5" customFormat="1" ht="26.25" x14ac:dyDescent="0.25">
      <c r="A247" s="22" t="s">
        <v>141</v>
      </c>
      <c r="B247" s="23" t="s">
        <v>154</v>
      </c>
      <c r="C247" s="21" t="s">
        <v>307</v>
      </c>
      <c r="D247" s="24"/>
      <c r="E247" s="24">
        <v>137749.5</v>
      </c>
      <c r="F247" s="26">
        <f t="shared" si="3"/>
        <v>196100337.2434999</v>
      </c>
    </row>
    <row r="248" spans="1:6" s="5" customFormat="1" ht="15.75" x14ac:dyDescent="0.25">
      <c r="A248" s="22" t="s">
        <v>141</v>
      </c>
      <c r="B248" s="23" t="s">
        <v>155</v>
      </c>
      <c r="C248" s="21" t="s">
        <v>308</v>
      </c>
      <c r="D248" s="24"/>
      <c r="E248" s="24">
        <v>206625</v>
      </c>
      <c r="F248" s="26">
        <f t="shared" si="3"/>
        <v>195893712.2434999</v>
      </c>
    </row>
    <row r="249" spans="1:6" s="5" customFormat="1" ht="15.75" x14ac:dyDescent="0.25">
      <c r="A249" s="22" t="s">
        <v>141</v>
      </c>
      <c r="B249" s="23" t="s">
        <v>156</v>
      </c>
      <c r="C249" s="21" t="s">
        <v>309</v>
      </c>
      <c r="D249" s="24"/>
      <c r="E249" s="24">
        <v>65787.5</v>
      </c>
      <c r="F249" s="26">
        <f t="shared" si="3"/>
        <v>195827924.7434999</v>
      </c>
    </row>
    <row r="250" spans="1:6" s="5" customFormat="1" ht="15.75" x14ac:dyDescent="0.25">
      <c r="A250" s="22" t="s">
        <v>141</v>
      </c>
      <c r="B250" s="23" t="s">
        <v>157</v>
      </c>
      <c r="C250" s="21" t="s">
        <v>310</v>
      </c>
      <c r="D250" s="24"/>
      <c r="E250" s="24">
        <v>22904.5</v>
      </c>
      <c r="F250" s="26">
        <f t="shared" si="3"/>
        <v>195805020.2434999</v>
      </c>
    </row>
    <row r="251" spans="1:6" s="5" customFormat="1" ht="15.75" x14ac:dyDescent="0.25">
      <c r="A251" s="22" t="s">
        <v>141</v>
      </c>
      <c r="B251" s="23" t="s">
        <v>158</v>
      </c>
      <c r="C251" s="21" t="s">
        <v>311</v>
      </c>
      <c r="D251" s="24"/>
      <c r="E251" s="24">
        <v>205770</v>
      </c>
      <c r="F251" s="26">
        <f t="shared" si="3"/>
        <v>195599250.2434999</v>
      </c>
    </row>
    <row r="252" spans="1:6" s="5" customFormat="1" ht="26.25" x14ac:dyDescent="0.25">
      <c r="A252" s="22" t="s">
        <v>141</v>
      </c>
      <c r="B252" s="23" t="s">
        <v>159</v>
      </c>
      <c r="C252" s="21" t="s">
        <v>312</v>
      </c>
      <c r="D252" s="24"/>
      <c r="E252" s="24">
        <v>936831.5</v>
      </c>
      <c r="F252" s="26">
        <f t="shared" si="3"/>
        <v>194662418.7434999</v>
      </c>
    </row>
    <row r="253" spans="1:6" s="5" customFormat="1" ht="15.75" x14ac:dyDescent="0.25">
      <c r="A253" s="22" t="s">
        <v>141</v>
      </c>
      <c r="B253" s="23" t="s">
        <v>160</v>
      </c>
      <c r="C253" s="21" t="s">
        <v>313</v>
      </c>
      <c r="D253" s="24"/>
      <c r="E253" s="24">
        <v>147436.5</v>
      </c>
      <c r="F253" s="26">
        <f t="shared" si="3"/>
        <v>194514982.2434999</v>
      </c>
    </row>
    <row r="254" spans="1:6" s="5" customFormat="1" ht="15.75" x14ac:dyDescent="0.25">
      <c r="A254" s="22" t="s">
        <v>141</v>
      </c>
      <c r="B254" s="23" t="s">
        <v>161</v>
      </c>
      <c r="C254" s="21" t="s">
        <v>314</v>
      </c>
      <c r="D254" s="24"/>
      <c r="E254" s="24">
        <v>144162.5</v>
      </c>
      <c r="F254" s="26">
        <f t="shared" si="3"/>
        <v>194370819.7434999</v>
      </c>
    </row>
    <row r="255" spans="1:6" s="5" customFormat="1" ht="15.75" x14ac:dyDescent="0.25">
      <c r="A255" s="22" t="s">
        <v>141</v>
      </c>
      <c r="B255" s="23" t="s">
        <v>162</v>
      </c>
      <c r="C255" s="21" t="s">
        <v>315</v>
      </c>
      <c r="D255" s="24"/>
      <c r="E255" s="24">
        <v>213750</v>
      </c>
      <c r="F255" s="26">
        <f t="shared" si="3"/>
        <v>194157069.7434999</v>
      </c>
    </row>
    <row r="256" spans="1:6" s="5" customFormat="1" ht="15.75" x14ac:dyDescent="0.25">
      <c r="A256" s="22" t="s">
        <v>141</v>
      </c>
      <c r="B256" s="23" t="s">
        <v>163</v>
      </c>
      <c r="C256" s="21" t="s">
        <v>316</v>
      </c>
      <c r="D256" s="24"/>
      <c r="E256" s="24">
        <v>210444</v>
      </c>
      <c r="F256" s="26">
        <f t="shared" si="3"/>
        <v>193946625.7434999</v>
      </c>
    </row>
    <row r="257" spans="1:6" s="5" customFormat="1" ht="15.75" x14ac:dyDescent="0.25">
      <c r="A257" s="22" t="s">
        <v>141</v>
      </c>
      <c r="B257" s="23" t="s">
        <v>164</v>
      </c>
      <c r="C257" s="21" t="s">
        <v>317</v>
      </c>
      <c r="D257" s="24"/>
      <c r="E257" s="24">
        <v>212800</v>
      </c>
      <c r="F257" s="26">
        <f t="shared" si="3"/>
        <v>193733825.7434999</v>
      </c>
    </row>
    <row r="258" spans="1:6" s="5" customFormat="1" ht="15.75" x14ac:dyDescent="0.25">
      <c r="A258" s="22" t="s">
        <v>141</v>
      </c>
      <c r="B258" s="23" t="s">
        <v>165</v>
      </c>
      <c r="C258" s="21" t="s">
        <v>318</v>
      </c>
      <c r="D258" s="24"/>
      <c r="E258" s="24">
        <v>589950</v>
      </c>
      <c r="F258" s="26">
        <f t="shared" si="3"/>
        <v>193143875.7434999</v>
      </c>
    </row>
    <row r="259" spans="1:6" s="5" customFormat="1" ht="15.75" x14ac:dyDescent="0.25">
      <c r="A259" s="22" t="s">
        <v>141</v>
      </c>
      <c r="B259" s="23" t="s">
        <v>166</v>
      </c>
      <c r="C259" s="21" t="s">
        <v>319</v>
      </c>
      <c r="D259" s="24"/>
      <c r="E259" s="24">
        <v>112887</v>
      </c>
      <c r="F259" s="26">
        <f t="shared" si="3"/>
        <v>193030988.7434999</v>
      </c>
    </row>
    <row r="260" spans="1:6" s="5" customFormat="1" ht="26.25" x14ac:dyDescent="0.25">
      <c r="A260" s="22" t="s">
        <v>141</v>
      </c>
      <c r="B260" s="23" t="s">
        <v>167</v>
      </c>
      <c r="C260" s="21" t="s">
        <v>320</v>
      </c>
      <c r="D260" s="24"/>
      <c r="E260" s="24">
        <v>132437.5</v>
      </c>
      <c r="F260" s="26">
        <f t="shared" si="3"/>
        <v>192898551.2434999</v>
      </c>
    </row>
    <row r="261" spans="1:6" s="5" customFormat="1" ht="15.75" x14ac:dyDescent="0.25">
      <c r="A261" s="22" t="s">
        <v>141</v>
      </c>
      <c r="B261" s="23" t="s">
        <v>168</v>
      </c>
      <c r="C261" s="21" t="s">
        <v>321</v>
      </c>
      <c r="D261" s="24"/>
      <c r="E261" s="24">
        <v>250519.19</v>
      </c>
      <c r="F261" s="26">
        <f t="shared" si="3"/>
        <v>192648032.05349991</v>
      </c>
    </row>
    <row r="262" spans="1:6" s="5" customFormat="1" ht="15.75" x14ac:dyDescent="0.25">
      <c r="A262" s="22" t="s">
        <v>141</v>
      </c>
      <c r="B262" s="23" t="s">
        <v>169</v>
      </c>
      <c r="C262" s="21" t="s">
        <v>322</v>
      </c>
      <c r="D262" s="24"/>
      <c r="E262" s="24">
        <v>103056</v>
      </c>
      <c r="F262" s="26">
        <f t="shared" si="3"/>
        <v>192544976.05349991</v>
      </c>
    </row>
    <row r="263" spans="1:6" s="5" customFormat="1" ht="15.75" x14ac:dyDescent="0.25">
      <c r="A263" s="22" t="s">
        <v>141</v>
      </c>
      <c r="B263" s="23" t="s">
        <v>170</v>
      </c>
      <c r="C263" s="21" t="s">
        <v>323</v>
      </c>
      <c r="D263" s="24"/>
      <c r="E263" s="24">
        <v>286149.90000000002</v>
      </c>
      <c r="F263" s="26">
        <f t="shared" si="3"/>
        <v>192258826.1534999</v>
      </c>
    </row>
    <row r="264" spans="1:6" s="5" customFormat="1" ht="15.75" x14ac:dyDescent="0.25">
      <c r="A264" s="22" t="s">
        <v>141</v>
      </c>
      <c r="B264" s="23" t="s">
        <v>171</v>
      </c>
      <c r="C264" s="21" t="s">
        <v>324</v>
      </c>
      <c r="D264" s="24"/>
      <c r="E264" s="24">
        <v>190215</v>
      </c>
      <c r="F264" s="26">
        <f t="shared" si="3"/>
        <v>192068611.1534999</v>
      </c>
    </row>
    <row r="265" spans="1:6" s="5" customFormat="1" ht="26.25" x14ac:dyDescent="0.25">
      <c r="A265" s="22" t="s">
        <v>141</v>
      </c>
      <c r="B265" s="23" t="s">
        <v>172</v>
      </c>
      <c r="C265" s="21" t="s">
        <v>325</v>
      </c>
      <c r="D265" s="24"/>
      <c r="E265" s="24">
        <v>201894.15</v>
      </c>
      <c r="F265" s="26">
        <f t="shared" si="3"/>
        <v>191866717.0034999</v>
      </c>
    </row>
    <row r="266" spans="1:6" s="5" customFormat="1" ht="15.75" x14ac:dyDescent="0.25">
      <c r="A266" s="22" t="s">
        <v>141</v>
      </c>
      <c r="B266" s="23" t="s">
        <v>173</v>
      </c>
      <c r="C266" s="21" t="s">
        <v>326</v>
      </c>
      <c r="D266" s="24"/>
      <c r="E266" s="24">
        <v>47025</v>
      </c>
      <c r="F266" s="26">
        <f t="shared" si="3"/>
        <v>191819692.0034999</v>
      </c>
    </row>
    <row r="267" spans="1:6" s="5" customFormat="1" ht="15.75" x14ac:dyDescent="0.25">
      <c r="A267" s="22" t="s">
        <v>141</v>
      </c>
      <c r="B267" s="23" t="s">
        <v>174</v>
      </c>
      <c r="C267" s="21" t="s">
        <v>327</v>
      </c>
      <c r="D267" s="24"/>
      <c r="E267" s="24">
        <v>201875</v>
      </c>
      <c r="F267" s="26">
        <f t="shared" si="3"/>
        <v>191617817.0034999</v>
      </c>
    </row>
    <row r="268" spans="1:6" s="5" customFormat="1" ht="15.75" x14ac:dyDescent="0.25">
      <c r="A268" s="22" t="s">
        <v>141</v>
      </c>
      <c r="B268" s="23" t="s">
        <v>175</v>
      </c>
      <c r="C268" s="21" t="s">
        <v>34</v>
      </c>
      <c r="D268" s="24"/>
      <c r="E268" s="24">
        <v>3226.15</v>
      </c>
      <c r="F268" s="26">
        <f t="shared" si="3"/>
        <v>191614590.85349989</v>
      </c>
    </row>
    <row r="269" spans="1:6" s="5" customFormat="1" ht="15.75" x14ac:dyDescent="0.25">
      <c r="A269" s="22" t="s">
        <v>141</v>
      </c>
      <c r="B269" s="23" t="s">
        <v>176</v>
      </c>
      <c r="C269" s="21" t="s">
        <v>266</v>
      </c>
      <c r="D269" s="24"/>
      <c r="E269" s="24">
        <v>135375</v>
      </c>
      <c r="F269" s="26">
        <f t="shared" si="3"/>
        <v>191479215.85349989</v>
      </c>
    </row>
    <row r="270" spans="1:6" s="5" customFormat="1" ht="15.75" x14ac:dyDescent="0.25">
      <c r="A270" s="22" t="s">
        <v>141</v>
      </c>
      <c r="B270" s="23" t="s">
        <v>177</v>
      </c>
      <c r="C270" s="21" t="s">
        <v>328</v>
      </c>
      <c r="D270" s="24"/>
      <c r="E270" s="24">
        <v>478182.5</v>
      </c>
      <c r="F270" s="26">
        <f t="shared" si="3"/>
        <v>191001033.35349989</v>
      </c>
    </row>
    <row r="271" spans="1:6" s="5" customFormat="1" ht="26.25" x14ac:dyDescent="0.25">
      <c r="A271" s="22" t="s">
        <v>141</v>
      </c>
      <c r="B271" s="23" t="s">
        <v>178</v>
      </c>
      <c r="C271" s="21" t="s">
        <v>329</v>
      </c>
      <c r="D271" s="24"/>
      <c r="E271" s="24">
        <v>137995</v>
      </c>
      <c r="F271" s="26">
        <f t="shared" si="3"/>
        <v>190863038.35349989</v>
      </c>
    </row>
    <row r="272" spans="1:6" s="5" customFormat="1" ht="15.75" x14ac:dyDescent="0.25">
      <c r="A272" s="22" t="s">
        <v>141</v>
      </c>
      <c r="B272" s="23" t="s">
        <v>179</v>
      </c>
      <c r="C272" s="21" t="s">
        <v>330</v>
      </c>
      <c r="D272" s="24"/>
      <c r="E272" s="24">
        <v>134281.51</v>
      </c>
      <c r="F272" s="26">
        <f t="shared" ref="F272:F301" si="4">+F271+D272-E272</f>
        <v>190728756.8434999</v>
      </c>
    </row>
    <row r="273" spans="1:6" s="5" customFormat="1" ht="15.75" x14ac:dyDescent="0.25">
      <c r="A273" s="22" t="s">
        <v>141</v>
      </c>
      <c r="B273" s="23" t="s">
        <v>180</v>
      </c>
      <c r="C273" s="21" t="s">
        <v>331</v>
      </c>
      <c r="D273" s="24"/>
      <c r="E273" s="24">
        <v>206625</v>
      </c>
      <c r="F273" s="26">
        <f t="shared" si="4"/>
        <v>190522131.8434999</v>
      </c>
    </row>
    <row r="274" spans="1:6" s="5" customFormat="1" ht="15.75" x14ac:dyDescent="0.25">
      <c r="A274" s="22" t="s">
        <v>141</v>
      </c>
      <c r="B274" s="23" t="s">
        <v>181</v>
      </c>
      <c r="C274" s="21" t="s">
        <v>332</v>
      </c>
      <c r="D274" s="24"/>
      <c r="E274" s="24">
        <v>199500</v>
      </c>
      <c r="F274" s="26">
        <f t="shared" si="4"/>
        <v>190322631.8434999</v>
      </c>
    </row>
    <row r="275" spans="1:6" s="5" customFormat="1" ht="15.75" x14ac:dyDescent="0.25">
      <c r="A275" s="22" t="s">
        <v>141</v>
      </c>
      <c r="B275" s="23" t="s">
        <v>182</v>
      </c>
      <c r="C275" s="21" t="s">
        <v>333</v>
      </c>
      <c r="D275" s="24"/>
      <c r="E275" s="24">
        <v>114000</v>
      </c>
      <c r="F275" s="26">
        <f t="shared" si="4"/>
        <v>190208631.8434999</v>
      </c>
    </row>
    <row r="276" spans="1:6" s="5" customFormat="1" ht="15.75" x14ac:dyDescent="0.25">
      <c r="A276" s="22" t="s">
        <v>141</v>
      </c>
      <c r="B276" s="23" t="s">
        <v>183</v>
      </c>
      <c r="C276" s="21" t="s">
        <v>334</v>
      </c>
      <c r="D276" s="24"/>
      <c r="E276" s="24">
        <v>137573.49</v>
      </c>
      <c r="F276" s="26">
        <f t="shared" si="4"/>
        <v>190071058.35349989</v>
      </c>
    </row>
    <row r="277" spans="1:6" s="5" customFormat="1" ht="15.75" x14ac:dyDescent="0.25">
      <c r="A277" s="22" t="s">
        <v>141</v>
      </c>
      <c r="B277" s="23" t="s">
        <v>184</v>
      </c>
      <c r="C277" s="21" t="s">
        <v>335</v>
      </c>
      <c r="D277" s="24"/>
      <c r="E277" s="24">
        <v>10305.6</v>
      </c>
      <c r="F277" s="26">
        <f t="shared" si="4"/>
        <v>190060752.7534999</v>
      </c>
    </row>
    <row r="278" spans="1:6" s="5" customFormat="1" ht="15.75" x14ac:dyDescent="0.25">
      <c r="A278" s="22" t="s">
        <v>141</v>
      </c>
      <c r="B278" s="23" t="s">
        <v>185</v>
      </c>
      <c r="C278" s="21" t="s">
        <v>336</v>
      </c>
      <c r="D278" s="24"/>
      <c r="E278" s="24">
        <v>233164.2</v>
      </c>
      <c r="F278" s="26">
        <f t="shared" si="4"/>
        <v>189827588.55349991</v>
      </c>
    </row>
    <row r="279" spans="1:6" s="5" customFormat="1" ht="15.75" x14ac:dyDescent="0.25">
      <c r="A279" s="22" t="s">
        <v>141</v>
      </c>
      <c r="B279" s="23" t="s">
        <v>186</v>
      </c>
      <c r="C279" s="21" t="s">
        <v>337</v>
      </c>
      <c r="D279" s="24"/>
      <c r="E279" s="24">
        <v>43078.42</v>
      </c>
      <c r="F279" s="26">
        <f t="shared" si="4"/>
        <v>189784510.13349992</v>
      </c>
    </row>
    <row r="280" spans="1:6" s="5" customFormat="1" ht="15.75" x14ac:dyDescent="0.25">
      <c r="A280" s="22" t="s">
        <v>141</v>
      </c>
      <c r="B280" s="23" t="s">
        <v>187</v>
      </c>
      <c r="C280" s="21" t="s">
        <v>338</v>
      </c>
      <c r="D280" s="24"/>
      <c r="E280" s="24">
        <v>412483.9</v>
      </c>
      <c r="F280" s="26">
        <f t="shared" si="4"/>
        <v>189372026.23349991</v>
      </c>
    </row>
    <row r="281" spans="1:6" s="5" customFormat="1" ht="15.75" x14ac:dyDescent="0.25">
      <c r="A281" s="22" t="s">
        <v>141</v>
      </c>
      <c r="B281" s="23" t="s">
        <v>188</v>
      </c>
      <c r="C281" s="21" t="s">
        <v>339</v>
      </c>
      <c r="D281" s="24"/>
      <c r="E281" s="24">
        <v>137560</v>
      </c>
      <c r="F281" s="26">
        <f t="shared" si="4"/>
        <v>189234466.23349991</v>
      </c>
    </row>
    <row r="282" spans="1:6" s="5" customFormat="1" ht="15.75" x14ac:dyDescent="0.25">
      <c r="A282" s="22" t="s">
        <v>141</v>
      </c>
      <c r="B282" s="23" t="s">
        <v>189</v>
      </c>
      <c r="C282" s="21" t="s">
        <v>340</v>
      </c>
      <c r="D282" s="24"/>
      <c r="E282" s="24">
        <v>213037.5</v>
      </c>
      <c r="F282" s="26">
        <f t="shared" si="4"/>
        <v>189021428.73349991</v>
      </c>
    </row>
    <row r="283" spans="1:6" s="5" customFormat="1" ht="26.25" x14ac:dyDescent="0.25">
      <c r="A283" s="22" t="s">
        <v>141</v>
      </c>
      <c r="B283" s="23" t="s">
        <v>190</v>
      </c>
      <c r="C283" s="21" t="s">
        <v>341</v>
      </c>
      <c r="D283" s="24"/>
      <c r="E283" s="24">
        <v>35579.599999999999</v>
      </c>
      <c r="F283" s="26">
        <f t="shared" si="4"/>
        <v>188985849.13349992</v>
      </c>
    </row>
    <row r="284" spans="1:6" s="5" customFormat="1" ht="15.75" x14ac:dyDescent="0.25">
      <c r="A284" s="22" t="s">
        <v>141</v>
      </c>
      <c r="B284" s="23" t="s">
        <v>191</v>
      </c>
      <c r="C284" s="21" t="s">
        <v>342</v>
      </c>
      <c r="D284" s="24"/>
      <c r="E284" s="24">
        <v>31334.9</v>
      </c>
      <c r="F284" s="26">
        <f t="shared" si="4"/>
        <v>188954514.23349991</v>
      </c>
    </row>
    <row r="285" spans="1:6" s="5" customFormat="1" ht="15.75" x14ac:dyDescent="0.25">
      <c r="A285" s="22" t="s">
        <v>141</v>
      </c>
      <c r="B285" s="23" t="s">
        <v>192</v>
      </c>
      <c r="C285" s="21" t="s">
        <v>343</v>
      </c>
      <c r="D285" s="24"/>
      <c r="E285" s="24">
        <v>17388.8</v>
      </c>
      <c r="F285" s="26">
        <f t="shared" si="4"/>
        <v>188937125.4334999</v>
      </c>
    </row>
    <row r="286" spans="1:6" s="5" customFormat="1" ht="15.75" x14ac:dyDescent="0.25">
      <c r="A286" s="22" t="s">
        <v>141</v>
      </c>
      <c r="B286" s="23" t="s">
        <v>193</v>
      </c>
      <c r="C286" s="21" t="s">
        <v>344</v>
      </c>
      <c r="D286" s="24"/>
      <c r="E286" s="24">
        <v>134281.51</v>
      </c>
      <c r="F286" s="26">
        <f t="shared" si="4"/>
        <v>188802843.92349991</v>
      </c>
    </row>
    <row r="287" spans="1:6" s="5" customFormat="1" ht="15.75" x14ac:dyDescent="0.25">
      <c r="A287" s="22" t="s">
        <v>141</v>
      </c>
      <c r="B287" s="23" t="s">
        <v>194</v>
      </c>
      <c r="C287" s="21" t="s">
        <v>345</v>
      </c>
      <c r="D287" s="24"/>
      <c r="E287" s="24">
        <v>212154</v>
      </c>
      <c r="F287" s="26">
        <f t="shared" si="4"/>
        <v>188590689.92349991</v>
      </c>
    </row>
    <row r="288" spans="1:6" s="5" customFormat="1" ht="15.75" x14ac:dyDescent="0.25">
      <c r="A288" s="22" t="s">
        <v>141</v>
      </c>
      <c r="B288" s="23" t="s">
        <v>195</v>
      </c>
      <c r="C288" s="21" t="s">
        <v>346</v>
      </c>
      <c r="D288" s="24"/>
      <c r="E288" s="24">
        <v>213750</v>
      </c>
      <c r="F288" s="26">
        <f t="shared" si="4"/>
        <v>188376939.92349991</v>
      </c>
    </row>
    <row r="289" spans="1:128" s="5" customFormat="1" ht="15.75" x14ac:dyDescent="0.25">
      <c r="A289" s="22" t="s">
        <v>141</v>
      </c>
      <c r="B289" s="23" t="s">
        <v>196</v>
      </c>
      <c r="C289" s="21" t="s">
        <v>347</v>
      </c>
      <c r="D289" s="24"/>
      <c r="E289" s="24">
        <v>416144.77</v>
      </c>
      <c r="F289" s="26">
        <f t="shared" si="4"/>
        <v>187960795.1534999</v>
      </c>
    </row>
    <row r="290" spans="1:128" s="5" customFormat="1" ht="15.75" x14ac:dyDescent="0.25">
      <c r="A290" s="22" t="s">
        <v>197</v>
      </c>
      <c r="B290" s="23" t="s">
        <v>353</v>
      </c>
      <c r="C290" s="21" t="s">
        <v>352</v>
      </c>
      <c r="D290" s="24"/>
      <c r="E290" s="24">
        <v>52000</v>
      </c>
      <c r="F290" s="26">
        <f t="shared" si="4"/>
        <v>187908795.1534999</v>
      </c>
    </row>
    <row r="291" spans="1:128" s="5" customFormat="1" ht="15.75" x14ac:dyDescent="0.25">
      <c r="A291" s="22" t="s">
        <v>197</v>
      </c>
      <c r="B291" s="23"/>
      <c r="C291" s="21" t="s">
        <v>20</v>
      </c>
      <c r="D291" s="24">
        <v>36972</v>
      </c>
      <c r="E291" s="24"/>
      <c r="F291" s="26">
        <f t="shared" si="4"/>
        <v>187945767.1534999</v>
      </c>
    </row>
    <row r="292" spans="1:128" s="5" customFormat="1" ht="15.75" x14ac:dyDescent="0.25">
      <c r="A292" s="22" t="s">
        <v>197</v>
      </c>
      <c r="B292" s="23"/>
      <c r="C292" s="21" t="s">
        <v>21</v>
      </c>
      <c r="D292" s="24">
        <v>15686.2</v>
      </c>
      <c r="E292" s="24">
        <v>392.15500000000003</v>
      </c>
      <c r="F292" s="26">
        <f t="shared" si="4"/>
        <v>187961061.19849989</v>
      </c>
    </row>
    <row r="293" spans="1:128" s="5" customFormat="1" ht="15.75" x14ac:dyDescent="0.25">
      <c r="A293" s="22" t="s">
        <v>197</v>
      </c>
      <c r="B293" s="23"/>
      <c r="C293" s="21" t="s">
        <v>21</v>
      </c>
      <c r="D293" s="24">
        <v>2689.12</v>
      </c>
      <c r="E293" s="24">
        <v>67.227999999999994</v>
      </c>
      <c r="F293" s="26">
        <f t="shared" si="4"/>
        <v>187963683.09049991</v>
      </c>
    </row>
    <row r="294" spans="1:128" s="5" customFormat="1" ht="15.75" x14ac:dyDescent="0.25">
      <c r="A294" s="22" t="s">
        <v>197</v>
      </c>
      <c r="B294" s="23"/>
      <c r="C294" s="21" t="s">
        <v>21</v>
      </c>
      <c r="D294" s="24">
        <v>69.55</v>
      </c>
      <c r="E294" s="24">
        <v>1.73875</v>
      </c>
      <c r="F294" s="26">
        <f t="shared" si="4"/>
        <v>187963750.90174991</v>
      </c>
    </row>
    <row r="295" spans="1:128" s="5" customFormat="1" ht="15.75" x14ac:dyDescent="0.25">
      <c r="A295" s="22" t="s">
        <v>197</v>
      </c>
      <c r="B295" s="23"/>
      <c r="C295" s="21" t="s">
        <v>21</v>
      </c>
      <c r="D295" s="24">
        <v>3000</v>
      </c>
      <c r="E295" s="24">
        <v>75</v>
      </c>
      <c r="F295" s="26">
        <f t="shared" si="4"/>
        <v>187966675.90174991</v>
      </c>
    </row>
    <row r="296" spans="1:128" s="5" customFormat="1" ht="15.75" x14ac:dyDescent="0.25">
      <c r="A296" s="22" t="s">
        <v>197</v>
      </c>
      <c r="B296" s="23"/>
      <c r="C296" s="21" t="s">
        <v>21</v>
      </c>
      <c r="D296" s="24">
        <v>1202.4000000000001</v>
      </c>
      <c r="E296" s="24">
        <v>30.060000000000002</v>
      </c>
      <c r="F296" s="26">
        <f t="shared" si="4"/>
        <v>187967848.24174991</v>
      </c>
    </row>
    <row r="297" spans="1:128" s="5" customFormat="1" ht="15.75" x14ac:dyDescent="0.25">
      <c r="A297" s="22" t="s">
        <v>197</v>
      </c>
      <c r="B297" s="23"/>
      <c r="C297" s="21" t="s">
        <v>201</v>
      </c>
      <c r="D297" s="24">
        <v>249981</v>
      </c>
      <c r="E297" s="24"/>
      <c r="F297" s="26">
        <f t="shared" si="4"/>
        <v>188217829.24174991</v>
      </c>
    </row>
    <row r="298" spans="1:128" s="5" customFormat="1" ht="15.75" x14ac:dyDescent="0.25">
      <c r="A298" s="22" t="s">
        <v>197</v>
      </c>
      <c r="B298" s="23"/>
      <c r="C298" s="21" t="s">
        <v>31</v>
      </c>
      <c r="D298" s="24">
        <v>13433.02</v>
      </c>
      <c r="E298" s="24"/>
      <c r="F298" s="26">
        <f t="shared" si="4"/>
        <v>188231262.26174992</v>
      </c>
    </row>
    <row r="299" spans="1:128" s="5" customFormat="1" ht="15.75" x14ac:dyDescent="0.25">
      <c r="A299" s="22" t="s">
        <v>197</v>
      </c>
      <c r="B299" s="23"/>
      <c r="C299" s="21" t="s">
        <v>348</v>
      </c>
      <c r="D299" s="24">
        <v>1194923.3700000001</v>
      </c>
      <c r="E299" s="24"/>
      <c r="F299" s="26">
        <f t="shared" si="4"/>
        <v>189426185.63174993</v>
      </c>
    </row>
    <row r="300" spans="1:128" s="5" customFormat="1" ht="15.75" x14ac:dyDescent="0.25">
      <c r="A300" s="22" t="s">
        <v>197</v>
      </c>
      <c r="B300" s="23"/>
      <c r="C300" s="21" t="s">
        <v>348</v>
      </c>
      <c r="D300" s="24">
        <v>1586878.52</v>
      </c>
      <c r="E300" s="24"/>
      <c r="F300" s="26">
        <f t="shared" si="4"/>
        <v>191013064.15174994</v>
      </c>
    </row>
    <row r="301" spans="1:128" s="5" customFormat="1" ht="15.75" x14ac:dyDescent="0.25">
      <c r="A301" s="22">
        <v>45260</v>
      </c>
      <c r="B301" s="23"/>
      <c r="C301" s="21" t="s">
        <v>354</v>
      </c>
      <c r="D301" s="24">
        <v>50000</v>
      </c>
      <c r="E301" s="24"/>
      <c r="F301" s="25">
        <f t="shared" si="4"/>
        <v>191063064.15174994</v>
      </c>
    </row>
    <row r="302" spans="1:128" s="6" customFormat="1" thickBot="1" x14ac:dyDescent="0.3">
      <c r="A302" s="3"/>
      <c r="B302" s="1"/>
      <c r="C302" s="2"/>
      <c r="D302" s="19">
        <f>SUM(D11:D301)</f>
        <v>140846251.69000009</v>
      </c>
      <c r="E302" s="19">
        <f>SUM(E11:E301)</f>
        <v>98212381.709750041</v>
      </c>
      <c r="F302" s="14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</row>
    <row r="303" spans="1:128" s="6" customFormat="1" thickTop="1" x14ac:dyDescent="0.25">
      <c r="A303" s="3"/>
      <c r="B303" s="1"/>
      <c r="C303" s="2"/>
      <c r="D303" s="7"/>
      <c r="E303" s="7"/>
      <c r="F303" s="14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</row>
    <row r="304" spans="1:128" s="6" customFormat="1" ht="15.75" x14ac:dyDescent="0.25">
      <c r="A304" s="3"/>
      <c r="B304" s="1"/>
      <c r="C304" s="2"/>
      <c r="D304" s="7"/>
      <c r="E304" s="7"/>
      <c r="F304" s="14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</row>
    <row r="305" spans="1:128" s="6" customFormat="1" ht="15.75" x14ac:dyDescent="0.25">
      <c r="A305" s="3"/>
      <c r="B305" s="1"/>
      <c r="C305" s="2"/>
      <c r="D305" s="7"/>
      <c r="E305" s="7"/>
      <c r="F305" s="14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</row>
    <row r="306" spans="1:128" s="6" customFormat="1" ht="15.75" x14ac:dyDescent="0.25">
      <c r="A306" s="28" t="s">
        <v>13</v>
      </c>
      <c r="B306" s="28"/>
      <c r="C306" s="28"/>
      <c r="D306" s="28"/>
      <c r="E306" s="28"/>
      <c r="F306" s="2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</row>
    <row r="307" spans="1:128" s="6" customFormat="1" ht="15.75" x14ac:dyDescent="0.25">
      <c r="A307" s="27" t="s">
        <v>14</v>
      </c>
      <c r="B307" s="27"/>
      <c r="C307" s="27"/>
      <c r="D307" s="27"/>
      <c r="E307" s="27"/>
      <c r="F307" s="2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</row>
    <row r="308" spans="1:128" s="6" customFormat="1" ht="15.75" x14ac:dyDescent="0.25">
      <c r="A308" s="16"/>
      <c r="B308" s="16"/>
      <c r="C308" s="16"/>
      <c r="D308" s="16"/>
      <c r="E308" s="16"/>
      <c r="F308" s="16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</row>
    <row r="309" spans="1:128" s="6" customFormat="1" ht="15.75" x14ac:dyDescent="0.25">
      <c r="A309" s="4"/>
      <c r="B309" s="4"/>
      <c r="C309" s="4"/>
      <c r="D309" s="4"/>
      <c r="E309" s="4"/>
      <c r="F309" s="4"/>
    </row>
    <row r="310" spans="1:128" s="6" customFormat="1" ht="15.75" x14ac:dyDescent="0.25">
      <c r="A310" s="4"/>
      <c r="B310" s="4"/>
      <c r="C310" s="4"/>
      <c r="D310" s="4"/>
      <c r="E310" s="4"/>
      <c r="F310" s="4"/>
    </row>
    <row r="311" spans="1:128" s="6" customFormat="1" ht="15.75" x14ac:dyDescent="0.25">
      <c r="A311" s="28" t="s">
        <v>15</v>
      </c>
      <c r="B311" s="28"/>
      <c r="C311" s="28"/>
      <c r="D311" s="18"/>
      <c r="E311" s="17" t="s">
        <v>16</v>
      </c>
      <c r="F311" s="17"/>
    </row>
    <row r="312" spans="1:128" s="6" customFormat="1" ht="15.75" x14ac:dyDescent="0.25">
      <c r="A312" s="27" t="s">
        <v>19</v>
      </c>
      <c r="B312" s="27"/>
      <c r="C312" s="27"/>
      <c r="D312" s="31" t="s">
        <v>17</v>
      </c>
      <c r="E312" s="31"/>
      <c r="F312" s="31"/>
    </row>
    <row r="313" spans="1:128" s="6" customFormat="1" ht="15.75" x14ac:dyDescent="0.25"/>
    <row r="314" spans="1:128" s="6" customFormat="1" ht="15.75" x14ac:dyDescent="0.25"/>
    <row r="315" spans="1:128" s="6" customFormat="1" ht="15.75" x14ac:dyDescent="0.25"/>
    <row r="316" spans="1:128" s="6" customFormat="1" ht="15.75" x14ac:dyDescent="0.25"/>
    <row r="317" spans="1:128" s="6" customFormat="1" ht="15.75" x14ac:dyDescent="0.25"/>
    <row r="318" spans="1:128" s="6" customFormat="1" ht="15.75" x14ac:dyDescent="0.25"/>
    <row r="319" spans="1:128" s="6" customFormat="1" ht="15.75" x14ac:dyDescent="0.25"/>
    <row r="320" spans="1:128" s="6" customFormat="1" ht="15.75" x14ac:dyDescent="0.25"/>
    <row r="321" s="6" customFormat="1" ht="15.75" x14ac:dyDescent="0.25"/>
    <row r="322" s="6" customFormat="1" ht="15.75" x14ac:dyDescent="0.25"/>
    <row r="323" s="6" customFormat="1" ht="15.75" x14ac:dyDescent="0.25"/>
    <row r="324" s="6" customFormat="1" ht="15.75" x14ac:dyDescent="0.25"/>
    <row r="325" s="6" customFormat="1" ht="15.75" x14ac:dyDescent="0.25"/>
    <row r="326" s="6" customFormat="1" ht="15.75" x14ac:dyDescent="0.25"/>
    <row r="327" s="6" customFormat="1" ht="15.75" x14ac:dyDescent="0.25"/>
    <row r="328" s="6" customFormat="1" ht="15.75" x14ac:dyDescent="0.25"/>
    <row r="329" s="6" customFormat="1" ht="15.75" x14ac:dyDescent="0.25"/>
    <row r="330" s="6" customFormat="1" ht="15.75" x14ac:dyDescent="0.25"/>
    <row r="331" s="6" customFormat="1" ht="15.75" x14ac:dyDescent="0.25"/>
    <row r="332" s="6" customFormat="1" ht="15.75" x14ac:dyDescent="0.25"/>
    <row r="333" s="6" customFormat="1" ht="15.75" x14ac:dyDescent="0.25"/>
    <row r="334" s="6" customFormat="1" ht="15.75" x14ac:dyDescent="0.25"/>
    <row r="335" s="6" customFormat="1" ht="15.75" x14ac:dyDescent="0.25"/>
    <row r="336" s="6" customFormat="1" ht="15.75" x14ac:dyDescent="0.25"/>
    <row r="337" s="6" customFormat="1" ht="15.75" x14ac:dyDescent="0.25"/>
    <row r="338" s="6" customFormat="1" ht="15.75" x14ac:dyDescent="0.25"/>
    <row r="339" s="6" customFormat="1" ht="15.75" x14ac:dyDescent="0.25"/>
    <row r="340" s="6" customFormat="1" ht="15.75" x14ac:dyDescent="0.25"/>
    <row r="341" s="6" customFormat="1" ht="15.75" x14ac:dyDescent="0.25"/>
    <row r="342" s="6" customFormat="1" ht="15.75" x14ac:dyDescent="0.25"/>
    <row r="343" s="6" customFormat="1" ht="15.75" x14ac:dyDescent="0.25"/>
    <row r="344" s="6" customFormat="1" ht="15.75" x14ac:dyDescent="0.25"/>
    <row r="345" s="6" customFormat="1" ht="15.75" x14ac:dyDescent="0.25"/>
    <row r="346" s="6" customFormat="1" ht="15.75" x14ac:dyDescent="0.25"/>
    <row r="347" s="6" customFormat="1" ht="15.75" x14ac:dyDescent="0.25"/>
    <row r="348" s="6" customFormat="1" ht="15.75" x14ac:dyDescent="0.25"/>
    <row r="349" s="6" customFormat="1" ht="15.75" x14ac:dyDescent="0.25"/>
    <row r="350" s="6" customFormat="1" ht="15.75" x14ac:dyDescent="0.25"/>
    <row r="351" s="6" customFormat="1" ht="15.75" x14ac:dyDescent="0.25"/>
    <row r="352" s="6" customFormat="1" ht="15.75" x14ac:dyDescent="0.25"/>
    <row r="353" s="6" customFormat="1" ht="15.75" x14ac:dyDescent="0.25"/>
    <row r="354" s="6" customFormat="1" ht="15.75" x14ac:dyDescent="0.25"/>
    <row r="355" s="6" customFormat="1" ht="15.75" x14ac:dyDescent="0.25"/>
    <row r="356" s="6" customFormat="1" ht="15.75" x14ac:dyDescent="0.25"/>
    <row r="357" s="6" customFormat="1" ht="15.75" x14ac:dyDescent="0.25"/>
    <row r="358" s="6" customFormat="1" ht="15.75" x14ac:dyDescent="0.25"/>
    <row r="359" s="6" customFormat="1" ht="15.75" x14ac:dyDescent="0.25"/>
    <row r="360" s="6" customFormat="1" ht="15.75" x14ac:dyDescent="0.25"/>
    <row r="361" s="6" customFormat="1" ht="15.75" x14ac:dyDescent="0.25"/>
    <row r="362" s="6" customFormat="1" ht="15.75" x14ac:dyDescent="0.25"/>
    <row r="363" s="6" customFormat="1" ht="15.75" x14ac:dyDescent="0.25"/>
    <row r="364" s="6" customFormat="1" ht="15.75" x14ac:dyDescent="0.25"/>
    <row r="365" s="6" customFormat="1" ht="15.75" x14ac:dyDescent="0.25"/>
    <row r="366" s="6" customFormat="1" ht="15.75" x14ac:dyDescent="0.25"/>
    <row r="367" s="6" customFormat="1" ht="15.75" x14ac:dyDescent="0.25"/>
    <row r="368" s="6" customFormat="1" ht="15.75" x14ac:dyDescent="0.25"/>
    <row r="369" s="6" customFormat="1" ht="15.75" x14ac:dyDescent="0.25"/>
    <row r="370" s="6" customFormat="1" ht="15.75" x14ac:dyDescent="0.25"/>
    <row r="371" s="6" customFormat="1" ht="15.75" x14ac:dyDescent="0.25"/>
    <row r="372" s="6" customFormat="1" ht="15.75" x14ac:dyDescent="0.25"/>
    <row r="373" s="6" customFormat="1" ht="15.75" x14ac:dyDescent="0.25"/>
    <row r="374" s="6" customFormat="1" ht="15.75" x14ac:dyDescent="0.25"/>
    <row r="375" s="6" customFormat="1" ht="15.75" x14ac:dyDescent="0.25"/>
    <row r="376" s="6" customFormat="1" ht="15.75" x14ac:dyDescent="0.25"/>
    <row r="377" s="6" customFormat="1" ht="15.75" x14ac:dyDescent="0.25"/>
    <row r="378" s="6" customFormat="1" ht="15.75" x14ac:dyDescent="0.25"/>
    <row r="379" s="6" customFormat="1" ht="15.75" x14ac:dyDescent="0.25"/>
    <row r="380" s="6" customFormat="1" ht="15.75" x14ac:dyDescent="0.25"/>
    <row r="381" s="6" customFormat="1" ht="15.75" x14ac:dyDescent="0.25"/>
    <row r="382" s="6" customFormat="1" ht="15.75" x14ac:dyDescent="0.25"/>
    <row r="383" s="6" customFormat="1" ht="15.75" x14ac:dyDescent="0.25"/>
    <row r="384" s="6" customFormat="1" ht="15.75" x14ac:dyDescent="0.25"/>
    <row r="385" spans="1:7" s="6" customFormat="1" ht="15.75" x14ac:dyDescent="0.25"/>
    <row r="386" spans="1:7" s="6" customFormat="1" ht="15.75" x14ac:dyDescent="0.25"/>
    <row r="387" spans="1:7" s="6" customFormat="1" ht="15.75" x14ac:dyDescent="0.25"/>
    <row r="388" spans="1:7" s="6" customFormat="1" ht="15.75" x14ac:dyDescent="0.25"/>
    <row r="389" spans="1:7" s="6" customFormat="1" ht="15.75" x14ac:dyDescent="0.25"/>
    <row r="390" spans="1:7" s="6" customFormat="1" ht="15.75" x14ac:dyDescent="0.25"/>
    <row r="391" spans="1:7" s="6" customFormat="1" ht="15.75" x14ac:dyDescent="0.25"/>
    <row r="392" spans="1:7" s="6" customFormat="1" ht="15.75" x14ac:dyDescent="0.25">
      <c r="G392" s="4"/>
    </row>
    <row r="393" spans="1:7" ht="15.75" x14ac:dyDescent="0.25">
      <c r="A393" s="4"/>
      <c r="B393" s="6"/>
      <c r="C393" s="6"/>
      <c r="D393" s="6"/>
      <c r="E393" s="6"/>
      <c r="F393" s="6"/>
    </row>
    <row r="394" spans="1:7" ht="15.75" x14ac:dyDescent="0.25">
      <c r="A394" s="4"/>
      <c r="B394" s="6"/>
      <c r="C394" s="6"/>
      <c r="D394" s="6"/>
      <c r="E394" s="6"/>
      <c r="F394" s="6"/>
    </row>
    <row r="395" spans="1:7" ht="15.75" x14ac:dyDescent="0.25">
      <c r="A395" s="4"/>
      <c r="B395" s="6"/>
      <c r="C395" s="6"/>
      <c r="D395" s="6"/>
      <c r="E395" s="6"/>
      <c r="F395" s="6"/>
    </row>
    <row r="396" spans="1:7" ht="15.75" x14ac:dyDescent="0.25">
      <c r="A396" s="4"/>
      <c r="B396" s="6"/>
      <c r="C396" s="6"/>
      <c r="D396" s="6"/>
      <c r="E396" s="6"/>
    </row>
    <row r="397" spans="1:7" ht="15.75" x14ac:dyDescent="0.25">
      <c r="A397" s="4"/>
      <c r="B397" s="6"/>
      <c r="C397" s="6"/>
      <c r="D397" s="6"/>
      <c r="E397" s="6"/>
    </row>
    <row r="398" spans="1:7" ht="15.75" x14ac:dyDescent="0.25"/>
    <row r="786" spans="1:6" ht="16.5" customHeight="1" x14ac:dyDescent="0.25">
      <c r="A786" s="4"/>
      <c r="F786" s="8"/>
    </row>
    <row r="787" spans="1:6" ht="15.75" x14ac:dyDescent="0.25">
      <c r="A787" s="4"/>
    </row>
    <row r="788" spans="1:6" ht="15.75" x14ac:dyDescent="0.25"/>
  </sheetData>
  <mergeCells count="14">
    <mergeCell ref="A6:F6"/>
    <mergeCell ref="A7:F7"/>
    <mergeCell ref="A8:F8"/>
    <mergeCell ref="A1:F1"/>
    <mergeCell ref="A2:F2"/>
    <mergeCell ref="A3:F3"/>
    <mergeCell ref="A4:F4"/>
    <mergeCell ref="A5:F5"/>
    <mergeCell ref="A307:F307"/>
    <mergeCell ref="A306:F306"/>
    <mergeCell ref="D9:E9"/>
    <mergeCell ref="A311:C311"/>
    <mergeCell ref="A312:C312"/>
    <mergeCell ref="D312:F312"/>
  </mergeCells>
  <pageMargins left="0.19685039370078741" right="0.19685039370078741" top="0.19685039370078741" bottom="0.19685039370078741" header="0.31496062992125984" footer="0.31496062992125984"/>
  <pageSetup scale="71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Normal="100" workbookViewId="0">
      <selection activeCell="B22" sqref="B22"/>
    </sheetView>
  </sheetViews>
  <sheetFormatPr baseColWidth="10" defaultRowHeight="15" x14ac:dyDescent="0.25"/>
  <cols>
    <col min="2" max="2" width="13.7109375" customWidth="1"/>
    <col min="3" max="3" width="16.5703125" customWidth="1"/>
    <col min="4" max="4" width="25" customWidth="1"/>
    <col min="5" max="5" width="13.85546875" customWidth="1"/>
    <col min="6" max="6" width="18.42578125" customWidth="1"/>
    <col min="7" max="7" width="20.5703125" customWidth="1"/>
  </cols>
  <sheetData>
    <row r="1" spans="1:7" x14ac:dyDescent="0.25">
      <c r="B1" s="36" t="s">
        <v>355</v>
      </c>
      <c r="C1" s="36"/>
      <c r="D1" s="36"/>
      <c r="E1" s="36"/>
      <c r="F1" s="36"/>
      <c r="G1" s="36"/>
    </row>
    <row r="2" spans="1:7" x14ac:dyDescent="0.25">
      <c r="B2" s="36" t="s">
        <v>7</v>
      </c>
      <c r="C2" s="36"/>
      <c r="D2" s="36"/>
      <c r="E2" s="36"/>
      <c r="F2" s="36"/>
      <c r="G2" s="36"/>
    </row>
    <row r="3" spans="1:7" x14ac:dyDescent="0.25">
      <c r="B3" s="37" t="s">
        <v>9</v>
      </c>
      <c r="C3" s="37"/>
      <c r="D3" s="37"/>
      <c r="E3" s="37"/>
      <c r="F3" s="37"/>
      <c r="G3" s="37"/>
    </row>
    <row r="4" spans="1:7" x14ac:dyDescent="0.25">
      <c r="A4" s="38" t="s">
        <v>8</v>
      </c>
      <c r="B4" s="38"/>
      <c r="C4" s="38"/>
      <c r="D4" s="38"/>
      <c r="E4" s="38"/>
      <c r="F4" s="38"/>
      <c r="G4" s="38"/>
    </row>
    <row r="5" spans="1:7" x14ac:dyDescent="0.25">
      <c r="B5" s="37" t="s">
        <v>10</v>
      </c>
      <c r="C5" s="37"/>
      <c r="D5" s="37"/>
      <c r="E5" s="37"/>
      <c r="F5" s="37"/>
      <c r="G5" s="37"/>
    </row>
    <row r="6" spans="1:7" x14ac:dyDescent="0.25">
      <c r="A6" s="38" t="s">
        <v>11</v>
      </c>
      <c r="B6" s="38"/>
      <c r="C6" s="38"/>
      <c r="D6" s="38"/>
      <c r="E6" s="38"/>
      <c r="F6" s="38"/>
      <c r="G6" s="38"/>
    </row>
    <row r="7" spans="1:7" x14ac:dyDescent="0.25">
      <c r="A7" s="38" t="s">
        <v>12</v>
      </c>
      <c r="B7" s="38"/>
      <c r="C7" s="38"/>
      <c r="D7" s="38"/>
      <c r="E7" s="38"/>
      <c r="F7" s="38"/>
      <c r="G7" s="38"/>
    </row>
    <row r="8" spans="1:7" x14ac:dyDescent="0.25">
      <c r="A8" s="38" t="s">
        <v>356</v>
      </c>
      <c r="B8" s="38"/>
      <c r="C8" s="38"/>
      <c r="D8" s="38"/>
      <c r="E8" s="38"/>
      <c r="F8" s="38"/>
      <c r="G8" s="38"/>
    </row>
    <row r="9" spans="1:7" ht="16.5" x14ac:dyDescent="0.25">
      <c r="A9" s="39" t="s">
        <v>357</v>
      </c>
      <c r="B9" s="39"/>
      <c r="C9" s="39"/>
      <c r="D9" s="39"/>
      <c r="E9" s="39"/>
      <c r="F9" s="39"/>
      <c r="G9" s="39"/>
    </row>
    <row r="10" spans="1:7" ht="16.5" x14ac:dyDescent="0.25">
      <c r="A10" s="40"/>
      <c r="B10" s="40"/>
      <c r="C10" s="40"/>
      <c r="D10" s="40"/>
      <c r="E10" s="40"/>
      <c r="F10" s="40"/>
      <c r="G10" s="40"/>
    </row>
    <row r="11" spans="1:7" ht="16.5" x14ac:dyDescent="0.25">
      <c r="A11" s="40"/>
      <c r="B11" s="40"/>
      <c r="C11" s="40"/>
      <c r="D11" s="40"/>
      <c r="E11" s="40"/>
      <c r="F11" s="40"/>
      <c r="G11" s="40"/>
    </row>
    <row r="12" spans="1:7" ht="17.25" thickBot="1" x14ac:dyDescent="0.3">
      <c r="A12" s="41"/>
      <c r="B12" s="42"/>
      <c r="C12" s="42"/>
      <c r="D12" s="43"/>
      <c r="E12" s="44" t="s">
        <v>0</v>
      </c>
      <c r="F12" s="44"/>
      <c r="G12" s="45">
        <v>13576801.799999999</v>
      </c>
    </row>
    <row r="13" spans="1:7" ht="49.5" x14ac:dyDescent="0.25">
      <c r="A13" s="46"/>
      <c r="B13" s="47" t="s">
        <v>1</v>
      </c>
      <c r="C13" s="48" t="s">
        <v>358</v>
      </c>
      <c r="D13" s="49" t="s">
        <v>2</v>
      </c>
      <c r="E13" s="50" t="s">
        <v>3</v>
      </c>
      <c r="F13" s="50" t="s">
        <v>4</v>
      </c>
      <c r="G13" s="50" t="s">
        <v>5</v>
      </c>
    </row>
    <row r="14" spans="1:7" ht="60" x14ac:dyDescent="0.25">
      <c r="A14" s="51"/>
      <c r="B14" s="52" t="s">
        <v>87</v>
      </c>
      <c r="C14" s="53"/>
      <c r="D14" s="54" t="s">
        <v>359</v>
      </c>
      <c r="E14" s="55"/>
      <c r="F14" s="56">
        <v>13576626.800000001</v>
      </c>
      <c r="G14" s="57">
        <f>+G12+E14-F14</f>
        <v>174.99999999813735</v>
      </c>
    </row>
    <row r="15" spans="1:7" ht="16.5" x14ac:dyDescent="0.25">
      <c r="A15" s="51"/>
      <c r="B15" s="53"/>
      <c r="C15" s="53"/>
      <c r="D15" s="58"/>
      <c r="E15" s="59">
        <v>0</v>
      </c>
      <c r="F15" s="59">
        <v>0</v>
      </c>
      <c r="G15" s="57">
        <f>+G14+E15-F15</f>
        <v>174.99999999813735</v>
      </c>
    </row>
    <row r="16" spans="1:7" ht="16.5" thickBot="1" x14ac:dyDescent="0.3">
      <c r="E16" s="60">
        <f>SUM(E14:E15)</f>
        <v>0</v>
      </c>
      <c r="F16" s="61">
        <f>SUM(F14:F15)</f>
        <v>13576626.800000001</v>
      </c>
      <c r="G16" s="62"/>
    </row>
    <row r="17" spans="1:7" ht="16.5" thickTop="1" x14ac:dyDescent="0.25">
      <c r="E17" s="63"/>
      <c r="F17" s="64"/>
      <c r="G17" s="62"/>
    </row>
    <row r="18" spans="1:7" x14ac:dyDescent="0.25">
      <c r="F18" s="65"/>
      <c r="G18" s="66"/>
    </row>
    <row r="19" spans="1:7" x14ac:dyDescent="0.25">
      <c r="F19" s="66"/>
      <c r="G19" s="66"/>
    </row>
    <row r="20" spans="1:7" ht="15.75" x14ac:dyDescent="0.25">
      <c r="A20" s="28" t="s">
        <v>13</v>
      </c>
      <c r="B20" s="28"/>
      <c r="C20" s="28"/>
      <c r="D20" s="28"/>
      <c r="E20" s="28"/>
      <c r="F20" s="28"/>
      <c r="G20" s="28"/>
    </row>
    <row r="21" spans="1:7" x14ac:dyDescent="0.25">
      <c r="A21" s="67" t="s">
        <v>14</v>
      </c>
      <c r="B21" s="67"/>
      <c r="C21" s="67"/>
      <c r="D21" s="67"/>
      <c r="E21" s="67"/>
      <c r="F21" s="67"/>
      <c r="G21" s="67"/>
    </row>
    <row r="22" spans="1:7" x14ac:dyDescent="0.25">
      <c r="A22" s="68"/>
      <c r="B22" s="68"/>
      <c r="C22" s="68"/>
      <c r="D22" s="68"/>
      <c r="E22" s="68"/>
      <c r="F22" s="68"/>
      <c r="G22" s="68"/>
    </row>
    <row r="24" spans="1:7" ht="15.75" x14ac:dyDescent="0.25">
      <c r="B24" s="69" t="s">
        <v>15</v>
      </c>
      <c r="C24" s="74"/>
      <c r="D24" s="74"/>
      <c r="E24" s="28" t="s">
        <v>16</v>
      </c>
      <c r="F24" s="28"/>
      <c r="G24" s="17"/>
    </row>
    <row r="25" spans="1:7" x14ac:dyDescent="0.25">
      <c r="B25" s="70" t="s">
        <v>360</v>
      </c>
      <c r="C25" s="74"/>
      <c r="D25" s="74"/>
      <c r="E25" s="67" t="s">
        <v>17</v>
      </c>
      <c r="F25" s="67"/>
      <c r="G25" s="71"/>
    </row>
    <row r="27" spans="1:7" x14ac:dyDescent="0.25">
      <c r="B27" s="72"/>
      <c r="E27" s="73"/>
      <c r="F27" s="73"/>
    </row>
    <row r="28" spans="1:7" x14ac:dyDescent="0.25">
      <c r="B28" s="72"/>
      <c r="E28" s="73"/>
      <c r="F28" s="73"/>
    </row>
    <row r="29" spans="1:7" x14ac:dyDescent="0.25">
      <c r="B29" s="72"/>
      <c r="E29" s="73"/>
      <c r="F29" s="73"/>
    </row>
  </sheetData>
  <mergeCells count="15">
    <mergeCell ref="A21:G21"/>
    <mergeCell ref="E24:F24"/>
    <mergeCell ref="E25:F25"/>
    <mergeCell ref="A7:G7"/>
    <mergeCell ref="A8:G8"/>
    <mergeCell ref="A9:G9"/>
    <mergeCell ref="B12:C12"/>
    <mergeCell ref="E12:F12"/>
    <mergeCell ref="A20:G20"/>
    <mergeCell ref="B1:G1"/>
    <mergeCell ref="B2:G2"/>
    <mergeCell ref="B3:G3"/>
    <mergeCell ref="A4:G4"/>
    <mergeCell ref="B5:G5"/>
    <mergeCell ref="A6:G6"/>
  </mergeCells>
  <pageMargins left="0.7" right="0.7" top="0.75" bottom="0.75" header="0.3" footer="0.3"/>
  <pageSetup scale="6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Normal="100" workbookViewId="0">
      <selection activeCell="D23" sqref="D23"/>
    </sheetView>
  </sheetViews>
  <sheetFormatPr baseColWidth="10" defaultRowHeight="15" x14ac:dyDescent="0.25"/>
  <cols>
    <col min="1" max="1" width="5.5703125" customWidth="1"/>
    <col min="2" max="2" width="16.42578125" customWidth="1"/>
    <col min="3" max="3" width="17.5703125" customWidth="1"/>
    <col min="4" max="4" width="33" customWidth="1"/>
    <col min="5" max="5" width="18.5703125" customWidth="1"/>
    <col min="6" max="6" width="20.85546875" customWidth="1"/>
    <col min="7" max="7" width="24.42578125" customWidth="1"/>
  </cols>
  <sheetData>
    <row r="1" spans="1:7" x14ac:dyDescent="0.25">
      <c r="B1" s="36" t="s">
        <v>355</v>
      </c>
      <c r="C1" s="36"/>
      <c r="D1" s="36"/>
      <c r="E1" s="36"/>
      <c r="F1" s="36"/>
      <c r="G1" s="36"/>
    </row>
    <row r="2" spans="1:7" x14ac:dyDescent="0.25">
      <c r="B2" s="36" t="s">
        <v>7</v>
      </c>
      <c r="C2" s="36"/>
      <c r="D2" s="36"/>
      <c r="E2" s="36"/>
      <c r="F2" s="36"/>
      <c r="G2" s="36"/>
    </row>
    <row r="3" spans="1:7" x14ac:dyDescent="0.25">
      <c r="B3" s="37" t="s">
        <v>9</v>
      </c>
      <c r="C3" s="37"/>
      <c r="D3" s="37"/>
      <c r="E3" s="37"/>
      <c r="F3" s="37"/>
      <c r="G3" s="37"/>
    </row>
    <row r="4" spans="1:7" x14ac:dyDescent="0.25">
      <c r="A4" s="38" t="s">
        <v>8</v>
      </c>
      <c r="B4" s="38"/>
      <c r="C4" s="38"/>
      <c r="D4" s="38"/>
      <c r="E4" s="38"/>
      <c r="F4" s="38"/>
      <c r="G4" s="38"/>
    </row>
    <row r="5" spans="1:7" x14ac:dyDescent="0.25">
      <c r="B5" s="37" t="s">
        <v>10</v>
      </c>
      <c r="C5" s="37"/>
      <c r="D5" s="37"/>
      <c r="E5" s="37"/>
      <c r="F5" s="37"/>
      <c r="G5" s="37"/>
    </row>
    <row r="6" spans="1:7" x14ac:dyDescent="0.25">
      <c r="A6" s="38" t="s">
        <v>11</v>
      </c>
      <c r="B6" s="38"/>
      <c r="C6" s="38"/>
      <c r="D6" s="38"/>
      <c r="E6" s="38"/>
      <c r="F6" s="38"/>
      <c r="G6" s="38"/>
    </row>
    <row r="7" spans="1:7" x14ac:dyDescent="0.25">
      <c r="A7" s="38" t="s">
        <v>12</v>
      </c>
      <c r="B7" s="38"/>
      <c r="C7" s="38"/>
      <c r="D7" s="38"/>
      <c r="E7" s="38"/>
      <c r="F7" s="38"/>
      <c r="G7" s="38"/>
    </row>
    <row r="8" spans="1:7" x14ac:dyDescent="0.25">
      <c r="A8" s="38" t="s">
        <v>356</v>
      </c>
      <c r="B8" s="38"/>
      <c r="C8" s="38"/>
      <c r="D8" s="38"/>
      <c r="E8" s="38"/>
      <c r="F8" s="38"/>
      <c r="G8" s="38"/>
    </row>
    <row r="9" spans="1:7" ht="16.5" x14ac:dyDescent="0.25">
      <c r="A9" s="39" t="s">
        <v>361</v>
      </c>
      <c r="B9" s="39"/>
      <c r="C9" s="39"/>
      <c r="D9" s="39"/>
      <c r="E9" s="39"/>
      <c r="F9" s="39"/>
      <c r="G9" s="39"/>
    </row>
    <row r="10" spans="1:7" ht="16.5" x14ac:dyDescent="0.25">
      <c r="A10" s="40"/>
      <c r="B10" s="40"/>
      <c r="C10" s="40"/>
      <c r="D10" s="40"/>
      <c r="E10" s="40"/>
      <c r="F10" s="40"/>
      <c r="G10" s="40"/>
    </row>
    <row r="11" spans="1:7" ht="16.5" x14ac:dyDescent="0.25">
      <c r="A11" s="40"/>
      <c r="B11" s="40"/>
      <c r="C11" s="40"/>
      <c r="D11" s="40"/>
      <c r="E11" s="40"/>
      <c r="F11" s="40"/>
      <c r="G11" s="40"/>
    </row>
    <row r="12" spans="1:7" ht="17.25" thickBot="1" x14ac:dyDescent="0.3">
      <c r="A12" s="41"/>
      <c r="B12" s="42"/>
      <c r="C12" s="42"/>
      <c r="D12" s="43"/>
      <c r="E12" s="44" t="s">
        <v>0</v>
      </c>
      <c r="F12" s="44"/>
      <c r="G12" s="45">
        <v>358788.14</v>
      </c>
    </row>
    <row r="13" spans="1:7" ht="49.5" x14ac:dyDescent="0.25">
      <c r="A13" s="46"/>
      <c r="B13" s="47" t="s">
        <v>1</v>
      </c>
      <c r="C13" s="48" t="s">
        <v>358</v>
      </c>
      <c r="D13" s="49" t="s">
        <v>2</v>
      </c>
      <c r="E13" s="50" t="s">
        <v>3</v>
      </c>
      <c r="F13" s="50" t="s">
        <v>4</v>
      </c>
      <c r="G13" s="50" t="s">
        <v>5</v>
      </c>
    </row>
    <row r="14" spans="1:7" ht="32.25" customHeight="1" x14ac:dyDescent="0.25">
      <c r="A14" s="51"/>
      <c r="B14" s="52">
        <v>45180</v>
      </c>
      <c r="C14" s="53">
        <v>2299</v>
      </c>
      <c r="D14" s="54" t="s">
        <v>362</v>
      </c>
      <c r="E14" s="55"/>
      <c r="F14" s="75">
        <v>51589.54</v>
      </c>
      <c r="G14" s="76">
        <f>+G12+E14-F14</f>
        <v>307198.60000000003</v>
      </c>
    </row>
    <row r="15" spans="1:7" ht="50.25" customHeight="1" x14ac:dyDescent="0.25">
      <c r="A15" s="51"/>
      <c r="B15" s="53" t="s">
        <v>63</v>
      </c>
      <c r="C15" s="53">
        <v>2300</v>
      </c>
      <c r="D15" s="77" t="s">
        <v>363</v>
      </c>
      <c r="E15" s="59"/>
      <c r="F15" s="59">
        <v>15757.11</v>
      </c>
      <c r="G15" s="76">
        <f>+G14+E15-F15</f>
        <v>291441.49000000005</v>
      </c>
    </row>
    <row r="16" spans="1:7" ht="16.5" x14ac:dyDescent="0.25">
      <c r="A16" s="51"/>
      <c r="B16" s="53" t="s">
        <v>68</v>
      </c>
      <c r="C16" s="53"/>
      <c r="D16" s="78" t="s">
        <v>364</v>
      </c>
      <c r="E16" s="55"/>
      <c r="F16" s="59">
        <v>500</v>
      </c>
      <c r="G16" s="76">
        <f t="shared" ref="G16:G18" si="0">+G15+E16-F16</f>
        <v>290941.49000000005</v>
      </c>
    </row>
    <row r="17" spans="1:7" ht="16.5" x14ac:dyDescent="0.25">
      <c r="A17" s="51"/>
      <c r="B17" s="53" t="s">
        <v>197</v>
      </c>
      <c r="C17" s="53"/>
      <c r="D17" s="78" t="s">
        <v>365</v>
      </c>
      <c r="E17" s="55"/>
      <c r="F17" s="59">
        <f>23.64+77.38</f>
        <v>101.02</v>
      </c>
      <c r="G17" s="76">
        <f t="shared" si="0"/>
        <v>290840.47000000003</v>
      </c>
    </row>
    <row r="18" spans="1:7" ht="16.5" x14ac:dyDescent="0.25">
      <c r="A18" s="51"/>
      <c r="B18" s="53" t="s">
        <v>197</v>
      </c>
      <c r="C18" s="53"/>
      <c r="D18" s="78" t="s">
        <v>366</v>
      </c>
      <c r="E18" s="78"/>
      <c r="F18" s="59">
        <v>175</v>
      </c>
      <c r="G18" s="57">
        <f t="shared" si="0"/>
        <v>290665.47000000003</v>
      </c>
    </row>
    <row r="19" spans="1:7" ht="16.5" thickBot="1" x14ac:dyDescent="0.3">
      <c r="E19" s="60">
        <f>SUM(E14:E18)</f>
        <v>0</v>
      </c>
      <c r="F19" s="61">
        <f>SUM(F14:F18)</f>
        <v>68122.67</v>
      </c>
      <c r="G19" s="62"/>
    </row>
    <row r="20" spans="1:7" ht="16.5" thickTop="1" x14ac:dyDescent="0.25">
      <c r="E20" s="63"/>
      <c r="F20" s="64"/>
      <c r="G20" s="62"/>
    </row>
    <row r="21" spans="1:7" ht="15.75" x14ac:dyDescent="0.25">
      <c r="E21" s="63"/>
      <c r="F21" s="63"/>
      <c r="G21" s="62"/>
    </row>
    <row r="22" spans="1:7" x14ac:dyDescent="0.25">
      <c r="F22" s="65"/>
      <c r="G22" s="66"/>
    </row>
    <row r="23" spans="1:7" x14ac:dyDescent="0.25">
      <c r="F23" s="66"/>
      <c r="G23" s="66"/>
    </row>
    <row r="24" spans="1:7" ht="15.75" x14ac:dyDescent="0.25">
      <c r="A24" s="28" t="s">
        <v>13</v>
      </c>
      <c r="B24" s="28"/>
      <c r="C24" s="28"/>
      <c r="D24" s="28"/>
      <c r="E24" s="28"/>
      <c r="F24" s="28"/>
      <c r="G24" s="28"/>
    </row>
    <row r="25" spans="1:7" x14ac:dyDescent="0.25">
      <c r="A25" s="67" t="s">
        <v>14</v>
      </c>
      <c r="B25" s="67"/>
      <c r="C25" s="67"/>
      <c r="D25" s="67"/>
      <c r="E25" s="67"/>
      <c r="F25" s="67"/>
      <c r="G25" s="67"/>
    </row>
    <row r="26" spans="1:7" x14ac:dyDescent="0.25">
      <c r="A26" s="68"/>
      <c r="B26" s="68"/>
      <c r="C26" s="68"/>
      <c r="D26" s="68"/>
      <c r="E26" s="68"/>
      <c r="F26" s="68"/>
      <c r="G26" s="68"/>
    </row>
    <row r="29" spans="1:7" ht="15.75" x14ac:dyDescent="0.25">
      <c r="B29" s="69" t="s">
        <v>15</v>
      </c>
      <c r="E29" s="28" t="s">
        <v>16</v>
      </c>
      <c r="F29" s="28"/>
      <c r="G29" s="17"/>
    </row>
    <row r="30" spans="1:7" x14ac:dyDescent="0.25">
      <c r="B30" s="70" t="s">
        <v>360</v>
      </c>
      <c r="E30" s="67" t="s">
        <v>17</v>
      </c>
      <c r="F30" s="67"/>
      <c r="G30" s="71"/>
    </row>
    <row r="32" spans="1:7" x14ac:dyDescent="0.25">
      <c r="B32" s="72"/>
      <c r="E32" s="73"/>
      <c r="F32" s="73"/>
    </row>
    <row r="33" spans="2:6" x14ac:dyDescent="0.25">
      <c r="B33" s="72"/>
      <c r="E33" s="73"/>
      <c r="F33" s="73"/>
    </row>
    <row r="34" spans="2:6" x14ac:dyDescent="0.25">
      <c r="B34" s="72"/>
      <c r="E34" s="73"/>
      <c r="F34" s="73"/>
    </row>
    <row r="35" spans="2:6" x14ac:dyDescent="0.25">
      <c r="B35" s="72"/>
      <c r="E35" s="73"/>
      <c r="F35" s="73"/>
    </row>
  </sheetData>
  <mergeCells count="15">
    <mergeCell ref="A25:G25"/>
    <mergeCell ref="E29:F29"/>
    <mergeCell ref="E30:F30"/>
    <mergeCell ref="A7:G7"/>
    <mergeCell ref="A8:G8"/>
    <mergeCell ref="A9:G9"/>
    <mergeCell ref="B12:C12"/>
    <mergeCell ref="E12:F12"/>
    <mergeCell ref="A24:G24"/>
    <mergeCell ref="B1:G1"/>
    <mergeCell ref="B2:G2"/>
    <mergeCell ref="B3:G3"/>
    <mergeCell ref="A4:G4"/>
    <mergeCell ref="B5:G5"/>
    <mergeCell ref="A6:G6"/>
  </mergeCells>
  <pageMargins left="0.7" right="0.7" top="0.75" bottom="0.75" header="0.3" footer="0.3"/>
  <pageSetup scale="6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UNICA </vt:lpstr>
      <vt:lpstr>CUENTA OPERATIVA</vt:lpstr>
      <vt:lpstr>CUENTA SUBVENCION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Raynerys Castillo Rodriguez</cp:lastModifiedBy>
  <cp:lastPrinted>2023-12-08T18:33:53Z</cp:lastPrinted>
  <dcterms:created xsi:type="dcterms:W3CDTF">2015-02-19T20:04:54Z</dcterms:created>
  <dcterms:modified xsi:type="dcterms:W3CDTF">2023-12-12T14:19:10Z</dcterms:modified>
</cp:coreProperties>
</file>