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ÑO 2023\DICIEMBRE 2023\"/>
    </mc:Choice>
  </mc:AlternateContent>
  <bookViews>
    <workbookView xWindow="0" yWindow="0" windowWidth="19200" windowHeight="11595"/>
  </bookViews>
  <sheets>
    <sheet name="CUENTA UNICA " sheetId="7" r:id="rId1"/>
    <sheet name="CUENTA SUBVENCION" sheetId="8" r:id="rId2"/>
    <sheet name="CUENTA OPERATIVA" sheetId="9" r:id="rId3"/>
  </sheets>
  <definedNames>
    <definedName name="_xlnm.Print_Area" localSheetId="2">'CUENTA OPERATIVA'!$A$1:$H$29</definedName>
    <definedName name="_xlnm.Print_Area" localSheetId="1">'CUENTA SUBVENCION'!$A$1:$G$30</definedName>
    <definedName name="_xlnm.Print_Area" localSheetId="0">'CUENTA UNICA '!$A$1:$F$393</definedName>
  </definedNames>
  <calcPr calcId="152511"/>
</workbook>
</file>

<file path=xl/calcChain.xml><?xml version="1.0" encoding="utf-8"?>
<calcChain xmlns="http://schemas.openxmlformats.org/spreadsheetml/2006/main">
  <c r="F15" i="9" l="1"/>
  <c r="E15" i="9"/>
  <c r="G14" i="9"/>
  <c r="F18" i="8" l="1"/>
  <c r="E18" i="8"/>
  <c r="G14" i="8"/>
  <c r="G15" i="8" s="1"/>
  <c r="G16" i="8" s="1"/>
  <c r="G17" i="8" s="1"/>
  <c r="F12" i="7" l="1"/>
  <c r="F13" i="7" s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E371" i="7"/>
  <c r="E370" i="7"/>
  <c r="E369" i="7"/>
  <c r="E368" i="7"/>
  <c r="E321" i="7"/>
  <c r="E320" i="7"/>
  <c r="E319" i="7"/>
  <c r="E315" i="7"/>
  <c r="E314" i="7"/>
  <c r="E289" i="7"/>
  <c r="E288" i="7"/>
  <c r="E287" i="7"/>
  <c r="E286" i="7"/>
  <c r="E283" i="7"/>
  <c r="E282" i="7"/>
  <c r="E277" i="7"/>
  <c r="E276" i="7"/>
  <c r="E275" i="7"/>
  <c r="E274" i="7"/>
  <c r="E269" i="7"/>
  <c r="E268" i="7"/>
  <c r="E267" i="7"/>
  <c r="E266" i="7"/>
  <c r="E249" i="7"/>
  <c r="E248" i="7"/>
  <c r="E243" i="7"/>
  <c r="E242" i="7"/>
  <c r="E237" i="7"/>
  <c r="E236" i="7"/>
  <c r="E235" i="7"/>
  <c r="E234" i="7"/>
  <c r="E227" i="7"/>
  <c r="E226" i="7"/>
  <c r="E225" i="7"/>
  <c r="E190" i="7"/>
  <c r="E189" i="7"/>
  <c r="E188" i="7"/>
  <c r="E187" i="7"/>
  <c r="E178" i="7"/>
  <c r="E177" i="7"/>
  <c r="E176" i="7"/>
  <c r="E175" i="7"/>
  <c r="E174" i="7"/>
  <c r="E173" i="7"/>
  <c r="E145" i="7"/>
  <c r="E144" i="7"/>
  <c r="E143" i="7"/>
  <c r="E142" i="7"/>
  <c r="E137" i="7"/>
  <c r="E136" i="7"/>
  <c r="E135" i="7"/>
  <c r="E133" i="7"/>
  <c r="E132" i="7"/>
  <c r="E131" i="7"/>
  <c r="E130" i="7"/>
  <c r="E129" i="7"/>
  <c r="E86" i="7"/>
  <c r="E85" i="7"/>
  <c r="E84" i="7"/>
  <c r="E83" i="7"/>
  <c r="E66" i="7"/>
  <c r="E65" i="7"/>
  <c r="E64" i="7"/>
  <c r="E63" i="7"/>
  <c r="E62" i="7"/>
  <c r="E59" i="7"/>
  <c r="E58" i="7"/>
  <c r="E57" i="7"/>
  <c r="E56" i="7"/>
  <c r="E45" i="7"/>
  <c r="E44" i="7"/>
  <c r="E43" i="7"/>
  <c r="E42" i="7"/>
  <c r="E41" i="7"/>
  <c r="E33" i="7"/>
  <c r="E32" i="7"/>
  <c r="E31" i="7"/>
  <c r="E30" i="7"/>
  <c r="F30" i="7" l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F47" i="7" s="1"/>
  <c r="F48" i="7" s="1"/>
  <c r="F49" i="7" s="1"/>
  <c r="F50" i="7" s="1"/>
  <c r="F51" i="7" s="1"/>
  <c r="F52" i="7" s="1"/>
  <c r="F53" i="7" s="1"/>
  <c r="F54" i="7" s="1"/>
  <c r="F55" i="7" s="1"/>
  <c r="F56" i="7" s="1"/>
  <c r="F57" i="7" s="1"/>
  <c r="F58" i="7" s="1"/>
  <c r="F59" i="7" s="1"/>
  <c r="F60" i="7" s="1"/>
  <c r="F61" i="7" s="1"/>
  <c r="F62" i="7" s="1"/>
  <c r="F63" i="7" s="1"/>
  <c r="F64" i="7" s="1"/>
  <c r="F65" i="7" s="1"/>
  <c r="F66" i="7" s="1"/>
  <c r="F67" i="7" s="1"/>
  <c r="F68" i="7" s="1"/>
  <c r="F69" i="7" s="1"/>
  <c r="F70" i="7" s="1"/>
  <c r="F71" i="7" s="1"/>
  <c r="F72" i="7" s="1"/>
  <c r="F73" i="7" s="1"/>
  <c r="F74" i="7" s="1"/>
  <c r="F75" i="7" s="1"/>
  <c r="F76" i="7" s="1"/>
  <c r="F77" i="7" s="1"/>
  <c r="F78" i="7" s="1"/>
  <c r="F79" i="7" s="1"/>
  <c r="F80" i="7" s="1"/>
  <c r="F81" i="7" s="1"/>
  <c r="F82" i="7" s="1"/>
  <c r="F83" i="7" s="1"/>
  <c r="F84" i="7" s="1"/>
  <c r="F85" i="7" s="1"/>
  <c r="F86" i="7" s="1"/>
  <c r="F87" i="7" s="1"/>
  <c r="F88" i="7" s="1"/>
  <c r="F89" i="7" s="1"/>
  <c r="F90" i="7" s="1"/>
  <c r="F91" i="7" s="1"/>
  <c r="F92" i="7" s="1"/>
  <c r="F93" i="7" s="1"/>
  <c r="F94" i="7" s="1"/>
  <c r="F95" i="7" s="1"/>
  <c r="F96" i="7" s="1"/>
  <c r="F97" i="7" s="1"/>
  <c r="F98" i="7" s="1"/>
  <c r="F99" i="7" s="1"/>
  <c r="F100" i="7" s="1"/>
  <c r="F101" i="7" s="1"/>
  <c r="F102" i="7" s="1"/>
  <c r="F103" i="7" s="1"/>
  <c r="F104" i="7" s="1"/>
  <c r="F105" i="7" s="1"/>
  <c r="F106" i="7" s="1"/>
  <c r="F107" i="7" s="1"/>
  <c r="F108" i="7" s="1"/>
  <c r="F109" i="7" s="1"/>
  <c r="F110" i="7" s="1"/>
  <c r="F111" i="7" s="1"/>
  <c r="F112" i="7" s="1"/>
  <c r="F113" i="7" s="1"/>
  <c r="F114" i="7" s="1"/>
  <c r="F115" i="7" s="1"/>
  <c r="F116" i="7" s="1"/>
  <c r="F117" i="7" s="1"/>
  <c r="F118" i="7" s="1"/>
  <c r="F119" i="7" s="1"/>
  <c r="F120" i="7" s="1"/>
  <c r="F121" i="7" s="1"/>
  <c r="F122" i="7" s="1"/>
  <c r="F123" i="7" s="1"/>
  <c r="F124" i="7" s="1"/>
  <c r="F125" i="7" s="1"/>
  <c r="F126" i="7" s="1"/>
  <c r="F127" i="7" s="1"/>
  <c r="F128" i="7" s="1"/>
  <c r="F129" i="7" s="1"/>
  <c r="F130" i="7" s="1"/>
  <c r="F131" i="7" s="1"/>
  <c r="F132" i="7" s="1"/>
  <c r="F133" i="7" s="1"/>
  <c r="F134" i="7" s="1"/>
  <c r="F135" i="7" s="1"/>
  <c r="F136" i="7" s="1"/>
  <c r="F137" i="7" s="1"/>
  <c r="F138" i="7" s="1"/>
  <c r="F139" i="7" s="1"/>
  <c r="F140" i="7" s="1"/>
  <c r="F141" i="7" s="1"/>
  <c r="F142" i="7" s="1"/>
  <c r="F143" i="7" s="1"/>
  <c r="F144" i="7" s="1"/>
  <c r="F145" i="7" s="1"/>
  <c r="F146" i="7" s="1"/>
  <c r="F147" i="7" s="1"/>
  <c r="F148" i="7" s="1"/>
  <c r="F149" i="7" s="1"/>
  <c r="F150" i="7" s="1"/>
  <c r="F151" i="7" s="1"/>
  <c r="F152" i="7" s="1"/>
  <c r="F153" i="7" s="1"/>
  <c r="F154" i="7" s="1"/>
  <c r="F155" i="7" s="1"/>
  <c r="F156" i="7" s="1"/>
  <c r="F157" i="7" s="1"/>
  <c r="F158" i="7" s="1"/>
  <c r="F159" i="7" s="1"/>
  <c r="F160" i="7" s="1"/>
  <c r="F161" i="7" s="1"/>
  <c r="F162" i="7" s="1"/>
  <c r="F163" i="7" s="1"/>
  <c r="F164" i="7" s="1"/>
  <c r="F165" i="7" s="1"/>
  <c r="F166" i="7" s="1"/>
  <c r="F167" i="7" s="1"/>
  <c r="F168" i="7" s="1"/>
  <c r="F169" i="7" s="1"/>
  <c r="F170" i="7" s="1"/>
  <c r="F171" i="7" s="1"/>
  <c r="F172" i="7" s="1"/>
  <c r="F173" i="7" s="1"/>
  <c r="F174" i="7" s="1"/>
  <c r="F175" i="7" s="1"/>
  <c r="F176" i="7" s="1"/>
  <c r="F177" i="7" s="1"/>
  <c r="F178" i="7" s="1"/>
  <c r="F179" i="7" s="1"/>
  <c r="F180" i="7" s="1"/>
  <c r="F181" i="7" s="1"/>
  <c r="F182" i="7" s="1"/>
  <c r="F183" i="7" s="1"/>
  <c r="F184" i="7" s="1"/>
  <c r="F185" i="7" s="1"/>
  <c r="F186" i="7" s="1"/>
  <c r="F187" i="7" s="1"/>
  <c r="F188" i="7" s="1"/>
  <c r="F189" i="7" s="1"/>
  <c r="F190" i="7" s="1"/>
  <c r="F191" i="7" s="1"/>
  <c r="F192" i="7" s="1"/>
  <c r="F193" i="7" s="1"/>
  <c r="F194" i="7" s="1"/>
  <c r="F195" i="7" s="1"/>
  <c r="F196" i="7" s="1"/>
  <c r="F197" i="7" s="1"/>
  <c r="F198" i="7" s="1"/>
  <c r="F199" i="7" s="1"/>
  <c r="F200" i="7" s="1"/>
  <c r="F201" i="7" s="1"/>
  <c r="F202" i="7" s="1"/>
  <c r="F203" i="7" s="1"/>
  <c r="F204" i="7" s="1"/>
  <c r="F205" i="7" s="1"/>
  <c r="F206" i="7" s="1"/>
  <c r="F207" i="7" s="1"/>
  <c r="F208" i="7" s="1"/>
  <c r="F209" i="7" s="1"/>
  <c r="F210" i="7" s="1"/>
  <c r="F211" i="7" s="1"/>
  <c r="F212" i="7" s="1"/>
  <c r="F213" i="7" s="1"/>
  <c r="F214" i="7" s="1"/>
  <c r="F215" i="7" s="1"/>
  <c r="F216" i="7" s="1"/>
  <c r="F217" i="7" s="1"/>
  <c r="F218" i="7" s="1"/>
  <c r="F219" i="7" s="1"/>
  <c r="F220" i="7" s="1"/>
  <c r="F221" i="7" s="1"/>
  <c r="F222" i="7" s="1"/>
  <c r="F223" i="7" s="1"/>
  <c r="F224" i="7" s="1"/>
  <c r="F225" i="7" s="1"/>
  <c r="F226" i="7" s="1"/>
  <c r="F227" i="7" s="1"/>
  <c r="F228" i="7" s="1"/>
  <c r="F229" i="7" s="1"/>
  <c r="F230" i="7" s="1"/>
  <c r="F231" i="7" s="1"/>
  <c r="F232" i="7" s="1"/>
  <c r="F233" i="7" s="1"/>
  <c r="F234" i="7" s="1"/>
  <c r="F235" i="7" s="1"/>
  <c r="F236" i="7" s="1"/>
  <c r="F237" i="7" s="1"/>
  <c r="F238" i="7" s="1"/>
  <c r="F239" i="7" s="1"/>
  <c r="F240" i="7" s="1"/>
  <c r="F241" i="7" s="1"/>
  <c r="F242" i="7" s="1"/>
  <c r="F243" i="7" s="1"/>
  <c r="F244" i="7" s="1"/>
  <c r="F245" i="7" s="1"/>
  <c r="F246" i="7" s="1"/>
  <c r="F247" i="7" s="1"/>
  <c r="F248" i="7" s="1"/>
  <c r="F249" i="7" s="1"/>
  <c r="F250" i="7" s="1"/>
  <c r="F251" i="7" s="1"/>
  <c r="F252" i="7" s="1"/>
  <c r="F253" i="7" s="1"/>
  <c r="F254" i="7" s="1"/>
  <c r="F255" i="7" s="1"/>
  <c r="F256" i="7" s="1"/>
  <c r="F257" i="7" s="1"/>
  <c r="F258" i="7" s="1"/>
  <c r="F259" i="7" s="1"/>
  <c r="F260" i="7" s="1"/>
  <c r="F261" i="7" s="1"/>
  <c r="F262" i="7" s="1"/>
  <c r="F263" i="7" s="1"/>
  <c r="F264" i="7" s="1"/>
  <c r="F265" i="7" s="1"/>
  <c r="F266" i="7" s="1"/>
  <c r="F267" i="7" s="1"/>
  <c r="F268" i="7" s="1"/>
  <c r="F269" i="7" s="1"/>
  <c r="F270" i="7" s="1"/>
  <c r="F271" i="7" s="1"/>
  <c r="F272" i="7" s="1"/>
  <c r="F273" i="7" s="1"/>
  <c r="F274" i="7" s="1"/>
  <c r="F275" i="7" s="1"/>
  <c r="F276" i="7" s="1"/>
  <c r="F277" i="7" s="1"/>
  <c r="F278" i="7" s="1"/>
  <c r="F279" i="7" s="1"/>
  <c r="F280" i="7" s="1"/>
  <c r="F281" i="7" s="1"/>
  <c r="F282" i="7" s="1"/>
  <c r="F283" i="7" s="1"/>
  <c r="F284" i="7" s="1"/>
  <c r="F285" i="7" s="1"/>
  <c r="F286" i="7" s="1"/>
  <c r="F287" i="7" s="1"/>
  <c r="F288" i="7" s="1"/>
  <c r="F289" i="7" s="1"/>
  <c r="F290" i="7" s="1"/>
  <c r="F291" i="7" s="1"/>
  <c r="F292" i="7" s="1"/>
  <c r="F293" i="7" s="1"/>
  <c r="F294" i="7" s="1"/>
  <c r="F295" i="7" s="1"/>
  <c r="F296" i="7" s="1"/>
  <c r="F297" i="7" s="1"/>
  <c r="F298" i="7" s="1"/>
  <c r="F299" i="7" s="1"/>
  <c r="F300" i="7" s="1"/>
  <c r="F301" i="7" s="1"/>
  <c r="F302" i="7" s="1"/>
  <c r="F303" i="7" s="1"/>
  <c r="F304" i="7" s="1"/>
  <c r="F305" i="7" s="1"/>
  <c r="F306" i="7" s="1"/>
  <c r="F307" i="7" s="1"/>
  <c r="F308" i="7" s="1"/>
  <c r="F309" i="7" s="1"/>
  <c r="F310" i="7" s="1"/>
  <c r="F311" i="7" s="1"/>
  <c r="F312" i="7" s="1"/>
  <c r="F313" i="7" s="1"/>
  <c r="F314" i="7" s="1"/>
  <c r="F315" i="7" s="1"/>
  <c r="F316" i="7" s="1"/>
  <c r="F317" i="7" s="1"/>
  <c r="F318" i="7" s="1"/>
  <c r="F319" i="7" s="1"/>
  <c r="F320" i="7" s="1"/>
  <c r="F321" i="7" s="1"/>
  <c r="F322" i="7" s="1"/>
  <c r="F323" i="7" s="1"/>
  <c r="F324" i="7" s="1"/>
  <c r="F325" i="7" s="1"/>
  <c r="F326" i="7" s="1"/>
  <c r="F327" i="7" s="1"/>
  <c r="F328" i="7" s="1"/>
  <c r="F329" i="7" s="1"/>
  <c r="F330" i="7" s="1"/>
  <c r="F331" i="7" s="1"/>
  <c r="F332" i="7" s="1"/>
  <c r="F333" i="7" s="1"/>
  <c r="F334" i="7" s="1"/>
  <c r="F335" i="7" s="1"/>
  <c r="F336" i="7" s="1"/>
  <c r="F337" i="7" s="1"/>
  <c r="F338" i="7" s="1"/>
  <c r="F339" i="7" s="1"/>
  <c r="F340" i="7" s="1"/>
  <c r="F341" i="7" s="1"/>
  <c r="F342" i="7" s="1"/>
  <c r="F343" i="7" s="1"/>
  <c r="F344" i="7" s="1"/>
  <c r="F345" i="7" s="1"/>
  <c r="F346" i="7" s="1"/>
  <c r="F347" i="7" s="1"/>
  <c r="F348" i="7" s="1"/>
  <c r="F349" i="7" s="1"/>
  <c r="F350" i="7" s="1"/>
  <c r="F351" i="7" s="1"/>
  <c r="F352" i="7" s="1"/>
  <c r="F353" i="7" s="1"/>
  <c r="F354" i="7" s="1"/>
  <c r="F355" i="7" s="1"/>
  <c r="F356" i="7" s="1"/>
  <c r="F357" i="7" s="1"/>
  <c r="F358" i="7" s="1"/>
  <c r="F359" i="7" s="1"/>
  <c r="F360" i="7" s="1"/>
  <c r="F361" i="7" s="1"/>
  <c r="F362" i="7" s="1"/>
  <c r="F363" i="7" s="1"/>
  <c r="F364" i="7" s="1"/>
  <c r="F365" i="7" s="1"/>
  <c r="F366" i="7" s="1"/>
  <c r="F367" i="7" s="1"/>
  <c r="F368" i="7" s="1"/>
  <c r="F369" i="7" s="1"/>
  <c r="F370" i="7" s="1"/>
  <c r="F371" i="7" s="1"/>
  <c r="F372" i="7" s="1"/>
  <c r="F373" i="7" s="1"/>
  <c r="F374" i="7" s="1"/>
  <c r="F375" i="7" s="1"/>
  <c r="E376" i="7"/>
  <c r="D376" i="7"/>
</calcChain>
</file>

<file path=xl/sharedStrings.xml><?xml version="1.0" encoding="utf-8"?>
<sst xmlns="http://schemas.openxmlformats.org/spreadsheetml/2006/main" count="866" uniqueCount="515">
  <si>
    <t xml:space="preserve">Balance Inicial: </t>
  </si>
  <si>
    <t>Fecha</t>
  </si>
  <si>
    <t>Descripcion</t>
  </si>
  <si>
    <t>Debito</t>
  </si>
  <si>
    <t>Credito</t>
  </si>
  <si>
    <t>Balance</t>
  </si>
  <si>
    <t>No. Libramiento</t>
  </si>
  <si>
    <t>SERVICIO NACIONAL DE SALUD</t>
  </si>
  <si>
    <t>CIUDAD SANITARIA DRA. ANDREA EVANGELINA RODRIGUEZ PEROZO</t>
  </si>
  <si>
    <t>HOSPITAL  MATERNO  DR. REYNALDO ALMANZAR</t>
  </si>
  <si>
    <t>RNC 4-30-12802-3</t>
  </si>
  <si>
    <t>LIBRO BANCO</t>
  </si>
  <si>
    <t>BANCO DEL RESERVAS</t>
  </si>
  <si>
    <t>Dr. Freddy Manuel Novas Cuevas</t>
  </si>
  <si>
    <t>Director General</t>
  </si>
  <si>
    <r>
      <rPr>
        <b/>
        <sz val="12"/>
        <color theme="1"/>
        <rFont val="Calibri"/>
        <family val="2"/>
        <scheme val="minor"/>
      </rPr>
      <t xml:space="preserve">                            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</si>
  <si>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 xml:space="preserve"> Licda. Leidy Sanchez</t>
  </si>
  <si>
    <t>Contadora</t>
  </si>
  <si>
    <t>CUENTA UNICA N0. 010-252486-6</t>
  </si>
  <si>
    <t xml:space="preserve">                                 Sub-Director Administrativo y Financiero</t>
  </si>
  <si>
    <t>COBRO PACIENTES</t>
  </si>
  <si>
    <t>COBRO DE TARJETAS</t>
  </si>
  <si>
    <t>ARS RENACER</t>
  </si>
  <si>
    <t>ARS UNIVERSAL</t>
  </si>
  <si>
    <t>ARS META SALUD</t>
  </si>
  <si>
    <t>ARS SENASA SUBSIDIADO</t>
  </si>
  <si>
    <t>ARS MONUMENTAL</t>
  </si>
  <si>
    <t>ARS SIMAG</t>
  </si>
  <si>
    <t>NULO</t>
  </si>
  <si>
    <t>8553-1</t>
  </si>
  <si>
    <t>ARS APS</t>
  </si>
  <si>
    <t>PAGO FACT. 228, COMPRA DE MEDICAMENTOS.</t>
  </si>
  <si>
    <t>PAGO FACT. 59, COMPRA DE MEDICAMENTOS.</t>
  </si>
  <si>
    <t>DEL 1 AL 31 DE DICIEMBRE  2023</t>
  </si>
  <si>
    <t>9060-1</t>
  </si>
  <si>
    <t>9062-1</t>
  </si>
  <si>
    <t>9064-1</t>
  </si>
  <si>
    <t>9066-1</t>
  </si>
  <si>
    <t>9069-1</t>
  </si>
  <si>
    <t>9071-1</t>
  </si>
  <si>
    <t>9075-1</t>
  </si>
  <si>
    <t>9077-1</t>
  </si>
  <si>
    <t>9079-1</t>
  </si>
  <si>
    <t>9100-1</t>
  </si>
  <si>
    <t>9103-1</t>
  </si>
  <si>
    <t>9112-1</t>
  </si>
  <si>
    <t>9114-1</t>
  </si>
  <si>
    <t>9116-1</t>
  </si>
  <si>
    <t>9118-1</t>
  </si>
  <si>
    <t>9122-1</t>
  </si>
  <si>
    <t>9124-1</t>
  </si>
  <si>
    <t>PAGO FACT. 4627, COMPRA DE MEDICAMENTOS.</t>
  </si>
  <si>
    <t>PAGO FACT. 3036, COMPRA DE INSUMOS MEDICOS.</t>
  </si>
  <si>
    <t>PAGO FACT. 1509, COMPRA DE INSUMOS MEDICOS Y MEDICAMENTOS.</t>
  </si>
  <si>
    <t>PAGO FACT. 413, COMPRA DE MEDICAMENTOS.</t>
  </si>
  <si>
    <t>PAGO FACT. 12285, COMPRA DE INSUMOS MEDICOS.</t>
  </si>
  <si>
    <t>PAGO FACT. 12286, COMPRA DE PRODUCTOS QUIMICOS.</t>
  </si>
  <si>
    <t>PAGO FCAT. 1656, COMPRA DE INSUMOS MEDICOS E INSTRUMENTAL MEDICO.</t>
  </si>
  <si>
    <t>PAGO FACT. 6462, COMPRA DE INSUMOS MEDICOS.</t>
  </si>
  <si>
    <t>PAGO FACT. 3665, COMPRA DE INSUMOS MEDICOS.</t>
  </si>
  <si>
    <t>PAGO FACT. 12322, COMPRA DE PRODUCTOS QUIMICOS.</t>
  </si>
  <si>
    <t>PAGO FACT. 12274, COMPRA DE MAQUINA Y EQUIPO.</t>
  </si>
  <si>
    <t>PAGO FACT. 453, COMPRA DE PRODUCTOS QUIMICOS.</t>
  </si>
  <si>
    <t>PAGO FACT. 10135, COMPRA DE MEDICAMENTOS.</t>
  </si>
  <si>
    <t>PAGO FACT. 3896, COMPRA DE MEDICAMENTOS.</t>
  </si>
  <si>
    <t>PAGO FACT. 189, COMPRA DE PRODUCTOS QUIMICOS.</t>
  </si>
  <si>
    <t>PAGO FACT. 126 Y 128, INTERNET, TELEFONO LOCAL Y FLOTAS.</t>
  </si>
  <si>
    <t>PAGO FACT. 35735, COMPRA DE PRODUCTOS QUIMICOS.</t>
  </si>
  <si>
    <t>TRANSFERENCIA NO IDENTIFICADA 30/11/2023 ARS FUTURO</t>
  </si>
  <si>
    <t>TRANSFERENCIA NO IDENTIFICADA 30/11/2023 ARS YUNEN</t>
  </si>
  <si>
    <t>TRANSFERENCIA NO IDENTIFICADA 30/11/2023 RAMON TAVERAS CAFETERIA</t>
  </si>
  <si>
    <t>6299-1</t>
  </si>
  <si>
    <t>8132-1</t>
  </si>
  <si>
    <t>9141-1</t>
  </si>
  <si>
    <t>9144-1</t>
  </si>
  <si>
    <t>9147-1</t>
  </si>
  <si>
    <t>9155-1</t>
  </si>
  <si>
    <t xml:space="preserve">ARS SENASA CONTRIBUTIVO </t>
  </si>
  <si>
    <t>PAGO FACT. 1649, COMPRA DE PRODUCTOS QUIMICOS.</t>
  </si>
  <si>
    <t>PAGO FACT. 3878, COMPRA DE MEDICAMENTOS.</t>
  </si>
  <si>
    <t>PAGO FACT. 230, COMPRA DE MEDICAMENTOS.</t>
  </si>
  <si>
    <t>PAGO FACT. 10731 Y 10914, COMPRA DE PRODUCTOS QUIMICOS.</t>
  </si>
  <si>
    <t>9157-1</t>
  </si>
  <si>
    <t>9228-1</t>
  </si>
  <si>
    <t>9253-1</t>
  </si>
  <si>
    <t>9255-1</t>
  </si>
  <si>
    <t>9257-1</t>
  </si>
  <si>
    <t>9259-1</t>
  </si>
  <si>
    <t>9261-1</t>
  </si>
  <si>
    <t>9264-1</t>
  </si>
  <si>
    <t>9266-1</t>
  </si>
  <si>
    <t>9268-1</t>
  </si>
  <si>
    <t>9270-1</t>
  </si>
  <si>
    <t>9272-1</t>
  </si>
  <si>
    <t>9274-1</t>
  </si>
  <si>
    <t>9276-1</t>
  </si>
  <si>
    <t>9278-1</t>
  </si>
  <si>
    <t>9280-1</t>
  </si>
  <si>
    <t>9283-1</t>
  </si>
  <si>
    <t>9285-1</t>
  </si>
  <si>
    <t>9287-1</t>
  </si>
  <si>
    <t>9289-1</t>
  </si>
  <si>
    <t>9291-1</t>
  </si>
  <si>
    <t>9293-1</t>
  </si>
  <si>
    <t>9295-1</t>
  </si>
  <si>
    <t>9300-1</t>
  </si>
  <si>
    <t>9302-1</t>
  </si>
  <si>
    <t>9306-1</t>
  </si>
  <si>
    <t>9308-1</t>
  </si>
  <si>
    <t>9310-1</t>
  </si>
  <si>
    <t>9314-1</t>
  </si>
  <si>
    <t>9335-1</t>
  </si>
  <si>
    <t>9337-1</t>
  </si>
  <si>
    <t>9340-1</t>
  </si>
  <si>
    <t>9346-1</t>
  </si>
  <si>
    <t>9349-1</t>
  </si>
  <si>
    <t>9351-1</t>
  </si>
  <si>
    <t>9354-1</t>
  </si>
  <si>
    <t>9357-1</t>
  </si>
  <si>
    <t>9360-1</t>
  </si>
  <si>
    <t>8044-1</t>
  </si>
  <si>
    <t>9465-1</t>
  </si>
  <si>
    <t>9470-1</t>
  </si>
  <si>
    <t>9472-1</t>
  </si>
  <si>
    <t>9474-1</t>
  </si>
  <si>
    <t>9476-1</t>
  </si>
  <si>
    <t>9479-1</t>
  </si>
  <si>
    <t>9481-1</t>
  </si>
  <si>
    <t>9483-1</t>
  </si>
  <si>
    <t>9486-1</t>
  </si>
  <si>
    <t>9488-1</t>
  </si>
  <si>
    <t>9490-1</t>
  </si>
  <si>
    <t>9492-1</t>
  </si>
  <si>
    <t>9494-1</t>
  </si>
  <si>
    <t>9496-1</t>
  </si>
  <si>
    <t>9509-1</t>
  </si>
  <si>
    <t>9556-1</t>
  </si>
  <si>
    <t>9558-1</t>
  </si>
  <si>
    <t>9605-1</t>
  </si>
  <si>
    <t>9607-1</t>
  </si>
  <si>
    <t>9609-1</t>
  </si>
  <si>
    <t>9611-1</t>
  </si>
  <si>
    <t>9613-1</t>
  </si>
  <si>
    <t>9615-1</t>
  </si>
  <si>
    <t>9618-1</t>
  </si>
  <si>
    <t>9620-1</t>
  </si>
  <si>
    <t>9623-1</t>
  </si>
  <si>
    <t>9643-1</t>
  </si>
  <si>
    <t>9645-1</t>
  </si>
  <si>
    <t>9649-1</t>
  </si>
  <si>
    <t>9651-1</t>
  </si>
  <si>
    <t>9653-1</t>
  </si>
  <si>
    <t>9655-1</t>
  </si>
  <si>
    <t>9657-1</t>
  </si>
  <si>
    <t>9659-1</t>
  </si>
  <si>
    <t>9661-1</t>
  </si>
  <si>
    <t>9663-1</t>
  </si>
  <si>
    <t>9665-1</t>
  </si>
  <si>
    <t>9667-1</t>
  </si>
  <si>
    <t>9669-1</t>
  </si>
  <si>
    <t>9684-1</t>
  </si>
  <si>
    <t>13/12/2023</t>
  </si>
  <si>
    <t>9692-1</t>
  </si>
  <si>
    <t>9696-1</t>
  </si>
  <si>
    <t>9710-1</t>
  </si>
  <si>
    <t>9713-1</t>
  </si>
  <si>
    <t>9716-1</t>
  </si>
  <si>
    <t>9718-1</t>
  </si>
  <si>
    <t>9720-1</t>
  </si>
  <si>
    <t>14/12/2023</t>
  </si>
  <si>
    <t>9765-1</t>
  </si>
  <si>
    <t>9767-1</t>
  </si>
  <si>
    <t>9769-1</t>
  </si>
  <si>
    <t>9788-1</t>
  </si>
  <si>
    <t>9778-1</t>
  </si>
  <si>
    <t>9780-1</t>
  </si>
  <si>
    <t>9782-1</t>
  </si>
  <si>
    <t>9784-1</t>
  </si>
  <si>
    <t>9786-1</t>
  </si>
  <si>
    <t>9790-1</t>
  </si>
  <si>
    <t>9793-1</t>
  </si>
  <si>
    <t>9795-1</t>
  </si>
  <si>
    <t>9797-1</t>
  </si>
  <si>
    <t>9799-1</t>
  </si>
  <si>
    <t>9801-1</t>
  </si>
  <si>
    <t>9803-1</t>
  </si>
  <si>
    <t>9805-1</t>
  </si>
  <si>
    <t>15/12/2023</t>
  </si>
  <si>
    <t>9840-1</t>
  </si>
  <si>
    <t>9845-1</t>
  </si>
  <si>
    <t>9851-1</t>
  </si>
  <si>
    <t>9859-1</t>
  </si>
  <si>
    <t>9898-1</t>
  </si>
  <si>
    <t>9948-1</t>
  </si>
  <si>
    <t>9959-1</t>
  </si>
  <si>
    <t>9964-1</t>
  </si>
  <si>
    <t>9970-1</t>
  </si>
  <si>
    <t>9974-1</t>
  </si>
  <si>
    <t>9984-1</t>
  </si>
  <si>
    <t>9989-1</t>
  </si>
  <si>
    <t>18/12/2023</t>
  </si>
  <si>
    <t>10120-1</t>
  </si>
  <si>
    <t>10122-1</t>
  </si>
  <si>
    <t>10128-1</t>
  </si>
  <si>
    <t>10130-1</t>
  </si>
  <si>
    <t>10132-1</t>
  </si>
  <si>
    <t>19/12/2023</t>
  </si>
  <si>
    <t>20/12/2023</t>
  </si>
  <si>
    <t>10181-1</t>
  </si>
  <si>
    <t>10191-1</t>
  </si>
  <si>
    <t>10193-1</t>
  </si>
  <si>
    <t>10195-1</t>
  </si>
  <si>
    <t>10197-1</t>
  </si>
  <si>
    <t>10199-1</t>
  </si>
  <si>
    <t>10201-1</t>
  </si>
  <si>
    <t>10203-1</t>
  </si>
  <si>
    <t>10205-1</t>
  </si>
  <si>
    <t>10207-1</t>
  </si>
  <si>
    <t>10209-1</t>
  </si>
  <si>
    <t>10211-1</t>
  </si>
  <si>
    <t>10213-1</t>
  </si>
  <si>
    <t>21/12/2023</t>
  </si>
  <si>
    <t>10219-1</t>
  </si>
  <si>
    <t>10221-1</t>
  </si>
  <si>
    <t>22/12/2023</t>
  </si>
  <si>
    <t>10289-1</t>
  </si>
  <si>
    <t>24/12/2023</t>
  </si>
  <si>
    <t>25/12/2023</t>
  </si>
  <si>
    <t>26/12/2023</t>
  </si>
  <si>
    <t>10340-1</t>
  </si>
  <si>
    <t>10342-1</t>
  </si>
  <si>
    <t>10346-1</t>
  </si>
  <si>
    <t>10348-1</t>
  </si>
  <si>
    <t>10350-1</t>
  </si>
  <si>
    <t>10355-1</t>
  </si>
  <si>
    <t>10359-1</t>
  </si>
  <si>
    <t>10361-1</t>
  </si>
  <si>
    <t>10365-1</t>
  </si>
  <si>
    <t>10367-1</t>
  </si>
  <si>
    <t>10369-1</t>
  </si>
  <si>
    <t>10378-1</t>
  </si>
  <si>
    <t>10380-1</t>
  </si>
  <si>
    <t>10382-1</t>
  </si>
  <si>
    <t>10385-1</t>
  </si>
  <si>
    <t>27/12/2023</t>
  </si>
  <si>
    <t>10408-1</t>
  </si>
  <si>
    <t>10410-1</t>
  </si>
  <si>
    <t>10412-1</t>
  </si>
  <si>
    <t>10414-1</t>
  </si>
  <si>
    <t>10418-1</t>
  </si>
  <si>
    <t>28/12/2023</t>
  </si>
  <si>
    <t>10487-1</t>
  </si>
  <si>
    <t>10489-1</t>
  </si>
  <si>
    <t>10491-1</t>
  </si>
  <si>
    <t>10493-1</t>
  </si>
  <si>
    <t>10495-1</t>
  </si>
  <si>
    <t>10497-1</t>
  </si>
  <si>
    <t>10499-1</t>
  </si>
  <si>
    <t>10501-1</t>
  </si>
  <si>
    <t>10503-1</t>
  </si>
  <si>
    <t>10505-1</t>
  </si>
  <si>
    <t>10507-1</t>
  </si>
  <si>
    <t>10509-1</t>
  </si>
  <si>
    <t>10511-1</t>
  </si>
  <si>
    <t>10513-1</t>
  </si>
  <si>
    <t>10515-1</t>
  </si>
  <si>
    <t>10517-1</t>
  </si>
  <si>
    <t>10519-1</t>
  </si>
  <si>
    <t>10521-1</t>
  </si>
  <si>
    <t>10523-1</t>
  </si>
  <si>
    <t>10525-1</t>
  </si>
  <si>
    <t>10527-1</t>
  </si>
  <si>
    <t>10529-1</t>
  </si>
  <si>
    <t>10531-1</t>
  </si>
  <si>
    <t>10533-1</t>
  </si>
  <si>
    <t>10535-1</t>
  </si>
  <si>
    <t>10537-1</t>
  </si>
  <si>
    <t>10539-1</t>
  </si>
  <si>
    <t>10541-1</t>
  </si>
  <si>
    <t>10543-1</t>
  </si>
  <si>
    <t>10545-1</t>
  </si>
  <si>
    <t>10547-1</t>
  </si>
  <si>
    <t>10549-1</t>
  </si>
  <si>
    <t>10551-1</t>
  </si>
  <si>
    <t>10553-1</t>
  </si>
  <si>
    <t>10555-1</t>
  </si>
  <si>
    <t>10557-1</t>
  </si>
  <si>
    <t>10559-1</t>
  </si>
  <si>
    <t>10561-1</t>
  </si>
  <si>
    <t>10563-1</t>
  </si>
  <si>
    <t>10565-1</t>
  </si>
  <si>
    <t>10567-1</t>
  </si>
  <si>
    <t>10569-1</t>
  </si>
  <si>
    <t>29/12/2023</t>
  </si>
  <si>
    <t>10571-1</t>
  </si>
  <si>
    <t>31/12/2023</t>
  </si>
  <si>
    <t>PAGO FACT. 523, CAPACITACION.</t>
  </si>
  <si>
    <t>PAGO FACT. 435, COMPRA DE MEDICAMENTOS.</t>
  </si>
  <si>
    <t>PAGO FACT. 376, COMPRA DE UTILES MEDICO.</t>
  </si>
  <si>
    <t>PAGO FACT. 1817, COMPRA DE PRODUCTOS QUIMICOS.</t>
  </si>
  <si>
    <t>PAGO FACT. 634, COMPRA DE INSUMOS MEDICOS.</t>
  </si>
  <si>
    <t>PAGO FACT. 28, COMPRA DE MEDICAMENTOS.</t>
  </si>
  <si>
    <t>PAGO FACT. 100, COMPRA DE ELECTRICOS Y AFINES.</t>
  </si>
  <si>
    <t>PAGO FACT. 403, COMPRA DE ELECTRICOS Y AFINES</t>
  </si>
  <si>
    <t>PAGO FACT. 401, COMPRA DE PRODUCTOS Y UTILES VARIOS.</t>
  </si>
  <si>
    <t>PAGO FACT. 400, COMPRA DE PRODUCTOS, UTILES VARIOS, MAQUINAS Y HERRAMIENTAS.</t>
  </si>
  <si>
    <t>PAGO FACT. 299, COMPRA DE INSUMOS MEDICOS.</t>
  </si>
  <si>
    <t>PAGO FACT. 1081, COMRPA DE PRODUCTOS QUIMICOS E INSUMOS MEDICOS.</t>
  </si>
  <si>
    <t>PAGO FACT. 1980, COMPRA DE MEDICAMENTOS.</t>
  </si>
  <si>
    <t>PAGO FACT. 35750, COMPRA DE INSUMOS MEDICOS.</t>
  </si>
  <si>
    <t>PAGO FACT. 392, COMPRA DE MAQUINA, EQUIPO Y PRODUCTOS ELECTRICO Y AFINES.</t>
  </si>
  <si>
    <t>PAGO FACT. 181, PRODUCTOS QUMICOS Y ACESORIO.</t>
  </si>
  <si>
    <t>PAGO FACT. 2599, PRODUCTOS QUIMICOS E INSUMOS MEDICOS.</t>
  </si>
  <si>
    <t>PAGO FACT. 2627, PRODUCTOS QUIMICOS.</t>
  </si>
  <si>
    <t>PAGO FACT. 2589, PRODUCTOS QUIMICOS.</t>
  </si>
  <si>
    <t>PAGO FACT. 63, COMPRA DE INSUMOS MEDICOS.</t>
  </si>
  <si>
    <t>PAGO FACT. 41, COMPRA DE PAPEL, CARTON E INSUMOS MEDICOS.</t>
  </si>
  <si>
    <t>PAGO FACT. 4169, COMPRA DE MEDICAMENTOS.</t>
  </si>
  <si>
    <t>PAGO FACT. 1642, COMPRA DE MEDICAMENTOS.</t>
  </si>
  <si>
    <t>PAGO FACT. 71130, COMPRA DE MEDICAMENOS.</t>
  </si>
  <si>
    <t>PAGO FACT. 301, COMPRA DE PRODUCTOS QUIMICOS.</t>
  </si>
  <si>
    <t>PAGO FACT. 811, COMPRA D EINSUMOS MEDICOS.</t>
  </si>
  <si>
    <t>PAGO FACT. CC202312101006609357, INTERNET Y TELEVISION POR CABLE.</t>
  </si>
  <si>
    <t>PAGO FACT. 4223, COMPRA DE INSUMOS MEDICOS Y MEDICAMENTOS.</t>
  </si>
  <si>
    <t>PAGO FACT. 4197, COMPRA DE MEDICAMENTOS.</t>
  </si>
  <si>
    <t>PAGO FACT. 4196, COMPRA DE MEDICAMENTOS.</t>
  </si>
  <si>
    <t>PAGO FACT. 4696, COMPRA DE INSUMOS MEDICOS.</t>
  </si>
  <si>
    <t>PAGO FACT. 3814, COMPRA DE MEDICAMENTOS.</t>
  </si>
  <si>
    <t>PAGO FACT. 4677, COMPRA DE INSUMOS MEDICOS.</t>
  </si>
  <si>
    <t>PAGO FACT. 4683, COMPRA DE INSUMOS MEDICOS.</t>
  </si>
  <si>
    <t>PAGO FACT. 4678, COMPRA DE INSUMOS MEDICOS.</t>
  </si>
  <si>
    <t>PAGO FACT. 71128, COMPRA DE MEDICAMENTOS.</t>
  </si>
  <si>
    <t>PAGO FACT. 421, COMPRA DE MEDICAMENTOS.</t>
  </si>
  <si>
    <t>PAGO FACT. 11237, COMPRA DE PRODUCTOS QUIMICOS.</t>
  </si>
  <si>
    <t>PAGO FACT. 1422, COMPRA DE PRODUCTOS QUIMICOS.</t>
  </si>
  <si>
    <t>PAGO FACT. 1427, COMPRA DE PRODUCTOS QUIMICOS.</t>
  </si>
  <si>
    <t>PAGO FACT. 11668, COMPRA DE PRODUCTOS QUIMICOS.</t>
  </si>
  <si>
    <t>PAGO FACT. 1085, COMPRA DE INSUMOS MEDICOS.</t>
  </si>
  <si>
    <t>PAGO FACT. 1078, COMPRA DE PRODUCTOS QUIMICOS.</t>
  </si>
  <si>
    <t>PAGO FACT. 1084, COMPRA DE PRODUCTOS QUIMICOS.</t>
  </si>
  <si>
    <t>PAGO FACT. 1083, COMPRA DE PRODUCTOS QUIMICOS.</t>
  </si>
  <si>
    <t>PAGO FACT. 107 Y 108, COMPRA D EPRODUCTOS QUIMICOS E INSUMOS MEDICOS.</t>
  </si>
  <si>
    <t>PAGO FACT. 1080, COMPRA DE PRODUCTOS QUIMICOS E INSUMOS MEDICOS.</t>
  </si>
  <si>
    <t>PAGO FACT. 151, COMPRA DE PRODUCTOS QUIMICOS.</t>
  </si>
  <si>
    <t>PAGO FACT. 6216, COMPRA DE PRODUCTOS QUIMICOS.</t>
  </si>
  <si>
    <t>PAGO FACT. 69, COMPRA DE MEDICAMENTOS.</t>
  </si>
  <si>
    <t>PAGO FACT. 163007, 163009, 163595, 163014, 163587, 163597, 163591, 160358, 163011, 163589, 163600, 164128, 162517, 162519, 160357 Y 163003, COMPRA DE AGUA POTABLE.</t>
  </si>
  <si>
    <t>PAGO FACT. 107, COMPRA DE PRODUCTOS QUIMICOS.</t>
  </si>
  <si>
    <t>PAGO FACT. 161161, 161156, 161154, 146312, 161152, 160639, 160636, 160354, 160631, 160629, 160634, 146311, 160356, 160355, 161163, COMPRA DE AGUA POTABLE.</t>
  </si>
  <si>
    <t>PAGO FACT. 452, COMPRA D EUTILES DE HIGUIENE Y LIMPIEZA.</t>
  </si>
  <si>
    <t>PAGO FACT. 451 Y 465, COMPRA DE INSUMOS MEDICOS, UTILES DE HIGUIENE Y LIMPIEZA.</t>
  </si>
  <si>
    <t>PAGO FACT. 232, COMPRA DE INSUMOS MEDICOS.</t>
  </si>
  <si>
    <t>PAGO FACT. 231, COMPRA DE ISNUMOS MEDICOS.</t>
  </si>
  <si>
    <t>PAGO FACT. 464, COMPRA DE PRODUCTOS QUIMICOS.</t>
  </si>
  <si>
    <t>PAGO FACT. 12277, COMPRA DE PRODUCTOS QUIMICOS.</t>
  </si>
  <si>
    <t>PAGO FACT. 1650, COMPRA DE PRODUCTOS QUIMICOS E INSTRUMENTAL MEDICO.</t>
  </si>
  <si>
    <t>PAGO FACT. 1657, COMPRA D EPRODUCTOS QUIMICOS.</t>
  </si>
  <si>
    <t>PAGO FACT. 381, COMPRA DE INSUMO MEDICOS.</t>
  </si>
  <si>
    <t>PAGO FACT. 364, COMPRA DE MEDICAMENTOS.</t>
  </si>
  <si>
    <t>PAGO FACT. 1148,. COMPRA DE MEDICAMENTOS.</t>
  </si>
  <si>
    <t>PAGO FACT. 783, COMPRA DE INSUMOS MEDICOS.</t>
  </si>
  <si>
    <t>PAGO FACT. 420, COMPRA DE INSUMOS MEDICOS.</t>
  </si>
  <si>
    <t>PAGO FACT. 3832, COMPRA DE MEDICAMENTOS.</t>
  </si>
  <si>
    <t>PAGO FACT. 1643, COMPRA DE MEDICAMENTOS.</t>
  </si>
  <si>
    <t>PAGO FACT. 339, COMPRA DE MEDICAMENTOS.</t>
  </si>
  <si>
    <t>PAGO FACT. 1952, 1902, 1909, 1915, 1920, 1924, 1927, 1932, 1940, 1946, 1964, COMPRA DE PRODUCTOS QUIMICOS.</t>
  </si>
  <si>
    <t>PAGO FACT. 4167 Y 4168, COMPRA DE MEDICAMENTOS.</t>
  </si>
  <si>
    <t>PAGO VACACIONES NO DISF. EX COLAB. DICIEMBRE 2023.</t>
  </si>
  <si>
    <t>PAGO INDEMNIZACION EX COLAB. DICIEMBRE 2023.</t>
  </si>
  <si>
    <t>PAGO NOMINA REGALIA PASCUAL EX. COLAB. FALLECIDO, DIC. 2023.</t>
  </si>
  <si>
    <t>PAGO NOMINA APODERADO COL. FALLECIDO VAC. NO DISFR.</t>
  </si>
  <si>
    <t>PAGO SENTENCIA SR. JOSE ROSARIO ULTIMO PAGO, DIC. 2023.</t>
  </si>
  <si>
    <t>PAGO 30% RETENCION</t>
  </si>
  <si>
    <t>RETENCION PROVEEDOR DEL ESTADO</t>
  </si>
  <si>
    <t>PAGO FACT. 90, SERVICIO DE CONFIGURACION E INSTALACION DE TARJETA.</t>
  </si>
  <si>
    <t>PAGO FACT. 159876, 160352, 159874, 159419, 159420, 159880, 159878, 160627, 160353, COMPRA DE AGUA POTABLE.</t>
  </si>
  <si>
    <t>PAGO FACT. 160 Y 161, COMPRA D EPRODUCTOS QUIMICOS.</t>
  </si>
  <si>
    <t>PAGO FACT. 2717, COMPRA DE PRODUCTOS QUIMICOS.</t>
  </si>
  <si>
    <t>PAGO FACT. 11211 Y 11210, COMPRA DE GAS LICUADO DE PETROLEO</t>
  </si>
  <si>
    <t>PAGO NOMINA CARÁCTER TEMPORAL  NOVIEMBRE, 2023.</t>
  </si>
  <si>
    <t xml:space="preserve"> PAGO NOMINA  PRINCIPAL CORRESPONDIENTE  AL MES DE DICIEMBRE,  2023.</t>
  </si>
  <si>
    <t>NOMINA POR TESORERIA CORRESPONDIENTE AL MES DE DICIEMBRE,  2023.</t>
  </si>
  <si>
    <t>PAGO RETENCION IMPUESTO SOBRE SALARIO  CORRESPONDIENTE A DICIEMBRE,  2023. (IR-3).</t>
  </si>
  <si>
    <t>PAGO RETENCION SEGURIDAD SOCIAL  DICIEMBRE, 2023.</t>
  </si>
  <si>
    <t>PAGO NOMINA COMPENSACION MILITAR DICIEMBRE 2023.</t>
  </si>
  <si>
    <t>PAGO NOMINA CARÁCTER EVENTUAL ADIC. NOVIEMBRE 2023.</t>
  </si>
  <si>
    <t>NOMINA CARÁCTER EVENTUAL DICIEMBRE 2023.</t>
  </si>
  <si>
    <t>PAGO A FACTURA N0. 00164, COMPRA DE ALIMENTOS Y BEBIDAS PARA PERSONAS.</t>
  </si>
  <si>
    <t>PAGO A FACTURA N0. 00160, COMPRA DE ALIMENTOS Y BEBIDAS PARA PERSONAS.</t>
  </si>
  <si>
    <t>PAGO A FACTURA N0. 553, COMPRA DE ALIMENTOS Y BEBIDAS PARA PERSONAS.</t>
  </si>
  <si>
    <t>PAGO A FACTURA N0. 549, COMPRA DE ALIMENTOS Y BEBIDAS PARA PERSONAS.</t>
  </si>
  <si>
    <t>PAGO A FACTURA N0. 554, COMPRA DE ALIMENTOS Y BEBIDAS PARA PERSONAS.</t>
  </si>
  <si>
    <t>PAGO A FACTURA N0. 550, COMPRA DE ALIMENTOS Y BEBIDAS PARA PERSONAS.</t>
  </si>
  <si>
    <t>PAGO A FACTURA N0. 551, COMPRA DE ALIMENTOS Y BEBIDAS PARA PERSONAS.</t>
  </si>
  <si>
    <t>PAGO A FACTURA N0. 552, COMPRA DE ALIMENTOS Y BEBIDAS PARA PERSONAS.</t>
  </si>
  <si>
    <t>PAGO A FACTURA N0.00165, COMPRA DE ALIMENTOS Y BEBIDAS PARA PERSONAS.</t>
  </si>
  <si>
    <t>PAGO A FACTURA N0.00166, COMPRA DE ALIMENTOS Y BEBIDAS PARA PERSONAS.</t>
  </si>
  <si>
    <t>PAGO A FACTURA N0.00168, COMPRA DE ALIMENTOS Y BEBIDAS PARA PERSONAS.</t>
  </si>
  <si>
    <t>PAGO A FACTURA N0.00167, COMPRA DE ALIMENTOS Y BEBIDAS PARA PERSONAS.</t>
  </si>
  <si>
    <t>PAGO A FACTURA N0. 52764 Y 53478 SERVICIOS DE IMPRESIONES CORRESPONDIENTES A LOS MESES OCTUBRE Y NOVIEMBRE 2023.</t>
  </si>
  <si>
    <t>PAGO A FACTURA N0. 480, COMPRA DE REACTIVOS E INSUMOS MEDICO.</t>
  </si>
  <si>
    <t>PAGO A FACTURA N0. 3167, 3242, SERVICIOS E ESTERILIZACION Y DOSPOSICION FINAL CORRESPONDIENTE AL MES DE OCTUBRE Y NOVIEMBRE 2023.</t>
  </si>
  <si>
    <t>PAGO A FACTURA N0. 7911. COMPRA DE PRODUCTOS QUIMICOS.</t>
  </si>
  <si>
    <t>PAGO FACT. 332 Y 336 COMPRA DE PAPEL DE ESCRITORIO</t>
  </si>
  <si>
    <t>PAGO A FACTURAS N0. 164132, 164131, 146308, 158917, 159411, 159414, 158922, 159409, 159416,158915, 158920, 146310, 158913, 158925, COMPRA DE BOTELLONES DE AGUA.</t>
  </si>
  <si>
    <t>PAGO A FACTURAS N0. 1505229, 161165, 162511, 161766, 161769, 147535, 162507, 162513, 161759, 157694, 158178, 157692, 157686, 157922, 157684, 161761, 1577690, 161763 Y 161765, COMPRA DE BOTELLONES DE AGUA.</t>
  </si>
  <si>
    <t>PAGO A FACTURA N0.15070, COMPRA DE MEDICAMENTOS.</t>
  </si>
  <si>
    <t>PAGO A FACTURA N0. 1894, COMPRA DE MEDICAMENTOS.</t>
  </si>
  <si>
    <t>PAGO A FACTURA N0.9000016084, COMPRA DE PODUCTOS QUIMICOS.</t>
  </si>
  <si>
    <t>PAGO A FACTURA N0. 404, COMPRA DE BOTELLONES DE AGUA.</t>
  </si>
  <si>
    <t>PAGO A FACTURA N0. 01-11-23, SERVICIOS DE INFORMATICA.</t>
  </si>
  <si>
    <t>PAGO A FACTURA N0. 545, COMPRA DE DESECHABLES.</t>
  </si>
  <si>
    <t>PAGO NOMINA CARÁCTER TEMPORAL DICIEMBRE, 2023.</t>
  </si>
  <si>
    <t>PAGO NOMINA EGALIA PASCUAL EX COLABORADORES CARÁCTER TEMPORAL DICIE,BRE 2023.</t>
  </si>
  <si>
    <t>PAGO A FACTURA N0. 405, COMPRA DE BOTELLONES PLASTICOS</t>
  </si>
  <si>
    <t>PAGO A FACTURA N0.337, COMPRA DE PAPEL DE ESCRITORIO.</t>
  </si>
  <si>
    <t>PAGO A FACTURA N0. 335, COMPRA DE PAPEL DE ESCRITORIO.</t>
  </si>
  <si>
    <t>ARS PRIMERA HUMANO</t>
  </si>
  <si>
    <t>ARS  HUMANO</t>
  </si>
  <si>
    <t>PAGO A FACTURA NO. 10121044, COMPRA DE UTILES MEDICOS.</t>
  </si>
  <si>
    <t>PAGO A FACTURA N0. 1004858703, COMPRA DE GAS GLP.</t>
  </si>
  <si>
    <t>PAGO A FACTURA N0. 548, COMPRA DE UTILES DE COCINA Y COMEDOR.</t>
  </si>
  <si>
    <t>PAGO A FACTURA N0. 6056, COMPRA DE UTILES MENORES MEDICOS.</t>
  </si>
  <si>
    <t>PAGO A FACTURA N0. F00045390, COMPRA DE PRODUCTOS QUIMICOS.</t>
  </si>
  <si>
    <t>PAGO A FACTURA N0. 15, COMPRA DE PRODUCTOS MEDICINALES.</t>
  </si>
  <si>
    <t>PAGO A FACTURA N0. 266, COMPRA DE PODUCTOS QUIMICOS Y METALICOS.</t>
  </si>
  <si>
    <t>PAGO A FACTURA N0. 0138, COMPRA DE UTILES MENORES MEDICO.</t>
  </si>
  <si>
    <t>PAGO A FACTURA N0. 265, COMPRA DE PRODUCTOS ELECTRICOS , METALICOS Y UTILES DE ESCRITORIO, OFICINA E INFORMATICA.</t>
  </si>
  <si>
    <t>PAGO A FACTURA N0. 1142, COMPRA DE UTILES MENORES MEDICOS.</t>
  </si>
  <si>
    <t>PAGOA FACTURA N0. 1591, COMPRA DE UTILES MENORES MEDICOS.</t>
  </si>
  <si>
    <t>PAGO A FACTURA N0. 272, OCMPRA DE EQUIPOS.</t>
  </si>
  <si>
    <t>PAGO A FACTURA N0. 0820, COMPRA DE UTILES MENORES MEDICOS.</t>
  </si>
  <si>
    <t>PAGO NOMINA POR REINTEGRO DE FONDO VACACIONES NO DISFRUTADA EX COLABORADORES.</t>
  </si>
  <si>
    <t>PAGO INDERNIZACION EX COLABORADORES DICIEMBRE 2023.</t>
  </si>
  <si>
    <t>ABONO 50% A FACTURA NO. 161, SERVICIO Y MANTENIMIENTO DEL SISTEMA DE CLIMATIZACION, REPARACION DE 2 CHILLER, REPARACION DE 22 MANEJADORAS Y 3 BOMBAS DE AGUA INCLUYENDO EQUIPO DE BACKUP.</t>
  </si>
  <si>
    <t>ARS MAPRE SALUD</t>
  </si>
  <si>
    <t>PAGO FACT. 257, COMPRA DE PAPEL Y CARTON</t>
  </si>
  <si>
    <t>PAGO FACT. 547, COMPRA DE PAPEL Y CARTON</t>
  </si>
  <si>
    <t>PAGO FACT. 945, COMPRA DE INSUMOS Y MEDICAMENTOS.</t>
  </si>
  <si>
    <t>PAGO FACT. 250, COMPRA DE MEDICAMENTOS.</t>
  </si>
  <si>
    <t>PAGO FACT. 2129, COMPRA DE MEDICAMENTOS E INSUMOS MEDICOS.</t>
  </si>
  <si>
    <t>PAGO FACT. 2130, COMPRA DE EQUIPO E INSUMOS MEDICOS.</t>
  </si>
  <si>
    <t>PAGO FACT. 00387, COMPRA DE INSUMOS MEDICOS.</t>
  </si>
  <si>
    <t>PAGO FACT. 4815, COMPRA DE MEDICAMENTOS.</t>
  </si>
  <si>
    <t>PAGO FACT. 972, COMPRA DE MEDICAMENTOS.</t>
  </si>
  <si>
    <t>PAGO FACT. 413, SERVICIO DE MANETNIMIENTO Y REPARACION DE EQUIPO.</t>
  </si>
  <si>
    <t>PAGO FACT. 459, COMPRA DE MEDICAMENTOS.</t>
  </si>
  <si>
    <t>PAGO FACT. 13319, COMPRA DE PRODUCTOS QUIMICOS.</t>
  </si>
  <si>
    <t>PAGO FACT. 140, SERVICIO DE MANTENIMIENTO Y REPARACION DE EQUIPO.</t>
  </si>
  <si>
    <t>PAGO FACT. 770, COMPRA DE INSUMOS MEDICOS.</t>
  </si>
  <si>
    <t>PAGO FACT. 142, COMPRA DE INSUMOS MEDICOS E INSTRUMENTAL MEDICO.</t>
  </si>
  <si>
    <t>PAGO FACT. 938, COMPRA DE MEDICAMENTOS.</t>
  </si>
  <si>
    <t>PAGO FACT. 4729, COMPRA DE INSUMOS MEDICOS.</t>
  </si>
  <si>
    <t>PAGO FACT. 161, COMPRA DE ALIMENTOS Y BEBIDAS.</t>
  </si>
  <si>
    <t>PAGO FACT. 2043, 2028, 2012, 1971, 2010, 2004, 1996, 1988, 1977, 1983, 2046, COMPRA DE PRODUCTOS QUIMICOS.</t>
  </si>
  <si>
    <t>PAGO FACT. 127 Y 129, SERVICIOS DE TELEFONOS, INTERNET Y LARGA DISTANCIA.</t>
  </si>
  <si>
    <t>ARS CMD</t>
  </si>
  <si>
    <t>ARS RESERVAS</t>
  </si>
  <si>
    <t>PAGO FACT. 3996, COMPRA DE MEDICAMENTOS.</t>
  </si>
  <si>
    <t>PAGO FACT. 238, COMPRA DE INSUMOS DE LIMPIEZA E HIGUIENE.</t>
  </si>
  <si>
    <t>PAGO FACT. 811, COMPRA DE INSUMOS MEDICOS.</t>
  </si>
  <si>
    <t>PAGO FACT. 247, COMPRA DEINSUMOS MEDICOS.</t>
  </si>
  <si>
    <t>PAGO FACT. 143, COMPRA DE INUSMOS MEDICOS.</t>
  </si>
  <si>
    <t>PAGO FACT. 4640, COMPRA DE INSUMOS MEDICOS Y MEDICAMENTOS.</t>
  </si>
  <si>
    <t>PAGO FACT. 4673, COMPRA DE INSUMOS MEDICOS.</t>
  </si>
  <si>
    <t>PAGO FACT. 66, COMPRA DE INSUMOS MEDICOS.</t>
  </si>
  <si>
    <t>PAGO FACT. 68, COMPRA D EINSUMOS MEDICOS.</t>
  </si>
  <si>
    <t>PAGO FACT. 6678, COMPRA DE INSUMOS MEDICOS.</t>
  </si>
  <si>
    <t>PAGO FACT. 6680, COMPRA DE INSUMOS MEDICOS.</t>
  </si>
  <si>
    <t>PAGO FACT. 6676, COMPRA DE INSUMOS MEICOS.</t>
  </si>
  <si>
    <t>PAGO FACT. 3743, COMPRA DE PUBLICIDAD Y PROPAGANDA.</t>
  </si>
  <si>
    <t>PAGO FACT. 201, SERVICIOS TECNICOS PROFESIONALES.</t>
  </si>
  <si>
    <t>PAGO FACT. 555, COMPRA DE INSUMOS DE COCINA.</t>
  </si>
  <si>
    <t>PAGO FACT. 3297, COMPRA DE MEDICAMENTOS.</t>
  </si>
  <si>
    <t xml:space="preserve">PAGO FACT. 591, SERVICIO DE CAPACITACION. </t>
  </si>
  <si>
    <t>PAGO FACT. 2668, COMPRA DE PRODUCTOS QUIMICOS.</t>
  </si>
  <si>
    <t>PAGO FACT. 186 Y 196, COMPRA DE PRODUCTOS QUIMICOS, FUMIGACION Y MATERIALES DE LIMPIEZA.</t>
  </si>
  <si>
    <t>PAGO FACT. 450, COMPRA DE MEDICAMENTOS.</t>
  </si>
  <si>
    <t>PAGO FACT. 4829, COMPRA DE MEDICAMENTOS.</t>
  </si>
  <si>
    <t>PAGO FACT. 13405, COMPRA DE PRODUCTOS QUIMICOS.</t>
  </si>
  <si>
    <t>PAGO FACT. 4395 Y 4400, COMPRA DE MEDICAMENTOS.</t>
  </si>
  <si>
    <t>PAGO FACT. 4401, COMPRA DE MEDICAMENTOS.</t>
  </si>
  <si>
    <t>PAGO FACT. 1753 Y 1850, COMPRA DE INSUMOS MEDICOS.</t>
  </si>
  <si>
    <t>PAGO FACT. 812, COMPRA DE INSUMOS MEDICOS.</t>
  </si>
  <si>
    <t>PAGO FACT. 426, COMPRA DE INSUMOS MEDICOS.</t>
  </si>
  <si>
    <t>PAGO FACT. 427, COMPRA DE ALIMENTOS Y BEBIDAS.</t>
  </si>
  <si>
    <t>PAGO FACT. 193, COMPRA DE VARIOS PRODUCTOS.</t>
  </si>
  <si>
    <t>PAGO FACT. 339, SERVICIOS TECNICOS.</t>
  </si>
  <si>
    <t>PAGO FACT. 152, SERVICIOS DE FUMIGACION.</t>
  </si>
  <si>
    <t>PAGO FACT. 419, COMPRA DE PRODUCTOS QUIMICOS.</t>
  </si>
  <si>
    <t>PAGO FACT. 417, SERVICIO DE MANTENIMIENTO.</t>
  </si>
  <si>
    <t>PAGO FACT. 13525, COMPRA D EPRODUCTOS QUIMICOS.</t>
  </si>
  <si>
    <t>PAGO FACT. 13318, COMPRA DE PRODUCTOS QUIMICOS.</t>
  </si>
  <si>
    <t>PAGO FACT. 2732, COMPRA DE PRODUCTOS QUIMICOS.</t>
  </si>
  <si>
    <t>PAGO FACT. 2707, COMPRA DE PRODUCTOS QUIMICOS.</t>
  </si>
  <si>
    <t>PAGO FACT. 1764, COMPRA DE PRODUCTOS QUIMICOS E INSUMOS MEDICOS.</t>
  </si>
  <si>
    <t>PAGO FACT. 1765, COMPRA DE PRODUCTOS QUIMICOS E INSTRUMENTAL MEDICO.</t>
  </si>
  <si>
    <t>PAGO FACT. 1751, COMPRA DE PRODUCOTS QUIMICOS.</t>
  </si>
  <si>
    <t>PAGO FACT. 19262, COMPRA DE INSUMOS MEDICOS Y MEDICAMENTOS.</t>
  </si>
  <si>
    <t>PAGO FACT. 1752, COMPRA DE PRODUCTOS QUIMICOS.</t>
  </si>
  <si>
    <t>PAGO ITBIS 30% RETENCION.</t>
  </si>
  <si>
    <t>TRANSFERENCIA NO IDENTIFICADA AL 31/12/2023</t>
  </si>
  <si>
    <t>17/12/2023</t>
  </si>
  <si>
    <t xml:space="preserve">     </t>
  </si>
  <si>
    <t>DEL 1 AL 31 DE DICIEMBRE 2023</t>
  </si>
  <si>
    <t>CUENTA SUBVENCION N0. 033-002877-4</t>
  </si>
  <si>
    <t>No. Ck/Transf.</t>
  </si>
  <si>
    <t>REPOSICION CAJA CHICA AL 04/12/2023, SEGÚN COMPROBANTES DE DESEMBOLSO DEL 2703 AL 2726.</t>
  </si>
  <si>
    <t>DEPOSITO FONDOS DE CAJA CHICA AL 29/12/2023</t>
  </si>
  <si>
    <t>IMPUESTOS 0.15%</t>
  </si>
  <si>
    <t>30/12/2023</t>
  </si>
  <si>
    <t>COMISION MANEJO DE CUENTA</t>
  </si>
  <si>
    <t xml:space="preserve">                                            Sub-Director Administrativo y Financiero</t>
  </si>
  <si>
    <t>DEL 1 AL 31 DE DICIMEBRE 2023</t>
  </si>
  <si>
    <t xml:space="preserve">CUENTA OPERATIVA N0. 033-002878-2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</si>
</sst>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horizontal="center"/>
    </xf>
    <xf numFmtId="0" fontId="3" fillId="0" borderId="0" xfId="0" applyFont="1"/>
    <xf numFmtId="0" fontId="3" fillId="2" borderId="0" xfId="0" applyFont="1" applyFill="1" applyBorder="1"/>
    <xf numFmtId="0" fontId="3" fillId="2" borderId="0" xfId="0" applyFont="1" applyFill="1"/>
    <xf numFmtId="43" fontId="2" fillId="2" borderId="0" xfId="0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center" vertical="top"/>
    </xf>
    <xf numFmtId="43" fontId="6" fillId="4" borderId="1" xfId="1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3" fontId="7" fillId="0" borderId="0" xfId="1" applyFont="1" applyBorder="1"/>
    <xf numFmtId="0" fontId="5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3" fillId="0" borderId="0" xfId="1" applyNumberFormat="1" applyFont="1"/>
    <xf numFmtId="43" fontId="3" fillId="0" borderId="0" xfId="1" applyFont="1"/>
    <xf numFmtId="0" fontId="5" fillId="0" borderId="0" xfId="0" applyFont="1" applyFill="1" applyBorder="1" applyAlignment="1">
      <alignment horizontal="center" vertical="center"/>
    </xf>
    <xf numFmtId="43" fontId="0" fillId="0" borderId="1" xfId="0" applyNumberFormat="1" applyFont="1" applyBorder="1"/>
    <xf numFmtId="0" fontId="3" fillId="0" borderId="0" xfId="0" applyFont="1" applyAlignment="1">
      <alignment horizontal="center"/>
    </xf>
    <xf numFmtId="0" fontId="8" fillId="0" borderId="0" xfId="0" applyFont="1" applyAlignment="1"/>
    <xf numFmtId="0" fontId="3" fillId="0" borderId="0" xfId="0" applyFont="1" applyAlignment="1"/>
    <xf numFmtId="0" fontId="0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43" fontId="9" fillId="0" borderId="1" xfId="0" applyNumberFormat="1" applyFont="1" applyBorder="1"/>
    <xf numFmtId="43" fontId="2" fillId="2" borderId="6" xfId="0" applyNumberFormat="1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3" fontId="1" fillId="0" borderId="1" xfId="1" applyFont="1" applyBorder="1"/>
    <xf numFmtId="43" fontId="3" fillId="0" borderId="1" xfId="1" applyFont="1" applyBorder="1"/>
    <xf numFmtId="0" fontId="0" fillId="0" borderId="1" xfId="0" applyFill="1" applyBorder="1" applyAlignment="1">
      <alignment wrapText="1"/>
    </xf>
    <xf numFmtId="0" fontId="0" fillId="0" borderId="7" xfId="0" applyFill="1" applyBorder="1" applyAlignment="1">
      <alignment horizontal="center"/>
    </xf>
    <xf numFmtId="0" fontId="0" fillId="0" borderId="1" xfId="0" applyBorder="1" applyAlignment="1">
      <alignment wrapText="1"/>
    </xf>
    <xf numFmtId="43" fontId="1" fillId="2" borderId="1" xfId="1" applyFont="1" applyFill="1" applyBorder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wrapText="1"/>
    </xf>
    <xf numFmtId="0" fontId="10" fillId="3" borderId="11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vertical="center" wrapText="1"/>
    </xf>
    <xf numFmtId="43" fontId="9" fillId="0" borderId="1" xfId="1" applyFont="1" applyBorder="1"/>
    <xf numFmtId="43" fontId="0" fillId="0" borderId="1" xfId="1" applyFont="1" applyBorder="1" applyAlignment="1">
      <alignment horizontal="center"/>
    </xf>
    <xf numFmtId="4" fontId="3" fillId="2" borderId="1" xfId="0" applyNumberFormat="1" applyFont="1" applyFill="1" applyBorder="1" applyAlignment="1">
      <alignment wrapText="1"/>
    </xf>
    <xf numFmtId="43" fontId="3" fillId="2" borderId="1" xfId="0" applyNumberFormat="1" applyFont="1" applyFill="1" applyBorder="1" applyAlignment="1">
      <alignment horizontal="left" wrapText="1"/>
    </xf>
    <xf numFmtId="0" fontId="0" fillId="0" borderId="1" xfId="0" applyBorder="1"/>
    <xf numFmtId="4" fontId="2" fillId="2" borderId="1" xfId="0" applyNumberFormat="1" applyFont="1" applyFill="1" applyBorder="1" applyAlignment="1">
      <alignment wrapText="1"/>
    </xf>
    <xf numFmtId="43" fontId="9" fillId="0" borderId="12" xfId="1" applyFont="1" applyBorder="1"/>
    <xf numFmtId="43" fontId="2" fillId="0" borderId="12" xfId="1" applyFont="1" applyBorder="1"/>
    <xf numFmtId="43" fontId="2" fillId="2" borderId="0" xfId="1" applyFont="1" applyFill="1" applyBorder="1" applyAlignment="1">
      <alignment horizontal="center" wrapText="1"/>
    </xf>
    <xf numFmtId="43" fontId="9" fillId="0" borderId="0" xfId="1" applyFont="1" applyBorder="1"/>
    <xf numFmtId="43" fontId="2" fillId="0" borderId="0" xfId="1" applyFont="1" applyBorder="1"/>
    <xf numFmtId="43" fontId="0" fillId="0" borderId="0" xfId="0" applyNumberFormat="1"/>
    <xf numFmtId="0" fontId="0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/>
    <xf numFmtId="14" fontId="0" fillId="0" borderId="0" xfId="1" applyNumberFormat="1" applyFont="1"/>
    <xf numFmtId="43" fontId="0" fillId="0" borderId="0" xfId="1" applyFont="1"/>
    <xf numFmtId="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197908</xdr:rowOff>
    </xdr:from>
    <xdr:to>
      <xdr:col>2</xdr:col>
      <xdr:colOff>238125</xdr:colOff>
      <xdr:row>7</xdr:row>
      <xdr:rowOff>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7908"/>
          <a:ext cx="2619375" cy="1202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796925</xdr:colOff>
      <xdr:row>387</xdr:row>
      <xdr:rowOff>117475</xdr:rowOff>
    </xdr:from>
    <xdr:to>
      <xdr:col>5</xdr:col>
      <xdr:colOff>1263650</xdr:colOff>
      <xdr:row>392</xdr:row>
      <xdr:rowOff>184149</xdr:rowOff>
    </xdr:to>
    <xdr:pic>
      <xdr:nvPicPr>
        <xdr:cNvPr id="6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100828475"/>
          <a:ext cx="1816100" cy="1098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1</xdr:row>
      <xdr:rowOff>28575</xdr:rowOff>
    </xdr:from>
    <xdr:to>
      <xdr:col>3</xdr:col>
      <xdr:colOff>457200</xdr:colOff>
      <xdr:row>5</xdr:row>
      <xdr:rowOff>0</xdr:rowOff>
    </xdr:to>
    <xdr:pic>
      <xdr:nvPicPr>
        <xdr:cNvPr id="2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19075"/>
          <a:ext cx="16859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69850</xdr:colOff>
      <xdr:row>25</xdr:row>
      <xdr:rowOff>73025</xdr:rowOff>
    </xdr:from>
    <xdr:to>
      <xdr:col>6</xdr:col>
      <xdr:colOff>1739900</xdr:colOff>
      <xdr:row>29</xdr:row>
      <xdr:rowOff>187325</xdr:rowOff>
    </xdr:to>
    <xdr:pic>
      <xdr:nvPicPr>
        <xdr:cNvPr id="3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7851775"/>
          <a:ext cx="16700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1</xdr:row>
      <xdr:rowOff>28575</xdr:rowOff>
    </xdr:from>
    <xdr:to>
      <xdr:col>3</xdr:col>
      <xdr:colOff>457200</xdr:colOff>
      <xdr:row>5</xdr:row>
      <xdr:rowOff>0</xdr:rowOff>
    </xdr:to>
    <xdr:pic>
      <xdr:nvPicPr>
        <xdr:cNvPr id="2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19075"/>
          <a:ext cx="16859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212725</xdr:colOff>
      <xdr:row>24</xdr:row>
      <xdr:rowOff>63500</xdr:rowOff>
    </xdr:from>
    <xdr:to>
      <xdr:col>8</xdr:col>
      <xdr:colOff>6350</xdr:colOff>
      <xdr:row>28</xdr:row>
      <xdr:rowOff>177800</xdr:rowOff>
    </xdr:to>
    <xdr:pic>
      <xdr:nvPicPr>
        <xdr:cNvPr id="3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5603875"/>
          <a:ext cx="16668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867"/>
  <sheetViews>
    <sheetView tabSelected="1" topLeftCell="A340" zoomScaleNormal="100" zoomScaleSheetLayoutView="100" workbookViewId="0">
      <selection activeCell="A397" sqref="A397"/>
    </sheetView>
  </sheetViews>
  <sheetFormatPr baseColWidth="10" defaultRowHeight="16.5" customHeight="1" x14ac:dyDescent="0.25"/>
  <cols>
    <col min="1" max="1" width="18.140625" style="6" customWidth="1"/>
    <col min="2" max="2" width="13.42578125" style="4" customWidth="1"/>
    <col min="3" max="3" width="51.42578125" style="4" customWidth="1"/>
    <col min="4" max="4" width="21.140625" style="4" customWidth="1"/>
    <col min="5" max="5" width="20.140625" style="4" customWidth="1"/>
    <col min="6" max="6" width="19.5703125" style="4" customWidth="1"/>
    <col min="7" max="7" width="17.5703125" style="4" bestFit="1" customWidth="1"/>
    <col min="8" max="8" width="11.42578125" style="4"/>
    <col min="9" max="9" width="15.5703125" style="4" bestFit="1" customWidth="1"/>
    <col min="10" max="10" width="16.42578125" style="4" bestFit="1" customWidth="1"/>
    <col min="11" max="16384" width="11.42578125" style="4"/>
  </cols>
  <sheetData>
    <row r="1" spans="1:128" ht="15.75" x14ac:dyDescent="0.25">
      <c r="A1" s="44" t="s">
        <v>7</v>
      </c>
      <c r="B1" s="44"/>
      <c r="C1" s="44"/>
      <c r="D1" s="44"/>
      <c r="E1" s="44"/>
      <c r="F1" s="44"/>
    </row>
    <row r="2" spans="1:128" ht="15.75" x14ac:dyDescent="0.25">
      <c r="A2" s="45" t="s">
        <v>9</v>
      </c>
      <c r="B2" s="45"/>
      <c r="C2" s="45"/>
      <c r="D2" s="45"/>
      <c r="E2" s="45"/>
      <c r="F2" s="45"/>
    </row>
    <row r="3" spans="1:128" ht="15.75" x14ac:dyDescent="0.25">
      <c r="A3" s="45" t="s">
        <v>8</v>
      </c>
      <c r="B3" s="45"/>
      <c r="C3" s="45"/>
      <c r="D3" s="45"/>
      <c r="E3" s="45"/>
      <c r="F3" s="45"/>
    </row>
    <row r="4" spans="1:128" ht="15.75" x14ac:dyDescent="0.25">
      <c r="A4" s="45" t="s">
        <v>10</v>
      </c>
      <c r="B4" s="45"/>
      <c r="C4" s="45"/>
      <c r="D4" s="45"/>
      <c r="E4" s="45"/>
      <c r="F4" s="45"/>
    </row>
    <row r="5" spans="1:128" ht="15.75" x14ac:dyDescent="0.25">
      <c r="A5" s="42" t="s">
        <v>11</v>
      </c>
      <c r="B5" s="42"/>
      <c r="C5" s="42"/>
      <c r="D5" s="42"/>
      <c r="E5" s="42"/>
      <c r="F5" s="42"/>
    </row>
    <row r="6" spans="1:128" s="6" customFormat="1" ht="15.75" x14ac:dyDescent="0.25">
      <c r="A6" s="42" t="s">
        <v>12</v>
      </c>
      <c r="B6" s="42"/>
      <c r="C6" s="42"/>
      <c r="D6" s="42"/>
      <c r="E6" s="42"/>
      <c r="F6" s="42"/>
    </row>
    <row r="7" spans="1:128" s="6" customFormat="1" ht="15.75" x14ac:dyDescent="0.25">
      <c r="A7" s="42" t="s">
        <v>33</v>
      </c>
      <c r="B7" s="42"/>
      <c r="C7" s="42"/>
      <c r="D7" s="42"/>
      <c r="E7" s="42"/>
      <c r="F7" s="42"/>
    </row>
    <row r="8" spans="1:128" s="6" customFormat="1" ht="15.75" x14ac:dyDescent="0.25">
      <c r="A8" s="43" t="s">
        <v>18</v>
      </c>
      <c r="B8" s="43"/>
      <c r="C8" s="43"/>
      <c r="D8" s="43"/>
      <c r="E8" s="43"/>
      <c r="F8" s="43"/>
    </row>
    <row r="9" spans="1:128" s="6" customFormat="1" ht="15.75" x14ac:dyDescent="0.25">
      <c r="A9" s="19"/>
      <c r="B9" s="19"/>
      <c r="C9" s="19"/>
      <c r="D9" s="19"/>
      <c r="E9" s="19"/>
      <c r="F9" s="19"/>
    </row>
    <row r="10" spans="1:128" s="6" customFormat="1" ht="15.75" x14ac:dyDescent="0.25">
      <c r="B10" s="9"/>
      <c r="C10" s="9"/>
      <c r="D10" s="39" t="s">
        <v>0</v>
      </c>
      <c r="E10" s="40"/>
      <c r="F10" s="10">
        <v>191063064.15174994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</row>
    <row r="11" spans="1:128" s="6" customFormat="1" ht="47.25" x14ac:dyDescent="0.25">
      <c r="A11" s="11" t="s">
        <v>1</v>
      </c>
      <c r="B11" s="12" t="s">
        <v>6</v>
      </c>
      <c r="C11" s="13" t="s">
        <v>2</v>
      </c>
      <c r="D11" s="15" t="s">
        <v>3</v>
      </c>
      <c r="E11" s="15" t="s">
        <v>4</v>
      </c>
      <c r="F11" s="15" t="s">
        <v>5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</row>
    <row r="12" spans="1:128" s="6" customFormat="1" ht="15.75" x14ac:dyDescent="0.25">
      <c r="A12" s="30">
        <v>45261</v>
      </c>
      <c r="B12" s="29" t="s">
        <v>34</v>
      </c>
      <c r="C12" s="33" t="s">
        <v>51</v>
      </c>
      <c r="D12" s="31"/>
      <c r="E12" s="31">
        <v>31882</v>
      </c>
      <c r="F12" s="20">
        <f>+F10+D12-E12</f>
        <v>191031182.15174994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</row>
    <row r="13" spans="1:128" s="6" customFormat="1" ht="15.75" x14ac:dyDescent="0.25">
      <c r="A13" s="30">
        <v>45261</v>
      </c>
      <c r="B13" s="29" t="s">
        <v>35</v>
      </c>
      <c r="C13" s="33" t="s">
        <v>52</v>
      </c>
      <c r="D13" s="31"/>
      <c r="E13" s="31">
        <v>14030.1</v>
      </c>
      <c r="F13" s="20">
        <f>+F12+D13-E13</f>
        <v>191017152.05174994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</row>
    <row r="14" spans="1:128" s="6" customFormat="1" ht="30" x14ac:dyDescent="0.25">
      <c r="A14" s="30">
        <v>45261</v>
      </c>
      <c r="B14" s="29" t="s">
        <v>36</v>
      </c>
      <c r="C14" s="33" t="s">
        <v>53</v>
      </c>
      <c r="D14" s="31"/>
      <c r="E14" s="31">
        <v>81160.25</v>
      </c>
      <c r="F14" s="20">
        <f t="shared" ref="F14:F77" si="0">+F13+D14-E14</f>
        <v>190935991.80174994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</row>
    <row r="15" spans="1:128" s="6" customFormat="1" ht="15.75" x14ac:dyDescent="0.25">
      <c r="A15" s="30">
        <v>45261</v>
      </c>
      <c r="B15" s="29" t="s">
        <v>37</v>
      </c>
      <c r="C15" s="33" t="s">
        <v>54</v>
      </c>
      <c r="D15" s="31"/>
      <c r="E15" s="31">
        <v>58781.25</v>
      </c>
      <c r="F15" s="20">
        <f t="shared" si="0"/>
        <v>190877210.55174994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</row>
    <row r="16" spans="1:128" s="6" customFormat="1" ht="15.75" x14ac:dyDescent="0.25">
      <c r="A16" s="30">
        <v>45261</v>
      </c>
      <c r="B16" s="29" t="s">
        <v>38</v>
      </c>
      <c r="C16" s="33" t="s">
        <v>55</v>
      </c>
      <c r="D16" s="31"/>
      <c r="E16" s="31">
        <v>81344.179999999993</v>
      </c>
      <c r="F16" s="20">
        <f t="shared" si="0"/>
        <v>190795866.37174994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</row>
    <row r="17" spans="1:128" s="6" customFormat="1" ht="15.75" x14ac:dyDescent="0.25">
      <c r="A17" s="30">
        <v>45261</v>
      </c>
      <c r="B17" s="29" t="s">
        <v>39</v>
      </c>
      <c r="C17" s="33" t="s">
        <v>56</v>
      </c>
      <c r="D17" s="31"/>
      <c r="E17" s="31">
        <v>90915</v>
      </c>
      <c r="F17" s="20">
        <f t="shared" si="0"/>
        <v>190704951.37174994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</row>
    <row r="18" spans="1:128" s="6" customFormat="1" ht="30" x14ac:dyDescent="0.25">
      <c r="A18" s="30">
        <v>45261</v>
      </c>
      <c r="B18" s="29" t="s">
        <v>40</v>
      </c>
      <c r="C18" s="33" t="s">
        <v>57</v>
      </c>
      <c r="D18" s="31"/>
      <c r="E18" s="31">
        <v>8483.5</v>
      </c>
      <c r="F18" s="20">
        <f t="shared" si="0"/>
        <v>190696467.87174994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</row>
    <row r="19" spans="1:128" s="6" customFormat="1" ht="15.75" x14ac:dyDescent="0.25">
      <c r="A19" s="30">
        <v>45261</v>
      </c>
      <c r="B19" s="29" t="s">
        <v>41</v>
      </c>
      <c r="C19" s="33" t="s">
        <v>58</v>
      </c>
      <c r="D19" s="31"/>
      <c r="E19" s="31">
        <v>58197</v>
      </c>
      <c r="F19" s="20">
        <f t="shared" si="0"/>
        <v>190638270.87174994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</row>
    <row r="20" spans="1:128" s="6" customFormat="1" ht="15.75" x14ac:dyDescent="0.25">
      <c r="A20" s="30">
        <v>45261</v>
      </c>
      <c r="B20" s="29" t="s">
        <v>42</v>
      </c>
      <c r="C20" s="33" t="s">
        <v>59</v>
      </c>
      <c r="D20" s="31"/>
      <c r="E20" s="31">
        <v>12003.42</v>
      </c>
      <c r="F20" s="20">
        <f t="shared" si="0"/>
        <v>190626267.45174995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</row>
    <row r="21" spans="1:128" s="6" customFormat="1" ht="15.75" x14ac:dyDescent="0.25">
      <c r="A21" s="30">
        <v>45261</v>
      </c>
      <c r="B21" s="29" t="s">
        <v>43</v>
      </c>
      <c r="C21" s="33" t="s">
        <v>60</v>
      </c>
      <c r="D21" s="31"/>
      <c r="E21" s="31">
        <v>6819.1</v>
      </c>
      <c r="F21" s="20">
        <f t="shared" si="0"/>
        <v>190619448.35174996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</row>
    <row r="22" spans="1:128" s="6" customFormat="1" ht="15.75" x14ac:dyDescent="0.25">
      <c r="A22" s="30">
        <v>45261</v>
      </c>
      <c r="B22" s="29" t="s">
        <v>44</v>
      </c>
      <c r="C22" s="33" t="s">
        <v>61</v>
      </c>
      <c r="D22" s="31"/>
      <c r="E22" s="31">
        <v>28347.18</v>
      </c>
      <c r="F22" s="20">
        <f t="shared" si="0"/>
        <v>190591101.17174995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</row>
    <row r="23" spans="1:128" s="6" customFormat="1" ht="15.75" x14ac:dyDescent="0.25">
      <c r="A23" s="30">
        <v>45261</v>
      </c>
      <c r="B23" s="29" t="s">
        <v>45</v>
      </c>
      <c r="C23" s="33" t="s">
        <v>62</v>
      </c>
      <c r="D23" s="31"/>
      <c r="E23" s="31">
        <v>38237.620000000003</v>
      </c>
      <c r="F23" s="20">
        <f t="shared" si="0"/>
        <v>190552863.55174994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</row>
    <row r="24" spans="1:128" s="6" customFormat="1" ht="15.75" x14ac:dyDescent="0.25">
      <c r="A24" s="30">
        <v>45261</v>
      </c>
      <c r="B24" s="29" t="s">
        <v>46</v>
      </c>
      <c r="C24" s="33" t="s">
        <v>63</v>
      </c>
      <c r="D24" s="31"/>
      <c r="E24" s="31">
        <v>84027.5</v>
      </c>
      <c r="F24" s="20">
        <f t="shared" si="0"/>
        <v>190468836.05174994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</row>
    <row r="25" spans="1:128" s="6" customFormat="1" ht="15.75" x14ac:dyDescent="0.25">
      <c r="A25" s="30">
        <v>45261</v>
      </c>
      <c r="B25" s="29" t="s">
        <v>47</v>
      </c>
      <c r="C25" s="33" t="s">
        <v>64</v>
      </c>
      <c r="D25" s="31"/>
      <c r="E25" s="31">
        <v>10773</v>
      </c>
      <c r="F25" s="20">
        <f t="shared" si="0"/>
        <v>190458063.05174994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</row>
    <row r="26" spans="1:128" s="6" customFormat="1" ht="15.75" x14ac:dyDescent="0.25">
      <c r="A26" s="30">
        <v>45261</v>
      </c>
      <c r="B26" s="29" t="s">
        <v>48</v>
      </c>
      <c r="C26" s="33" t="s">
        <v>65</v>
      </c>
      <c r="D26" s="31"/>
      <c r="E26" s="31">
        <v>10579.2</v>
      </c>
      <c r="F26" s="20">
        <f t="shared" si="0"/>
        <v>190447483.85174996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</row>
    <row r="27" spans="1:128" s="6" customFormat="1" ht="30" x14ac:dyDescent="0.25">
      <c r="A27" s="30">
        <v>45261</v>
      </c>
      <c r="B27" s="29" t="s">
        <v>49</v>
      </c>
      <c r="C27" s="33" t="s">
        <v>66</v>
      </c>
      <c r="D27" s="31"/>
      <c r="E27" s="31">
        <v>227082.07</v>
      </c>
      <c r="F27" s="20">
        <f t="shared" si="0"/>
        <v>190220401.78174996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</row>
    <row r="28" spans="1:128" s="6" customFormat="1" ht="15.75" x14ac:dyDescent="0.25">
      <c r="A28" s="30">
        <v>45261</v>
      </c>
      <c r="B28" s="29" t="s">
        <v>50</v>
      </c>
      <c r="C28" s="33" t="s">
        <v>67</v>
      </c>
      <c r="D28" s="31"/>
      <c r="E28" s="31">
        <v>83978.86</v>
      </c>
      <c r="F28" s="20">
        <f t="shared" si="0"/>
        <v>190136422.92174995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</row>
    <row r="29" spans="1:128" s="6" customFormat="1" ht="15.75" x14ac:dyDescent="0.25">
      <c r="A29" s="30">
        <v>45263</v>
      </c>
      <c r="B29" s="29"/>
      <c r="C29" s="33" t="s">
        <v>20</v>
      </c>
      <c r="D29" s="31">
        <v>86995</v>
      </c>
      <c r="E29" s="31"/>
      <c r="F29" s="20">
        <f t="shared" si="0"/>
        <v>190223417.92174995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</row>
    <row r="30" spans="1:128" s="6" customFormat="1" ht="15.75" x14ac:dyDescent="0.25">
      <c r="A30" s="30">
        <v>45263</v>
      </c>
      <c r="B30" s="29"/>
      <c r="C30" s="33" t="s">
        <v>21</v>
      </c>
      <c r="D30" s="31">
        <v>13668.3</v>
      </c>
      <c r="E30" s="31">
        <f>+D30*0.025</f>
        <v>341.70749999999998</v>
      </c>
      <c r="F30" s="20">
        <f t="shared" si="0"/>
        <v>190236744.51424995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</row>
    <row r="31" spans="1:128" s="6" customFormat="1" ht="15.75" x14ac:dyDescent="0.25">
      <c r="A31" s="30">
        <v>45263</v>
      </c>
      <c r="B31" s="29"/>
      <c r="C31" s="33" t="s">
        <v>21</v>
      </c>
      <c r="D31" s="31">
        <v>129.47</v>
      </c>
      <c r="E31" s="31">
        <f t="shared" ref="E31:E33" si="1">+D31*0.025</f>
        <v>3.2367500000000002</v>
      </c>
      <c r="F31" s="20">
        <f t="shared" si="0"/>
        <v>190236870.74749994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</row>
    <row r="32" spans="1:128" s="6" customFormat="1" ht="15.75" x14ac:dyDescent="0.25">
      <c r="A32" s="30">
        <v>45263</v>
      </c>
      <c r="B32" s="29"/>
      <c r="C32" s="33" t="s">
        <v>21</v>
      </c>
      <c r="D32" s="31">
        <v>1540.36</v>
      </c>
      <c r="E32" s="31">
        <f t="shared" si="1"/>
        <v>38.509</v>
      </c>
      <c r="F32" s="20">
        <f t="shared" si="0"/>
        <v>190238372.59849995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</row>
    <row r="33" spans="1:128" s="6" customFormat="1" ht="15.75" x14ac:dyDescent="0.25">
      <c r="A33" s="30">
        <v>45263</v>
      </c>
      <c r="B33" s="29"/>
      <c r="C33" s="33" t="s">
        <v>21</v>
      </c>
      <c r="D33" s="31">
        <v>1588.4</v>
      </c>
      <c r="E33" s="31">
        <f t="shared" si="1"/>
        <v>39.710000000000008</v>
      </c>
      <c r="F33" s="20">
        <f t="shared" si="0"/>
        <v>190239921.28849995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</row>
    <row r="34" spans="1:128" s="6" customFormat="1" ht="30" x14ac:dyDescent="0.25">
      <c r="A34" s="30">
        <v>45263</v>
      </c>
      <c r="B34" s="29"/>
      <c r="C34" s="33" t="s">
        <v>68</v>
      </c>
      <c r="D34" s="31">
        <v>1586878.52</v>
      </c>
      <c r="E34" s="31"/>
      <c r="F34" s="20">
        <f t="shared" si="0"/>
        <v>191826799.80849996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</row>
    <row r="35" spans="1:128" s="6" customFormat="1" ht="30" x14ac:dyDescent="0.25">
      <c r="A35" s="30">
        <v>45263</v>
      </c>
      <c r="B35" s="29"/>
      <c r="C35" s="33" t="s">
        <v>68</v>
      </c>
      <c r="D35" s="31"/>
      <c r="E35" s="31">
        <v>1586878.52</v>
      </c>
      <c r="F35" s="20">
        <f t="shared" si="0"/>
        <v>190239921.28849995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</row>
    <row r="36" spans="1:128" s="6" customFormat="1" ht="30" x14ac:dyDescent="0.25">
      <c r="A36" s="30">
        <v>45263</v>
      </c>
      <c r="B36" s="29"/>
      <c r="C36" s="33" t="s">
        <v>69</v>
      </c>
      <c r="D36" s="31">
        <v>1194923.3700000001</v>
      </c>
      <c r="E36" s="31"/>
      <c r="F36" s="20">
        <f t="shared" si="0"/>
        <v>191434844.65849996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</row>
    <row r="37" spans="1:128" s="6" customFormat="1" ht="30" x14ac:dyDescent="0.25">
      <c r="A37" s="30">
        <v>45263</v>
      </c>
      <c r="B37" s="29"/>
      <c r="C37" s="33" t="s">
        <v>69</v>
      </c>
      <c r="D37" s="31"/>
      <c r="E37" s="31">
        <v>1194923.3700000001</v>
      </c>
      <c r="F37" s="20">
        <f t="shared" si="0"/>
        <v>190239921.28849995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</row>
    <row r="38" spans="1:128" s="6" customFormat="1" ht="30" x14ac:dyDescent="0.25">
      <c r="A38" s="30">
        <v>45263</v>
      </c>
      <c r="B38" s="29"/>
      <c r="C38" s="33" t="s">
        <v>70</v>
      </c>
      <c r="D38" s="31">
        <v>50000</v>
      </c>
      <c r="E38" s="31"/>
      <c r="F38" s="20">
        <f t="shared" si="0"/>
        <v>190289921.28849995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</row>
    <row r="39" spans="1:128" s="6" customFormat="1" ht="30" x14ac:dyDescent="0.25">
      <c r="A39" s="30">
        <v>45263</v>
      </c>
      <c r="B39" s="29"/>
      <c r="C39" s="33" t="s">
        <v>70</v>
      </c>
      <c r="D39" s="31"/>
      <c r="E39" s="31">
        <v>50000</v>
      </c>
      <c r="F39" s="20">
        <f t="shared" si="0"/>
        <v>190239921.28849995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</row>
    <row r="40" spans="1:128" s="6" customFormat="1" ht="15.75" x14ac:dyDescent="0.25">
      <c r="A40" s="30">
        <v>45264</v>
      </c>
      <c r="B40" s="29"/>
      <c r="C40" s="33" t="s">
        <v>20</v>
      </c>
      <c r="D40" s="31">
        <v>33730</v>
      </c>
      <c r="E40" s="31"/>
      <c r="F40" s="20">
        <f t="shared" si="0"/>
        <v>190273651.28849995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</row>
    <row r="41" spans="1:128" s="6" customFormat="1" ht="15.75" x14ac:dyDescent="0.25">
      <c r="A41" s="30">
        <v>45264</v>
      </c>
      <c r="B41" s="29"/>
      <c r="C41" s="33" t="s">
        <v>21</v>
      </c>
      <c r="D41" s="31">
        <v>400</v>
      </c>
      <c r="E41" s="31">
        <f>+D41*0.025</f>
        <v>10</v>
      </c>
      <c r="F41" s="20">
        <f t="shared" si="0"/>
        <v>190274041.28849995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</row>
    <row r="42" spans="1:128" s="6" customFormat="1" ht="15.75" x14ac:dyDescent="0.25">
      <c r="A42" s="30">
        <v>45264</v>
      </c>
      <c r="B42" s="29"/>
      <c r="C42" s="33" t="s">
        <v>21</v>
      </c>
      <c r="D42" s="31">
        <v>408.93</v>
      </c>
      <c r="E42" s="31">
        <f t="shared" ref="E42:E45" si="2">+D42*0.025</f>
        <v>10.22325</v>
      </c>
      <c r="F42" s="20">
        <f t="shared" si="0"/>
        <v>190274439.99524996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</row>
    <row r="43" spans="1:128" s="6" customFormat="1" ht="15.75" x14ac:dyDescent="0.25">
      <c r="A43" s="30">
        <v>45264</v>
      </c>
      <c r="B43" s="29"/>
      <c r="C43" s="33" t="s">
        <v>21</v>
      </c>
      <c r="D43" s="31">
        <v>1825.49</v>
      </c>
      <c r="E43" s="31">
        <f t="shared" si="2"/>
        <v>45.637250000000002</v>
      </c>
      <c r="F43" s="20">
        <f t="shared" si="0"/>
        <v>190276219.84799996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</row>
    <row r="44" spans="1:128" s="6" customFormat="1" ht="15.75" x14ac:dyDescent="0.25">
      <c r="A44" s="30">
        <v>45264</v>
      </c>
      <c r="B44" s="29"/>
      <c r="C44" s="33" t="s">
        <v>21</v>
      </c>
      <c r="D44" s="31">
        <v>2486.4</v>
      </c>
      <c r="E44" s="31">
        <f t="shared" si="2"/>
        <v>62.160000000000004</v>
      </c>
      <c r="F44" s="20">
        <f t="shared" si="0"/>
        <v>190278644.08799997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</row>
    <row r="45" spans="1:128" s="6" customFormat="1" ht="15.75" x14ac:dyDescent="0.25">
      <c r="A45" s="30">
        <v>45264</v>
      </c>
      <c r="B45" s="29"/>
      <c r="C45" s="33"/>
      <c r="D45" s="31">
        <v>450</v>
      </c>
      <c r="E45" s="31">
        <f t="shared" si="2"/>
        <v>11.25</v>
      </c>
      <c r="F45" s="20">
        <f t="shared" si="0"/>
        <v>190279082.83799997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</row>
    <row r="46" spans="1:128" s="6" customFormat="1" ht="15.75" x14ac:dyDescent="0.25">
      <c r="A46" s="30">
        <v>45264</v>
      </c>
      <c r="B46" s="29"/>
      <c r="C46" s="33" t="s">
        <v>77</v>
      </c>
      <c r="D46" s="31">
        <v>987374.34</v>
      </c>
      <c r="E46" s="31"/>
      <c r="F46" s="20">
        <f t="shared" si="0"/>
        <v>191266457.17799997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</row>
    <row r="47" spans="1:128" s="6" customFormat="1" ht="15.75" x14ac:dyDescent="0.25">
      <c r="A47" s="30">
        <v>45264</v>
      </c>
      <c r="B47" s="29"/>
      <c r="C47" s="33" t="s">
        <v>77</v>
      </c>
      <c r="D47" s="31">
        <v>200017.12</v>
      </c>
      <c r="E47" s="31"/>
      <c r="F47" s="20">
        <f t="shared" si="0"/>
        <v>191466474.29799998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</row>
    <row r="48" spans="1:128" s="6" customFormat="1" ht="15.75" x14ac:dyDescent="0.25">
      <c r="A48" s="30">
        <v>45264</v>
      </c>
      <c r="B48" s="29"/>
      <c r="C48" s="33" t="s">
        <v>77</v>
      </c>
      <c r="D48" s="31">
        <v>156995.59</v>
      </c>
      <c r="E48" s="31"/>
      <c r="F48" s="20">
        <f t="shared" si="0"/>
        <v>191623469.88799998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</row>
    <row r="49" spans="1:128" s="6" customFormat="1" ht="15.75" x14ac:dyDescent="0.25">
      <c r="A49" s="30">
        <v>45264</v>
      </c>
      <c r="B49" s="29" t="s">
        <v>71</v>
      </c>
      <c r="C49" s="33" t="s">
        <v>28</v>
      </c>
      <c r="D49" s="31">
        <v>138383.79999999999</v>
      </c>
      <c r="E49" s="31"/>
      <c r="F49" s="20">
        <f t="shared" si="0"/>
        <v>191761853.68799999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</row>
    <row r="50" spans="1:128" s="6" customFormat="1" ht="15.75" x14ac:dyDescent="0.25">
      <c r="A50" s="30">
        <v>45264</v>
      </c>
      <c r="B50" s="29" t="s">
        <v>72</v>
      </c>
      <c r="C50" s="33" t="s">
        <v>28</v>
      </c>
      <c r="D50" s="31">
        <v>54840.65</v>
      </c>
      <c r="E50" s="31"/>
      <c r="F50" s="20">
        <f t="shared" si="0"/>
        <v>191816694.338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</row>
    <row r="51" spans="1:128" s="6" customFormat="1" ht="15.75" x14ac:dyDescent="0.25">
      <c r="A51" s="30">
        <v>45264</v>
      </c>
      <c r="B51" s="29" t="s">
        <v>73</v>
      </c>
      <c r="C51" s="33" t="s">
        <v>78</v>
      </c>
      <c r="D51" s="31"/>
      <c r="E51" s="31">
        <v>33738.300000000003</v>
      </c>
      <c r="F51" s="20">
        <f t="shared" si="0"/>
        <v>191782956.03799999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</row>
    <row r="52" spans="1:128" s="6" customFormat="1" ht="15.75" x14ac:dyDescent="0.25">
      <c r="A52" s="30">
        <v>45264</v>
      </c>
      <c r="B52" s="29" t="s">
        <v>74</v>
      </c>
      <c r="C52" s="33" t="s">
        <v>79</v>
      </c>
      <c r="D52" s="31"/>
      <c r="E52" s="31">
        <v>9690.91</v>
      </c>
      <c r="F52" s="20">
        <f t="shared" si="0"/>
        <v>191773265.12799999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</row>
    <row r="53" spans="1:128" s="6" customFormat="1" ht="15.75" x14ac:dyDescent="0.25">
      <c r="A53" s="30">
        <v>45264</v>
      </c>
      <c r="B53" s="29" t="s">
        <v>75</v>
      </c>
      <c r="C53" s="33" t="s">
        <v>80</v>
      </c>
      <c r="D53" s="31"/>
      <c r="E53" s="31">
        <v>25287.1</v>
      </c>
      <c r="F53" s="20">
        <f t="shared" si="0"/>
        <v>191747978.028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</row>
    <row r="54" spans="1:128" s="6" customFormat="1" ht="30" x14ac:dyDescent="0.25">
      <c r="A54" s="30">
        <v>45264</v>
      </c>
      <c r="B54" s="29" t="s">
        <v>76</v>
      </c>
      <c r="C54" s="33" t="s">
        <v>81</v>
      </c>
      <c r="D54" s="31"/>
      <c r="E54" s="31">
        <v>93472.4</v>
      </c>
      <c r="F54" s="20">
        <f t="shared" si="0"/>
        <v>191654505.62799999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</row>
    <row r="55" spans="1:128" s="6" customFormat="1" ht="15.75" x14ac:dyDescent="0.25">
      <c r="A55" s="30">
        <v>45265</v>
      </c>
      <c r="B55" s="29"/>
      <c r="C55" s="33" t="s">
        <v>20</v>
      </c>
      <c r="D55" s="31">
        <v>28201</v>
      </c>
      <c r="E55" s="31"/>
      <c r="F55" s="20">
        <f t="shared" si="0"/>
        <v>191682706.62799999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</row>
    <row r="56" spans="1:128" s="6" customFormat="1" ht="15.75" x14ac:dyDescent="0.25">
      <c r="A56" s="30">
        <v>45265</v>
      </c>
      <c r="B56" s="29"/>
      <c r="C56" s="33" t="s">
        <v>21</v>
      </c>
      <c r="D56" s="31">
        <v>10305.549999999999</v>
      </c>
      <c r="E56" s="31">
        <f>+D56*0.025</f>
        <v>257.63875000000002</v>
      </c>
      <c r="F56" s="20">
        <f t="shared" si="0"/>
        <v>191692754.53925002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</row>
    <row r="57" spans="1:128" s="6" customFormat="1" ht="15.75" x14ac:dyDescent="0.25">
      <c r="A57" s="30">
        <v>45265</v>
      </c>
      <c r="B57" s="29"/>
      <c r="C57" s="33" t="s">
        <v>21</v>
      </c>
      <c r="D57" s="31">
        <v>756.96</v>
      </c>
      <c r="E57" s="31">
        <f t="shared" ref="E57:E137" si="3">+D57*0.025</f>
        <v>18.924000000000003</v>
      </c>
      <c r="F57" s="20">
        <f t="shared" si="0"/>
        <v>191693492.57525003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</row>
    <row r="58" spans="1:128" s="6" customFormat="1" ht="15.75" x14ac:dyDescent="0.25">
      <c r="A58" s="30">
        <v>45265</v>
      </c>
      <c r="B58" s="29"/>
      <c r="C58" s="33" t="s">
        <v>21</v>
      </c>
      <c r="D58" s="31">
        <v>924.47</v>
      </c>
      <c r="E58" s="31">
        <f t="shared" si="3"/>
        <v>23.111750000000001</v>
      </c>
      <c r="F58" s="20">
        <f t="shared" si="0"/>
        <v>191694393.93350002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</row>
    <row r="59" spans="1:128" s="6" customFormat="1" ht="15.75" x14ac:dyDescent="0.25">
      <c r="A59" s="30">
        <v>45265</v>
      </c>
      <c r="B59" s="29"/>
      <c r="C59" s="33" t="s">
        <v>21</v>
      </c>
      <c r="D59" s="31">
        <v>1620.98</v>
      </c>
      <c r="E59" s="31">
        <f t="shared" si="3"/>
        <v>40.524500000000003</v>
      </c>
      <c r="F59" s="20">
        <f t="shared" si="0"/>
        <v>191695974.389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</row>
    <row r="60" spans="1:128" s="6" customFormat="1" ht="15.75" x14ac:dyDescent="0.25">
      <c r="A60" s="30">
        <v>45265</v>
      </c>
      <c r="B60" s="29" t="s">
        <v>82</v>
      </c>
      <c r="C60" s="33" t="s">
        <v>296</v>
      </c>
      <c r="D60" s="31"/>
      <c r="E60" s="31">
        <v>24964.2</v>
      </c>
      <c r="F60" s="20">
        <f t="shared" si="0"/>
        <v>191671010.18900001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</row>
    <row r="61" spans="1:128" s="6" customFormat="1" ht="15.75" x14ac:dyDescent="0.25">
      <c r="A61" s="30">
        <v>45266</v>
      </c>
      <c r="B61" s="29"/>
      <c r="C61" s="33" t="s">
        <v>20</v>
      </c>
      <c r="D61" s="31">
        <v>37970</v>
      </c>
      <c r="E61" s="31"/>
      <c r="F61" s="20">
        <f t="shared" si="0"/>
        <v>191708980.18900001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</row>
    <row r="62" spans="1:128" s="6" customFormat="1" ht="15.75" x14ac:dyDescent="0.25">
      <c r="A62" s="30">
        <v>45266</v>
      </c>
      <c r="B62" s="29"/>
      <c r="C62" s="33" t="s">
        <v>21</v>
      </c>
      <c r="D62" s="31">
        <v>486.78</v>
      </c>
      <c r="E62" s="31">
        <f t="shared" si="3"/>
        <v>12.169499999999999</v>
      </c>
      <c r="F62" s="20">
        <f t="shared" si="0"/>
        <v>191709454.79950002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</row>
    <row r="63" spans="1:128" s="6" customFormat="1" ht="15.75" x14ac:dyDescent="0.25">
      <c r="A63" s="30">
        <v>45266</v>
      </c>
      <c r="B63" s="29"/>
      <c r="C63" s="33" t="s">
        <v>21</v>
      </c>
      <c r="D63" s="31">
        <v>1285.26</v>
      </c>
      <c r="E63" s="31">
        <f t="shared" si="3"/>
        <v>32.131500000000003</v>
      </c>
      <c r="F63" s="20">
        <f t="shared" si="0"/>
        <v>191710707.928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</row>
    <row r="64" spans="1:128" s="6" customFormat="1" ht="15.75" x14ac:dyDescent="0.25">
      <c r="A64" s="30">
        <v>45266</v>
      </c>
      <c r="B64" s="29"/>
      <c r="C64" s="33" t="s">
        <v>21</v>
      </c>
      <c r="D64" s="31">
        <v>411.6</v>
      </c>
      <c r="E64" s="31">
        <f t="shared" si="3"/>
        <v>10.290000000000001</v>
      </c>
      <c r="F64" s="20">
        <f t="shared" si="0"/>
        <v>191711109.23800001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</row>
    <row r="65" spans="1:128" s="6" customFormat="1" ht="15.75" x14ac:dyDescent="0.25">
      <c r="A65" s="30">
        <v>45266</v>
      </c>
      <c r="B65" s="29"/>
      <c r="C65" s="33" t="s">
        <v>21</v>
      </c>
      <c r="D65" s="31">
        <v>321.8</v>
      </c>
      <c r="E65" s="31">
        <f t="shared" si="3"/>
        <v>8.0449999999999999</v>
      </c>
      <c r="F65" s="20">
        <f t="shared" si="0"/>
        <v>191711422.99300003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</row>
    <row r="66" spans="1:128" s="6" customFormat="1" ht="15.75" x14ac:dyDescent="0.25">
      <c r="A66" s="30">
        <v>45266</v>
      </c>
      <c r="B66" s="29"/>
      <c r="C66" s="33" t="s">
        <v>21</v>
      </c>
      <c r="D66" s="31">
        <v>1357.1</v>
      </c>
      <c r="E66" s="31">
        <f t="shared" si="3"/>
        <v>33.927500000000002</v>
      </c>
      <c r="F66" s="20">
        <f t="shared" si="0"/>
        <v>191712746.16550002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</row>
    <row r="67" spans="1:128" s="6" customFormat="1" ht="15.75" x14ac:dyDescent="0.25">
      <c r="A67" s="30">
        <v>45266</v>
      </c>
      <c r="B67" s="29" t="s">
        <v>83</v>
      </c>
      <c r="C67" s="33" t="s">
        <v>297</v>
      </c>
      <c r="D67" s="31"/>
      <c r="E67" s="31">
        <v>492765</v>
      </c>
      <c r="F67" s="20">
        <f t="shared" si="0"/>
        <v>191219981.16550002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</row>
    <row r="68" spans="1:128" s="6" customFormat="1" ht="15.75" x14ac:dyDescent="0.25">
      <c r="A68" s="30">
        <v>45266</v>
      </c>
      <c r="B68" s="29" t="s">
        <v>84</v>
      </c>
      <c r="C68" s="33" t="s">
        <v>298</v>
      </c>
      <c r="D68" s="31"/>
      <c r="E68" s="31">
        <v>32097.65</v>
      </c>
      <c r="F68" s="20">
        <f t="shared" si="0"/>
        <v>191187883.51550001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</row>
    <row r="69" spans="1:128" s="6" customFormat="1" ht="15.75" x14ac:dyDescent="0.25">
      <c r="A69" s="30">
        <v>45266</v>
      </c>
      <c r="B69" s="29" t="s">
        <v>85</v>
      </c>
      <c r="C69" s="33" t="s">
        <v>299</v>
      </c>
      <c r="D69" s="31"/>
      <c r="E69" s="31">
        <v>595349.32999999996</v>
      </c>
      <c r="F69" s="20">
        <f t="shared" si="0"/>
        <v>190592534.1855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</row>
    <row r="70" spans="1:128" s="6" customFormat="1" ht="15.75" x14ac:dyDescent="0.25">
      <c r="A70" s="30">
        <v>45266</v>
      </c>
      <c r="B70" s="29" t="s">
        <v>86</v>
      </c>
      <c r="C70" s="33" t="s">
        <v>300</v>
      </c>
      <c r="D70" s="31"/>
      <c r="E70" s="31">
        <v>9459.4599999999991</v>
      </c>
      <c r="F70" s="20">
        <f t="shared" si="0"/>
        <v>190583074.72549999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</row>
    <row r="71" spans="1:128" s="6" customFormat="1" ht="15.75" x14ac:dyDescent="0.25">
      <c r="A71" s="30">
        <v>45266</v>
      </c>
      <c r="B71" s="29" t="s">
        <v>87</v>
      </c>
      <c r="C71" s="33" t="s">
        <v>301</v>
      </c>
      <c r="D71" s="31"/>
      <c r="E71" s="31">
        <v>1051650</v>
      </c>
      <c r="F71" s="20">
        <f t="shared" si="0"/>
        <v>189531424.72549999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</row>
    <row r="72" spans="1:128" s="6" customFormat="1" ht="15.75" x14ac:dyDescent="0.25">
      <c r="A72" s="30">
        <v>45266</v>
      </c>
      <c r="B72" s="29" t="s">
        <v>88</v>
      </c>
      <c r="C72" s="33" t="s">
        <v>302</v>
      </c>
      <c r="D72" s="31"/>
      <c r="E72" s="31">
        <v>69014.75</v>
      </c>
      <c r="F72" s="20">
        <f t="shared" si="0"/>
        <v>189462409.97549999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</row>
    <row r="73" spans="1:128" s="6" customFormat="1" ht="15.75" x14ac:dyDescent="0.25">
      <c r="A73" s="30">
        <v>45266</v>
      </c>
      <c r="B73" s="29" t="s">
        <v>89</v>
      </c>
      <c r="C73" s="33" t="s">
        <v>303</v>
      </c>
      <c r="D73" s="31"/>
      <c r="E73" s="31">
        <v>224796.55</v>
      </c>
      <c r="F73" s="20">
        <f t="shared" si="0"/>
        <v>189237613.42549998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</row>
    <row r="74" spans="1:128" s="6" customFormat="1" ht="30" x14ac:dyDescent="0.25">
      <c r="A74" s="30">
        <v>45266</v>
      </c>
      <c r="B74" s="29" t="s">
        <v>90</v>
      </c>
      <c r="C74" s="33" t="s">
        <v>304</v>
      </c>
      <c r="D74" s="31"/>
      <c r="E74" s="31">
        <v>139285.60999999999</v>
      </c>
      <c r="F74" s="20">
        <f t="shared" si="0"/>
        <v>189098327.81549996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</row>
    <row r="75" spans="1:128" s="6" customFormat="1" ht="30" x14ac:dyDescent="0.25">
      <c r="A75" s="30">
        <v>45266</v>
      </c>
      <c r="B75" s="29" t="s">
        <v>91</v>
      </c>
      <c r="C75" s="33" t="s">
        <v>305</v>
      </c>
      <c r="D75" s="31"/>
      <c r="E75" s="31">
        <v>430581.98</v>
      </c>
      <c r="F75" s="20">
        <f t="shared" si="0"/>
        <v>188667745.83549997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</row>
    <row r="76" spans="1:128" s="6" customFormat="1" ht="15.75" x14ac:dyDescent="0.25">
      <c r="A76" s="30">
        <v>45266</v>
      </c>
      <c r="B76" s="29" t="s">
        <v>92</v>
      </c>
      <c r="C76" s="33" t="s">
        <v>306</v>
      </c>
      <c r="D76" s="31"/>
      <c r="E76" s="31">
        <v>367250</v>
      </c>
      <c r="F76" s="20">
        <f t="shared" si="0"/>
        <v>188300495.83549997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</row>
    <row r="77" spans="1:128" s="6" customFormat="1" ht="15.75" x14ac:dyDescent="0.25">
      <c r="A77" s="30">
        <v>45266</v>
      </c>
      <c r="B77" s="29" t="s">
        <v>93</v>
      </c>
      <c r="C77" s="33" t="s">
        <v>32</v>
      </c>
      <c r="D77" s="31"/>
      <c r="E77" s="31">
        <v>423852</v>
      </c>
      <c r="F77" s="20">
        <f t="shared" si="0"/>
        <v>187876643.83549997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</row>
    <row r="78" spans="1:128" s="6" customFormat="1" ht="30" x14ac:dyDescent="0.25">
      <c r="A78" s="30">
        <v>45266</v>
      </c>
      <c r="B78" s="29" t="s">
        <v>94</v>
      </c>
      <c r="C78" s="33" t="s">
        <v>307</v>
      </c>
      <c r="D78" s="31"/>
      <c r="E78" s="31">
        <v>83172.5</v>
      </c>
      <c r="F78" s="20">
        <f t="shared" ref="F78:F141" si="4">+F77+D78-E78</f>
        <v>187793471.33549997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</row>
    <row r="79" spans="1:128" s="6" customFormat="1" ht="15.75" x14ac:dyDescent="0.25">
      <c r="A79" s="30">
        <v>45266</v>
      </c>
      <c r="B79" s="29" t="s">
        <v>95</v>
      </c>
      <c r="C79" s="33" t="s">
        <v>308</v>
      </c>
      <c r="D79" s="31"/>
      <c r="E79" s="31">
        <v>131544.66</v>
      </c>
      <c r="F79" s="20">
        <f t="shared" si="4"/>
        <v>187661926.67549998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</row>
    <row r="80" spans="1:128" s="6" customFormat="1" ht="15.75" x14ac:dyDescent="0.25">
      <c r="A80" s="30">
        <v>45266</v>
      </c>
      <c r="B80" s="29" t="s">
        <v>96</v>
      </c>
      <c r="C80" s="33" t="s">
        <v>31</v>
      </c>
      <c r="D80" s="31"/>
      <c r="E80" s="31">
        <v>213750</v>
      </c>
      <c r="F80" s="20">
        <f t="shared" si="4"/>
        <v>187448176.67549998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</row>
    <row r="81" spans="1:128" s="6" customFormat="1" ht="15.75" x14ac:dyDescent="0.25">
      <c r="A81" s="30">
        <v>45266</v>
      </c>
      <c r="B81" s="29" t="s">
        <v>97</v>
      </c>
      <c r="C81" s="33" t="s">
        <v>309</v>
      </c>
      <c r="D81" s="31"/>
      <c r="E81" s="31">
        <v>25843.1</v>
      </c>
      <c r="F81" s="20">
        <f t="shared" si="4"/>
        <v>187422333.57549998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</row>
    <row r="82" spans="1:128" s="6" customFormat="1" ht="15.75" x14ac:dyDescent="0.25">
      <c r="A82" s="30">
        <v>45267</v>
      </c>
      <c r="B82" s="29"/>
      <c r="C82" s="33" t="s">
        <v>20</v>
      </c>
      <c r="D82" s="31">
        <v>49030</v>
      </c>
      <c r="E82" s="31"/>
      <c r="F82" s="20">
        <f t="shared" si="4"/>
        <v>187471363.57549998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</row>
    <row r="83" spans="1:128" s="6" customFormat="1" ht="15.75" x14ac:dyDescent="0.25">
      <c r="A83" s="30">
        <v>45267</v>
      </c>
      <c r="B83" s="29"/>
      <c r="C83" s="33" t="s">
        <v>21</v>
      </c>
      <c r="D83" s="31">
        <v>1129.7</v>
      </c>
      <c r="E83" s="31">
        <f t="shared" si="3"/>
        <v>28.242500000000003</v>
      </c>
      <c r="F83" s="20">
        <f t="shared" si="4"/>
        <v>187472465.03299996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</row>
    <row r="84" spans="1:128" s="6" customFormat="1" ht="15.75" x14ac:dyDescent="0.25">
      <c r="A84" s="30">
        <v>45267</v>
      </c>
      <c r="B84" s="29"/>
      <c r="C84" s="33" t="s">
        <v>21</v>
      </c>
      <c r="D84" s="31">
        <v>700</v>
      </c>
      <c r="E84" s="31">
        <f t="shared" si="3"/>
        <v>17.5</v>
      </c>
      <c r="F84" s="20">
        <f t="shared" si="4"/>
        <v>187473147.53299996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</row>
    <row r="85" spans="1:128" s="6" customFormat="1" ht="15.75" x14ac:dyDescent="0.25">
      <c r="A85" s="30">
        <v>45267</v>
      </c>
      <c r="B85" s="29"/>
      <c r="C85" s="33" t="s">
        <v>21</v>
      </c>
      <c r="D85" s="31">
        <v>1000</v>
      </c>
      <c r="E85" s="31">
        <f t="shared" si="3"/>
        <v>25</v>
      </c>
      <c r="F85" s="20">
        <f t="shared" si="4"/>
        <v>187474122.53299996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</row>
    <row r="86" spans="1:128" s="6" customFormat="1" ht="15.75" x14ac:dyDescent="0.25">
      <c r="A86" s="30">
        <v>45267</v>
      </c>
      <c r="B86" s="29"/>
      <c r="C86" s="33" t="s">
        <v>21</v>
      </c>
      <c r="D86" s="31">
        <v>5854.99</v>
      </c>
      <c r="E86" s="31">
        <f t="shared" si="3"/>
        <v>146.37475000000001</v>
      </c>
      <c r="F86" s="20">
        <f t="shared" si="4"/>
        <v>187479831.14824998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</row>
    <row r="87" spans="1:128" s="6" customFormat="1" ht="15.75" x14ac:dyDescent="0.25">
      <c r="A87" s="30">
        <v>45267</v>
      </c>
      <c r="B87" s="29"/>
      <c r="C87" s="33" t="s">
        <v>77</v>
      </c>
      <c r="D87" s="31">
        <v>775820.26</v>
      </c>
      <c r="E87" s="31"/>
      <c r="F87" s="20">
        <f t="shared" si="4"/>
        <v>188255651.40824997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</row>
    <row r="88" spans="1:128" s="6" customFormat="1" ht="15.75" x14ac:dyDescent="0.25">
      <c r="A88" s="30">
        <v>45267</v>
      </c>
      <c r="B88" s="29"/>
      <c r="C88" s="33" t="s">
        <v>77</v>
      </c>
      <c r="D88" s="31">
        <v>36100.33</v>
      </c>
      <c r="E88" s="31"/>
      <c r="F88" s="20">
        <f t="shared" si="4"/>
        <v>188291751.73824999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</row>
    <row r="89" spans="1:128" s="6" customFormat="1" ht="15.75" x14ac:dyDescent="0.25">
      <c r="A89" s="30">
        <v>45267</v>
      </c>
      <c r="B89" s="29"/>
      <c r="C89" s="33" t="s">
        <v>77</v>
      </c>
      <c r="D89" s="31">
        <v>15932.87</v>
      </c>
      <c r="E89" s="32"/>
      <c r="F89" s="20">
        <f t="shared" si="4"/>
        <v>188307684.60824999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</row>
    <row r="90" spans="1:128" s="6" customFormat="1" ht="30" x14ac:dyDescent="0.25">
      <c r="A90" s="30">
        <v>45267</v>
      </c>
      <c r="B90" s="29" t="s">
        <v>98</v>
      </c>
      <c r="C90" s="33" t="s">
        <v>310</v>
      </c>
      <c r="D90" s="31"/>
      <c r="E90" s="32">
        <v>81966.03</v>
      </c>
      <c r="F90" s="20">
        <f t="shared" si="4"/>
        <v>188225718.57824999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</row>
    <row r="91" spans="1:128" s="6" customFormat="1" ht="15.75" x14ac:dyDescent="0.25">
      <c r="A91" s="30">
        <v>45267</v>
      </c>
      <c r="B91" s="29" t="s">
        <v>99</v>
      </c>
      <c r="C91" s="33" t="s">
        <v>311</v>
      </c>
      <c r="D91" s="31"/>
      <c r="E91" s="32">
        <v>2935.74</v>
      </c>
      <c r="F91" s="20">
        <f t="shared" si="4"/>
        <v>188222782.83824998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</row>
    <row r="92" spans="1:128" s="6" customFormat="1" ht="30" x14ac:dyDescent="0.25">
      <c r="A92" s="30">
        <v>45267</v>
      </c>
      <c r="B92" s="29" t="s">
        <v>100</v>
      </c>
      <c r="C92" s="33" t="s">
        <v>312</v>
      </c>
      <c r="D92" s="31"/>
      <c r="E92" s="32">
        <v>270436.76</v>
      </c>
      <c r="F92" s="20">
        <f t="shared" si="4"/>
        <v>187952346.07824999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</row>
    <row r="93" spans="1:128" s="6" customFormat="1" ht="15.75" x14ac:dyDescent="0.25">
      <c r="A93" s="30">
        <v>45267</v>
      </c>
      <c r="B93" s="29" t="s">
        <v>101</v>
      </c>
      <c r="C93" s="33" t="s">
        <v>313</v>
      </c>
      <c r="D93" s="31"/>
      <c r="E93" s="32">
        <v>2955.69</v>
      </c>
      <c r="F93" s="20">
        <f t="shared" si="4"/>
        <v>187949390.38824999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</row>
    <row r="94" spans="1:128" s="6" customFormat="1" ht="15.75" x14ac:dyDescent="0.25">
      <c r="A94" s="30">
        <v>45267</v>
      </c>
      <c r="B94" s="29" t="s">
        <v>102</v>
      </c>
      <c r="C94" s="33" t="s">
        <v>314</v>
      </c>
      <c r="D94" s="31"/>
      <c r="E94" s="32">
        <v>209966.69</v>
      </c>
      <c r="F94" s="20">
        <f t="shared" si="4"/>
        <v>187739423.69825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</row>
    <row r="95" spans="1:128" s="6" customFormat="1" ht="15.75" x14ac:dyDescent="0.25">
      <c r="A95" s="30">
        <v>45267</v>
      </c>
      <c r="B95" s="29" t="s">
        <v>103</v>
      </c>
      <c r="C95" s="33" t="s">
        <v>315</v>
      </c>
      <c r="D95" s="31"/>
      <c r="E95" s="32">
        <v>180235</v>
      </c>
      <c r="F95" s="20">
        <f t="shared" si="4"/>
        <v>187559188.69825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</row>
    <row r="96" spans="1:128" s="6" customFormat="1" ht="30" x14ac:dyDescent="0.25">
      <c r="A96" s="30">
        <v>45267</v>
      </c>
      <c r="B96" s="29" t="s">
        <v>104</v>
      </c>
      <c r="C96" s="33" t="s">
        <v>316</v>
      </c>
      <c r="D96" s="31"/>
      <c r="E96" s="32">
        <v>1023215</v>
      </c>
      <c r="F96" s="20">
        <f t="shared" si="4"/>
        <v>186535973.69825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</row>
    <row r="97" spans="1:128" s="6" customFormat="1" ht="15.75" x14ac:dyDescent="0.25">
      <c r="A97" s="30">
        <v>45267</v>
      </c>
      <c r="B97" s="29" t="s">
        <v>105</v>
      </c>
      <c r="C97" s="33" t="s">
        <v>317</v>
      </c>
      <c r="D97" s="31"/>
      <c r="E97" s="32">
        <v>2884.16</v>
      </c>
      <c r="F97" s="20">
        <f t="shared" si="4"/>
        <v>186533089.53825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</row>
    <row r="98" spans="1:128" s="6" customFormat="1" ht="15.75" x14ac:dyDescent="0.25">
      <c r="A98" s="30">
        <v>45267</v>
      </c>
      <c r="B98" s="29" t="s">
        <v>106</v>
      </c>
      <c r="C98" s="33" t="s">
        <v>318</v>
      </c>
      <c r="D98" s="31"/>
      <c r="E98" s="32">
        <v>261060</v>
      </c>
      <c r="F98" s="20">
        <f t="shared" si="4"/>
        <v>186272029.53825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</row>
    <row r="99" spans="1:128" s="6" customFormat="1" ht="15.75" x14ac:dyDescent="0.25">
      <c r="A99" s="30">
        <v>45267</v>
      </c>
      <c r="B99" s="29" t="s">
        <v>107</v>
      </c>
      <c r="C99" s="33" t="s">
        <v>319</v>
      </c>
      <c r="D99" s="31"/>
      <c r="E99" s="32">
        <v>199500</v>
      </c>
      <c r="F99" s="20">
        <f t="shared" si="4"/>
        <v>186072529.53825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</row>
    <row r="100" spans="1:128" s="6" customFormat="1" ht="15.75" x14ac:dyDescent="0.25">
      <c r="A100" s="30">
        <v>45267</v>
      </c>
      <c r="B100" s="29" t="s">
        <v>108</v>
      </c>
      <c r="C100" s="33" t="s">
        <v>320</v>
      </c>
      <c r="D100" s="31"/>
      <c r="E100" s="32">
        <v>17052.5</v>
      </c>
      <c r="F100" s="20">
        <f t="shared" si="4"/>
        <v>186055477.03825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</row>
    <row r="101" spans="1:128" s="6" customFormat="1" ht="15.75" x14ac:dyDescent="0.25">
      <c r="A101" s="30">
        <v>45267</v>
      </c>
      <c r="B101" s="29" t="s">
        <v>109</v>
      </c>
      <c r="C101" s="33" t="s">
        <v>321</v>
      </c>
      <c r="D101" s="31"/>
      <c r="E101" s="32">
        <v>24690.5</v>
      </c>
      <c r="F101" s="20">
        <f t="shared" si="4"/>
        <v>186030786.53825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</row>
    <row r="102" spans="1:128" s="6" customFormat="1" ht="30" x14ac:dyDescent="0.25">
      <c r="A102" s="30">
        <v>45267</v>
      </c>
      <c r="B102" s="29" t="s">
        <v>110</v>
      </c>
      <c r="C102" s="33" t="s">
        <v>322</v>
      </c>
      <c r="D102" s="31"/>
      <c r="E102" s="32">
        <v>34311.14</v>
      </c>
      <c r="F102" s="20">
        <f t="shared" si="4"/>
        <v>185996475.39825001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</row>
    <row r="103" spans="1:128" s="6" customFormat="1" ht="30" x14ac:dyDescent="0.25">
      <c r="A103" s="30">
        <v>45267</v>
      </c>
      <c r="B103" s="29" t="s">
        <v>111</v>
      </c>
      <c r="C103" s="33" t="s">
        <v>323</v>
      </c>
      <c r="D103" s="31"/>
      <c r="E103" s="32">
        <v>163250.79999999999</v>
      </c>
      <c r="F103" s="20">
        <f t="shared" si="4"/>
        <v>185833224.59825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</row>
    <row r="104" spans="1:128" s="6" customFormat="1" ht="15.75" x14ac:dyDescent="0.25">
      <c r="A104" s="30">
        <v>45267</v>
      </c>
      <c r="B104" s="29" t="s">
        <v>112</v>
      </c>
      <c r="C104" s="33" t="s">
        <v>324</v>
      </c>
      <c r="D104" s="31"/>
      <c r="E104" s="32">
        <v>16850.080000000002</v>
      </c>
      <c r="F104" s="20">
        <f t="shared" si="4"/>
        <v>185816374.51824999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</row>
    <row r="105" spans="1:128" s="6" customFormat="1" ht="15.75" x14ac:dyDescent="0.25">
      <c r="A105" s="30">
        <v>45267</v>
      </c>
      <c r="B105" s="29" t="s">
        <v>113</v>
      </c>
      <c r="C105" s="33" t="s">
        <v>325</v>
      </c>
      <c r="D105" s="31"/>
      <c r="E105" s="32">
        <v>16637.830000000002</v>
      </c>
      <c r="F105" s="20">
        <f t="shared" si="4"/>
        <v>185799736.68824998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</row>
    <row r="106" spans="1:128" s="6" customFormat="1" ht="15.75" x14ac:dyDescent="0.25">
      <c r="A106" s="30">
        <v>45267</v>
      </c>
      <c r="B106" s="29" t="s">
        <v>114</v>
      </c>
      <c r="C106" s="33" t="s">
        <v>326</v>
      </c>
      <c r="D106" s="31"/>
      <c r="E106" s="32">
        <v>6260.39</v>
      </c>
      <c r="F106" s="20">
        <f t="shared" si="4"/>
        <v>185793476.29824999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</row>
    <row r="107" spans="1:128" s="6" customFormat="1" ht="15.75" x14ac:dyDescent="0.25">
      <c r="A107" s="30">
        <v>45267</v>
      </c>
      <c r="B107" s="29" t="s">
        <v>115</v>
      </c>
      <c r="C107" s="33" t="s">
        <v>327</v>
      </c>
      <c r="D107" s="31"/>
      <c r="E107" s="32">
        <v>466640</v>
      </c>
      <c r="F107" s="20">
        <f t="shared" si="4"/>
        <v>185326836.29824999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</row>
    <row r="108" spans="1:128" s="6" customFormat="1" ht="15.75" x14ac:dyDescent="0.25">
      <c r="A108" s="30">
        <v>45267</v>
      </c>
      <c r="B108" s="29" t="s">
        <v>116</v>
      </c>
      <c r="C108" s="33" t="s">
        <v>328</v>
      </c>
      <c r="D108" s="31"/>
      <c r="E108" s="32">
        <v>1678.32</v>
      </c>
      <c r="F108" s="20">
        <f t="shared" si="4"/>
        <v>185325157.97825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</row>
    <row r="109" spans="1:128" s="6" customFormat="1" ht="15.75" x14ac:dyDescent="0.25">
      <c r="A109" s="30">
        <v>45267</v>
      </c>
      <c r="B109" s="29" t="s">
        <v>117</v>
      </c>
      <c r="C109" s="33" t="s">
        <v>329</v>
      </c>
      <c r="D109" s="31"/>
      <c r="E109" s="32">
        <v>4626.09</v>
      </c>
      <c r="F109" s="20">
        <f t="shared" si="4"/>
        <v>185320531.88824999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</row>
    <row r="110" spans="1:128" s="6" customFormat="1" ht="15.75" x14ac:dyDescent="0.25">
      <c r="A110" s="30">
        <v>45267</v>
      </c>
      <c r="B110" s="29" t="s">
        <v>118</v>
      </c>
      <c r="C110" s="33" t="s">
        <v>330</v>
      </c>
      <c r="D110" s="31"/>
      <c r="E110" s="32">
        <v>255888.95</v>
      </c>
      <c r="F110" s="20">
        <f t="shared" si="4"/>
        <v>185064642.93825001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</row>
    <row r="111" spans="1:128" s="6" customFormat="1" ht="15.75" x14ac:dyDescent="0.25">
      <c r="A111" s="30">
        <v>45267</v>
      </c>
      <c r="B111" s="29" t="s">
        <v>119</v>
      </c>
      <c r="C111" s="33" t="s">
        <v>331</v>
      </c>
      <c r="D111" s="31"/>
      <c r="E111" s="32">
        <v>156849.75</v>
      </c>
      <c r="F111" s="20">
        <f t="shared" si="4"/>
        <v>184907793.18825001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</row>
    <row r="112" spans="1:128" s="6" customFormat="1" ht="15.75" x14ac:dyDescent="0.25">
      <c r="A112" s="30">
        <v>45267</v>
      </c>
      <c r="B112" s="29" t="s">
        <v>120</v>
      </c>
      <c r="C112" s="33" t="s">
        <v>28</v>
      </c>
      <c r="D112" s="31">
        <v>163250.79999999999</v>
      </c>
      <c r="E112" s="32"/>
      <c r="F112" s="20">
        <f t="shared" si="4"/>
        <v>185071043.98825002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</row>
    <row r="113" spans="1:128" s="6" customFormat="1" ht="15.75" x14ac:dyDescent="0.25">
      <c r="A113" s="30">
        <v>45267</v>
      </c>
      <c r="B113" s="29" t="s">
        <v>29</v>
      </c>
      <c r="C113" s="33" t="s">
        <v>28</v>
      </c>
      <c r="D113" s="31">
        <v>21622.69</v>
      </c>
      <c r="E113" s="32"/>
      <c r="F113" s="20">
        <f t="shared" si="4"/>
        <v>185092666.67825001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</row>
    <row r="114" spans="1:128" s="6" customFormat="1" ht="15.75" x14ac:dyDescent="0.25">
      <c r="A114" s="30">
        <v>45150</v>
      </c>
      <c r="B114" s="29" t="s">
        <v>121</v>
      </c>
      <c r="C114" s="33" t="s">
        <v>332</v>
      </c>
      <c r="D114" s="31"/>
      <c r="E114" s="32">
        <v>26932.5</v>
      </c>
      <c r="F114" s="20">
        <f t="shared" si="4"/>
        <v>185065734.17825001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</row>
    <row r="115" spans="1:128" s="6" customFormat="1" ht="15.75" x14ac:dyDescent="0.25">
      <c r="A115" s="30">
        <v>45150</v>
      </c>
      <c r="B115" s="29" t="s">
        <v>122</v>
      </c>
      <c r="C115" s="33" t="s">
        <v>333</v>
      </c>
      <c r="D115" s="31"/>
      <c r="E115" s="32">
        <v>81904.100000000006</v>
      </c>
      <c r="F115" s="20">
        <f t="shared" si="4"/>
        <v>184983830.07825002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</row>
    <row r="116" spans="1:128" s="6" customFormat="1" ht="15.75" x14ac:dyDescent="0.25">
      <c r="A116" s="30">
        <v>45150</v>
      </c>
      <c r="B116" s="29" t="s">
        <v>123</v>
      </c>
      <c r="C116" s="33" t="s">
        <v>334</v>
      </c>
      <c r="D116" s="31"/>
      <c r="E116" s="32">
        <v>100842.33</v>
      </c>
      <c r="F116" s="20">
        <f t="shared" si="4"/>
        <v>184882987.74825001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</row>
    <row r="117" spans="1:128" s="6" customFormat="1" ht="15.75" x14ac:dyDescent="0.25">
      <c r="A117" s="30">
        <v>45150</v>
      </c>
      <c r="B117" s="29" t="s">
        <v>124</v>
      </c>
      <c r="C117" s="33" t="s">
        <v>335</v>
      </c>
      <c r="D117" s="31"/>
      <c r="E117" s="32">
        <v>4149.47</v>
      </c>
      <c r="F117" s="20">
        <f t="shared" si="4"/>
        <v>184878838.27825001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</row>
    <row r="118" spans="1:128" s="6" customFormat="1" ht="15.75" x14ac:dyDescent="0.25">
      <c r="A118" s="30">
        <v>45150</v>
      </c>
      <c r="B118" s="29" t="s">
        <v>125</v>
      </c>
      <c r="C118" s="33" t="s">
        <v>336</v>
      </c>
      <c r="D118" s="31"/>
      <c r="E118" s="32">
        <v>275666.75</v>
      </c>
      <c r="F118" s="20">
        <f t="shared" si="4"/>
        <v>184603171.52825001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</row>
    <row r="119" spans="1:128" s="6" customFormat="1" ht="15.75" x14ac:dyDescent="0.25">
      <c r="A119" s="30">
        <v>45150</v>
      </c>
      <c r="B119" s="29" t="s">
        <v>126</v>
      </c>
      <c r="C119" s="33" t="s">
        <v>337</v>
      </c>
      <c r="D119" s="31"/>
      <c r="E119" s="32">
        <v>97733.02</v>
      </c>
      <c r="F119" s="20">
        <f t="shared" si="4"/>
        <v>184505438.50825</v>
      </c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</row>
    <row r="120" spans="1:128" s="6" customFormat="1" ht="15.75" x14ac:dyDescent="0.25">
      <c r="A120" s="30">
        <v>45150</v>
      </c>
      <c r="B120" s="29" t="s">
        <v>127</v>
      </c>
      <c r="C120" s="33" t="s">
        <v>338</v>
      </c>
      <c r="D120" s="31"/>
      <c r="E120" s="32">
        <v>27949</v>
      </c>
      <c r="F120" s="20">
        <f t="shared" si="4"/>
        <v>184477489.50825</v>
      </c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</row>
    <row r="121" spans="1:128" s="6" customFormat="1" ht="15.75" x14ac:dyDescent="0.25">
      <c r="A121" s="30">
        <v>45150</v>
      </c>
      <c r="B121" s="29" t="s">
        <v>128</v>
      </c>
      <c r="C121" s="33" t="s">
        <v>339</v>
      </c>
      <c r="D121" s="31"/>
      <c r="E121" s="32">
        <v>26975.25</v>
      </c>
      <c r="F121" s="20">
        <f t="shared" si="4"/>
        <v>184450514.25825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</row>
    <row r="122" spans="1:128" s="6" customFormat="1" ht="15.75" x14ac:dyDescent="0.25">
      <c r="A122" s="30">
        <v>45150</v>
      </c>
      <c r="B122" s="29" t="s">
        <v>129</v>
      </c>
      <c r="C122" s="33" t="s">
        <v>340</v>
      </c>
      <c r="D122" s="31"/>
      <c r="E122" s="32">
        <v>29678</v>
      </c>
      <c r="F122" s="20">
        <f t="shared" si="4"/>
        <v>184420836.25825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</row>
    <row r="123" spans="1:128" s="6" customFormat="1" ht="30" x14ac:dyDescent="0.25">
      <c r="A123" s="30">
        <v>45150</v>
      </c>
      <c r="B123" s="29" t="s">
        <v>130</v>
      </c>
      <c r="C123" s="33" t="s">
        <v>341</v>
      </c>
      <c r="D123" s="31"/>
      <c r="E123" s="32">
        <v>22424.84</v>
      </c>
      <c r="F123" s="20">
        <f t="shared" si="4"/>
        <v>184398411.41824999</v>
      </c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</row>
    <row r="124" spans="1:128" s="6" customFormat="1" ht="30" x14ac:dyDescent="0.25">
      <c r="A124" s="30">
        <v>45150</v>
      </c>
      <c r="B124" s="29" t="s">
        <v>131</v>
      </c>
      <c r="C124" s="33" t="s">
        <v>342</v>
      </c>
      <c r="D124" s="31"/>
      <c r="E124" s="32">
        <v>108553.42</v>
      </c>
      <c r="F124" s="20">
        <f t="shared" si="4"/>
        <v>184289857.99825001</v>
      </c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</row>
    <row r="125" spans="1:128" s="6" customFormat="1" ht="15.75" x14ac:dyDescent="0.25">
      <c r="A125" s="30">
        <v>45150</v>
      </c>
      <c r="B125" s="29" t="s">
        <v>132</v>
      </c>
      <c r="C125" s="33" t="s">
        <v>343</v>
      </c>
      <c r="D125" s="31"/>
      <c r="E125" s="32">
        <v>92060.84</v>
      </c>
      <c r="F125" s="20">
        <f t="shared" si="4"/>
        <v>184197797.15825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</row>
    <row r="126" spans="1:128" s="6" customFormat="1" ht="15.75" x14ac:dyDescent="0.25">
      <c r="A126" s="30">
        <v>45150</v>
      </c>
      <c r="B126" s="29" t="s">
        <v>133</v>
      </c>
      <c r="C126" s="33" t="s">
        <v>344</v>
      </c>
      <c r="D126" s="31"/>
      <c r="E126" s="32">
        <v>31820.799999999999</v>
      </c>
      <c r="F126" s="20">
        <f t="shared" si="4"/>
        <v>184165976.35824999</v>
      </c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</row>
    <row r="127" spans="1:128" s="6" customFormat="1" ht="15.75" x14ac:dyDescent="0.25">
      <c r="A127" s="30">
        <v>45150</v>
      </c>
      <c r="B127" s="29" t="s">
        <v>134</v>
      </c>
      <c r="C127" s="33" t="s">
        <v>345</v>
      </c>
      <c r="D127" s="31"/>
      <c r="E127" s="32">
        <v>292125</v>
      </c>
      <c r="F127" s="20">
        <f t="shared" si="4"/>
        <v>183873851.35824999</v>
      </c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</row>
    <row r="128" spans="1:128" s="6" customFormat="1" ht="15.75" x14ac:dyDescent="0.25">
      <c r="A128" s="30">
        <v>45211</v>
      </c>
      <c r="B128" s="29"/>
      <c r="C128" s="33" t="s">
        <v>20</v>
      </c>
      <c r="D128" s="31">
        <v>219455</v>
      </c>
      <c r="E128" s="32"/>
      <c r="F128" s="20">
        <f t="shared" si="4"/>
        <v>184093306.35824999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</row>
    <row r="129" spans="1:128" s="6" customFormat="1" ht="15.75" x14ac:dyDescent="0.25">
      <c r="A129" s="30">
        <v>45211</v>
      </c>
      <c r="B129" s="29"/>
      <c r="C129" s="33" t="s">
        <v>21</v>
      </c>
      <c r="D129" s="31">
        <v>200</v>
      </c>
      <c r="E129" s="32">
        <f t="shared" si="3"/>
        <v>5</v>
      </c>
      <c r="F129" s="20">
        <f t="shared" si="4"/>
        <v>184093501.35824999</v>
      </c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</row>
    <row r="130" spans="1:128" s="6" customFormat="1" ht="15.75" x14ac:dyDescent="0.25">
      <c r="A130" s="30">
        <v>45211</v>
      </c>
      <c r="B130" s="29"/>
      <c r="C130" s="33" t="s">
        <v>21</v>
      </c>
      <c r="D130" s="31">
        <v>18138.68</v>
      </c>
      <c r="E130" s="32">
        <f t="shared" si="3"/>
        <v>453.46700000000004</v>
      </c>
      <c r="F130" s="20">
        <f t="shared" si="4"/>
        <v>184111186.57124999</v>
      </c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</row>
    <row r="131" spans="1:128" s="6" customFormat="1" ht="15.75" x14ac:dyDescent="0.25">
      <c r="A131" s="30">
        <v>45211</v>
      </c>
      <c r="B131" s="29"/>
      <c r="C131" s="33" t="s">
        <v>21</v>
      </c>
      <c r="D131" s="31">
        <v>15500</v>
      </c>
      <c r="E131" s="32">
        <f t="shared" si="3"/>
        <v>387.5</v>
      </c>
      <c r="F131" s="20">
        <f t="shared" si="4"/>
        <v>184126299.07124999</v>
      </c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</row>
    <row r="132" spans="1:128" s="6" customFormat="1" ht="15.75" x14ac:dyDescent="0.25">
      <c r="A132" s="30">
        <v>45211</v>
      </c>
      <c r="B132" s="29"/>
      <c r="C132" s="33" t="s">
        <v>21</v>
      </c>
      <c r="D132" s="31">
        <v>150</v>
      </c>
      <c r="E132" s="32">
        <f t="shared" si="3"/>
        <v>3.75</v>
      </c>
      <c r="F132" s="20">
        <f t="shared" si="4"/>
        <v>184126445.32124999</v>
      </c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</row>
    <row r="133" spans="1:128" s="6" customFormat="1" ht="15.75" x14ac:dyDescent="0.25">
      <c r="A133" s="30">
        <v>45211</v>
      </c>
      <c r="B133" s="29"/>
      <c r="C133" s="33" t="s">
        <v>21</v>
      </c>
      <c r="D133" s="31">
        <v>314.2</v>
      </c>
      <c r="E133" s="32">
        <f t="shared" si="3"/>
        <v>7.8550000000000004</v>
      </c>
      <c r="F133" s="20">
        <f t="shared" si="4"/>
        <v>184126751.66624999</v>
      </c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</row>
    <row r="134" spans="1:128" s="6" customFormat="1" ht="15.75" x14ac:dyDescent="0.25">
      <c r="A134" s="30">
        <v>45242</v>
      </c>
      <c r="B134" s="29"/>
      <c r="C134" s="33" t="s">
        <v>20</v>
      </c>
      <c r="D134" s="31">
        <v>33106</v>
      </c>
      <c r="E134" s="32"/>
      <c r="F134" s="20">
        <f t="shared" si="4"/>
        <v>184159857.66624999</v>
      </c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</row>
    <row r="135" spans="1:128" s="6" customFormat="1" ht="15.75" x14ac:dyDescent="0.25">
      <c r="A135" s="30">
        <v>45242</v>
      </c>
      <c r="B135" s="29"/>
      <c r="C135" s="33" t="s">
        <v>21</v>
      </c>
      <c r="D135" s="31">
        <v>4786.3999999999996</v>
      </c>
      <c r="E135" s="32">
        <f t="shared" si="3"/>
        <v>119.66</v>
      </c>
      <c r="F135" s="20">
        <f t="shared" si="4"/>
        <v>184164524.40625</v>
      </c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</row>
    <row r="136" spans="1:128" s="6" customFormat="1" ht="15.75" x14ac:dyDescent="0.25">
      <c r="A136" s="30">
        <v>45242</v>
      </c>
      <c r="B136" s="29"/>
      <c r="C136" s="33" t="s">
        <v>21</v>
      </c>
      <c r="D136" s="31">
        <v>142.12</v>
      </c>
      <c r="E136" s="32">
        <f t="shared" si="3"/>
        <v>3.5530000000000004</v>
      </c>
      <c r="F136" s="20">
        <f t="shared" si="4"/>
        <v>184164662.97325</v>
      </c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</row>
    <row r="137" spans="1:128" s="6" customFormat="1" ht="15.75" x14ac:dyDescent="0.25">
      <c r="A137" s="30">
        <v>45242</v>
      </c>
      <c r="B137" s="29"/>
      <c r="C137" s="33" t="s">
        <v>21</v>
      </c>
      <c r="D137" s="31">
        <v>300</v>
      </c>
      <c r="E137" s="32">
        <f t="shared" si="3"/>
        <v>7.5</v>
      </c>
      <c r="F137" s="20">
        <f t="shared" si="4"/>
        <v>184164955.47325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</row>
    <row r="138" spans="1:128" s="6" customFormat="1" ht="15.75" x14ac:dyDescent="0.25">
      <c r="A138" s="30">
        <v>45242</v>
      </c>
      <c r="B138" s="29"/>
      <c r="C138" s="33" t="s">
        <v>77</v>
      </c>
      <c r="D138" s="31">
        <v>1127120.75</v>
      </c>
      <c r="E138" s="32"/>
      <c r="F138" s="20">
        <f t="shared" si="4"/>
        <v>185292076.22325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</row>
    <row r="139" spans="1:128" s="6" customFormat="1" ht="15.75" x14ac:dyDescent="0.25">
      <c r="A139" s="30">
        <v>45242</v>
      </c>
      <c r="B139" s="29"/>
      <c r="C139" s="33" t="s">
        <v>77</v>
      </c>
      <c r="D139" s="31">
        <v>12930.59</v>
      </c>
      <c r="E139" s="32"/>
      <c r="F139" s="20">
        <f t="shared" si="4"/>
        <v>185305006.81325001</v>
      </c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</row>
    <row r="140" spans="1:128" s="6" customFormat="1" ht="60" x14ac:dyDescent="0.25">
      <c r="A140" s="30">
        <v>45242</v>
      </c>
      <c r="B140" s="29" t="s">
        <v>135</v>
      </c>
      <c r="C140" s="33" t="s">
        <v>346</v>
      </c>
      <c r="D140" s="31"/>
      <c r="E140" s="32">
        <v>147001.1</v>
      </c>
      <c r="F140" s="20">
        <f t="shared" si="4"/>
        <v>185158005.71325001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</row>
    <row r="141" spans="1:128" s="6" customFormat="1" ht="15.75" x14ac:dyDescent="0.25">
      <c r="A141" s="30">
        <v>45272</v>
      </c>
      <c r="B141" s="29"/>
      <c r="C141" s="33" t="s">
        <v>20</v>
      </c>
      <c r="D141" s="31">
        <v>50868</v>
      </c>
      <c r="E141" s="32"/>
      <c r="F141" s="20">
        <f t="shared" si="4"/>
        <v>185208873.71325001</v>
      </c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</row>
    <row r="142" spans="1:128" s="6" customFormat="1" ht="15.75" x14ac:dyDescent="0.25">
      <c r="A142" s="30">
        <v>45272</v>
      </c>
      <c r="B142" s="29"/>
      <c r="C142" s="33" t="s">
        <v>21</v>
      </c>
      <c r="D142" s="31">
        <v>250</v>
      </c>
      <c r="E142" s="32">
        <f>+D142*0.025</f>
        <v>6.25</v>
      </c>
      <c r="F142" s="20">
        <f t="shared" ref="F142:F205" si="5">+F141+D142-E142</f>
        <v>185209117.46325001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</row>
    <row r="143" spans="1:128" s="6" customFormat="1" ht="15.75" x14ac:dyDescent="0.25">
      <c r="A143" s="30">
        <v>45272</v>
      </c>
      <c r="B143" s="29"/>
      <c r="C143" s="33" t="s">
        <v>21</v>
      </c>
      <c r="D143" s="31">
        <v>700</v>
      </c>
      <c r="E143" s="32">
        <f t="shared" ref="E143:E145" si="6">+D143*0.025</f>
        <v>17.5</v>
      </c>
      <c r="F143" s="20">
        <f t="shared" si="5"/>
        <v>185209799.96325001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</row>
    <row r="144" spans="1:128" s="6" customFormat="1" ht="15.75" x14ac:dyDescent="0.25">
      <c r="A144" s="30">
        <v>45272</v>
      </c>
      <c r="B144" s="29"/>
      <c r="C144" s="33" t="s">
        <v>21</v>
      </c>
      <c r="D144" s="31">
        <v>1256.96</v>
      </c>
      <c r="E144" s="32">
        <f t="shared" si="6"/>
        <v>31.424000000000003</v>
      </c>
      <c r="F144" s="20">
        <f t="shared" si="5"/>
        <v>185211025.49925002</v>
      </c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</row>
    <row r="145" spans="1:128" s="6" customFormat="1" ht="15.75" x14ac:dyDescent="0.25">
      <c r="A145" s="30">
        <v>45272</v>
      </c>
      <c r="B145" s="29"/>
      <c r="C145" s="33" t="s">
        <v>21</v>
      </c>
      <c r="D145" s="31">
        <v>2507.92</v>
      </c>
      <c r="E145" s="32">
        <f t="shared" si="6"/>
        <v>62.698000000000008</v>
      </c>
      <c r="F145" s="20">
        <f t="shared" si="5"/>
        <v>185213470.72125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</row>
    <row r="146" spans="1:128" s="6" customFormat="1" ht="15.75" x14ac:dyDescent="0.25">
      <c r="A146" s="30">
        <v>45272</v>
      </c>
      <c r="B146" s="29"/>
      <c r="C146" s="33" t="s">
        <v>77</v>
      </c>
      <c r="D146" s="31">
        <v>50000</v>
      </c>
      <c r="E146" s="32"/>
      <c r="F146" s="20">
        <f t="shared" si="5"/>
        <v>185263470.72125</v>
      </c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</row>
    <row r="147" spans="1:128" s="6" customFormat="1" ht="15.75" x14ac:dyDescent="0.25">
      <c r="A147" s="30">
        <v>45272</v>
      </c>
      <c r="B147" s="29" t="s">
        <v>136</v>
      </c>
      <c r="C147" s="33" t="s">
        <v>347</v>
      </c>
      <c r="D147" s="31"/>
      <c r="E147" s="32">
        <v>22424.84</v>
      </c>
      <c r="F147" s="20">
        <f t="shared" si="5"/>
        <v>185241045.88124999</v>
      </c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</row>
    <row r="148" spans="1:128" s="6" customFormat="1" ht="45" x14ac:dyDescent="0.25">
      <c r="A148" s="30">
        <v>45272</v>
      </c>
      <c r="B148" s="29" t="s">
        <v>137</v>
      </c>
      <c r="C148" s="33" t="s">
        <v>348</v>
      </c>
      <c r="D148" s="31"/>
      <c r="E148" s="32">
        <v>94946.8</v>
      </c>
      <c r="F148" s="20">
        <f t="shared" si="5"/>
        <v>185146099.08124998</v>
      </c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</row>
    <row r="149" spans="1:128" s="6" customFormat="1" ht="30" x14ac:dyDescent="0.25">
      <c r="A149" s="30">
        <v>45272</v>
      </c>
      <c r="B149" s="29" t="s">
        <v>138</v>
      </c>
      <c r="C149" s="33" t="s">
        <v>349</v>
      </c>
      <c r="D149" s="31"/>
      <c r="E149" s="32">
        <v>21622.69</v>
      </c>
      <c r="F149" s="20">
        <f t="shared" si="5"/>
        <v>185124476.39124998</v>
      </c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</row>
    <row r="150" spans="1:128" s="6" customFormat="1" ht="30" x14ac:dyDescent="0.25">
      <c r="A150" s="30">
        <v>45272</v>
      </c>
      <c r="B150" s="29" t="s">
        <v>139</v>
      </c>
      <c r="C150" s="33" t="s">
        <v>350</v>
      </c>
      <c r="D150" s="31"/>
      <c r="E150" s="32">
        <v>112104.58</v>
      </c>
      <c r="F150" s="20">
        <f t="shared" si="5"/>
        <v>185012371.81124997</v>
      </c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</row>
    <row r="151" spans="1:128" s="6" customFormat="1" ht="15.75" x14ac:dyDescent="0.25">
      <c r="A151" s="30">
        <v>45272</v>
      </c>
      <c r="B151" s="29" t="s">
        <v>140</v>
      </c>
      <c r="C151" s="33" t="s">
        <v>351</v>
      </c>
      <c r="D151" s="31"/>
      <c r="E151" s="32">
        <v>263978.17</v>
      </c>
      <c r="F151" s="20">
        <f t="shared" si="5"/>
        <v>184748393.64124998</v>
      </c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</row>
    <row r="152" spans="1:128" s="6" customFormat="1" ht="15.75" x14ac:dyDescent="0.25">
      <c r="A152" s="30">
        <v>45272</v>
      </c>
      <c r="B152" s="29" t="s">
        <v>141</v>
      </c>
      <c r="C152" s="33" t="s">
        <v>352</v>
      </c>
      <c r="D152" s="31"/>
      <c r="E152" s="32">
        <v>295010.63</v>
      </c>
      <c r="F152" s="20">
        <f t="shared" si="5"/>
        <v>184453383.01124999</v>
      </c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</row>
    <row r="153" spans="1:128" s="6" customFormat="1" ht="15.75" x14ac:dyDescent="0.25">
      <c r="A153" s="30">
        <v>45272</v>
      </c>
      <c r="B153" s="29" t="s">
        <v>142</v>
      </c>
      <c r="C153" s="33" t="s">
        <v>353</v>
      </c>
      <c r="D153" s="31"/>
      <c r="E153" s="32">
        <v>3823.76</v>
      </c>
      <c r="F153" s="20">
        <f t="shared" si="5"/>
        <v>184449559.25125</v>
      </c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</row>
    <row r="154" spans="1:128" s="6" customFormat="1" ht="15.75" x14ac:dyDescent="0.25">
      <c r="A154" s="30">
        <v>45272</v>
      </c>
      <c r="B154" s="29" t="s">
        <v>143</v>
      </c>
      <c r="C154" s="33" t="s">
        <v>354</v>
      </c>
      <c r="D154" s="31"/>
      <c r="E154" s="32">
        <v>12096.56</v>
      </c>
      <c r="F154" s="20">
        <f t="shared" si="5"/>
        <v>184437462.69125</v>
      </c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</row>
    <row r="155" spans="1:128" s="6" customFormat="1" ht="30" x14ac:dyDescent="0.25">
      <c r="A155" s="30">
        <v>45272</v>
      </c>
      <c r="B155" s="29" t="s">
        <v>144</v>
      </c>
      <c r="C155" s="33" t="s">
        <v>355</v>
      </c>
      <c r="D155" s="31"/>
      <c r="E155" s="32">
        <v>61530.93</v>
      </c>
      <c r="F155" s="20">
        <f t="shared" si="5"/>
        <v>184375931.76124999</v>
      </c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</row>
    <row r="156" spans="1:128" s="6" customFormat="1" ht="15.75" x14ac:dyDescent="0.25">
      <c r="A156" s="30">
        <v>45272</v>
      </c>
      <c r="B156" s="29" t="s">
        <v>145</v>
      </c>
      <c r="C156" s="33" t="s">
        <v>356</v>
      </c>
      <c r="D156" s="31"/>
      <c r="E156" s="32">
        <v>32927.949999999997</v>
      </c>
      <c r="F156" s="20">
        <f t="shared" si="5"/>
        <v>184343003.81125</v>
      </c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</row>
    <row r="157" spans="1:128" s="6" customFormat="1" ht="15.75" x14ac:dyDescent="0.25">
      <c r="A157" s="30">
        <v>45272</v>
      </c>
      <c r="B157" s="29" t="s">
        <v>146</v>
      </c>
      <c r="C157" s="33" t="s">
        <v>357</v>
      </c>
      <c r="D157" s="31"/>
      <c r="E157" s="32">
        <v>83546.55</v>
      </c>
      <c r="F157" s="20">
        <f t="shared" si="5"/>
        <v>184259457.26124999</v>
      </c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</row>
    <row r="158" spans="1:128" s="6" customFormat="1" ht="15.75" x14ac:dyDescent="0.25">
      <c r="A158" s="30">
        <v>45272</v>
      </c>
      <c r="B158" s="29" t="s">
        <v>147</v>
      </c>
      <c r="C158" s="33" t="s">
        <v>358</v>
      </c>
      <c r="D158" s="31"/>
      <c r="E158" s="32">
        <v>2071</v>
      </c>
      <c r="F158" s="20">
        <f t="shared" si="5"/>
        <v>184257386.26124999</v>
      </c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</row>
    <row r="159" spans="1:128" s="6" customFormat="1" ht="15.75" x14ac:dyDescent="0.25">
      <c r="A159" s="30">
        <v>45272</v>
      </c>
      <c r="B159" s="29" t="s">
        <v>148</v>
      </c>
      <c r="C159" s="33" t="s">
        <v>359</v>
      </c>
      <c r="D159" s="31"/>
      <c r="E159" s="32">
        <v>302812.5</v>
      </c>
      <c r="F159" s="20">
        <f t="shared" si="5"/>
        <v>183954573.76124999</v>
      </c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</row>
    <row r="160" spans="1:128" s="6" customFormat="1" ht="15.75" x14ac:dyDescent="0.25">
      <c r="A160" s="30">
        <v>45272</v>
      </c>
      <c r="B160" s="29" t="s">
        <v>149</v>
      </c>
      <c r="C160" s="33" t="s">
        <v>360</v>
      </c>
      <c r="D160" s="31"/>
      <c r="E160" s="32">
        <v>27312.5</v>
      </c>
      <c r="F160" s="20">
        <f t="shared" si="5"/>
        <v>183927261.26124999</v>
      </c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</row>
    <row r="161" spans="1:128" s="6" customFormat="1" ht="15.75" x14ac:dyDescent="0.25">
      <c r="A161" s="30">
        <v>45272</v>
      </c>
      <c r="B161" s="29" t="s">
        <v>150</v>
      </c>
      <c r="C161" s="33" t="s">
        <v>361</v>
      </c>
      <c r="D161" s="31"/>
      <c r="E161" s="32">
        <v>160347</v>
      </c>
      <c r="F161" s="20">
        <f t="shared" si="5"/>
        <v>183766914.26124999</v>
      </c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</row>
    <row r="162" spans="1:128" s="6" customFormat="1" ht="15.75" x14ac:dyDescent="0.25">
      <c r="A162" s="30">
        <v>45272</v>
      </c>
      <c r="B162" s="29" t="s">
        <v>151</v>
      </c>
      <c r="C162" s="33" t="s">
        <v>362</v>
      </c>
      <c r="D162" s="31"/>
      <c r="E162" s="32">
        <v>106050</v>
      </c>
      <c r="F162" s="20">
        <f t="shared" si="5"/>
        <v>183660864.26124999</v>
      </c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</row>
    <row r="163" spans="1:128" s="6" customFormat="1" ht="15.75" x14ac:dyDescent="0.25">
      <c r="A163" s="30">
        <v>45272</v>
      </c>
      <c r="B163" s="29" t="s">
        <v>152</v>
      </c>
      <c r="C163" s="33" t="s">
        <v>363</v>
      </c>
      <c r="D163" s="31"/>
      <c r="E163" s="32">
        <v>6840</v>
      </c>
      <c r="F163" s="20">
        <f t="shared" si="5"/>
        <v>183654024.26124999</v>
      </c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</row>
    <row r="164" spans="1:128" s="6" customFormat="1" ht="15.75" x14ac:dyDescent="0.25">
      <c r="A164" s="30">
        <v>45272</v>
      </c>
      <c r="B164" s="29" t="s">
        <v>153</v>
      </c>
      <c r="C164" s="33" t="s">
        <v>364</v>
      </c>
      <c r="D164" s="31"/>
      <c r="E164" s="32">
        <v>64457.5</v>
      </c>
      <c r="F164" s="20">
        <f t="shared" si="5"/>
        <v>183589566.76124999</v>
      </c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</row>
    <row r="165" spans="1:128" s="6" customFormat="1" ht="45" x14ac:dyDescent="0.25">
      <c r="A165" s="30">
        <v>45272</v>
      </c>
      <c r="B165" s="29" t="s">
        <v>154</v>
      </c>
      <c r="C165" s="33" t="s">
        <v>365</v>
      </c>
      <c r="D165" s="31"/>
      <c r="E165" s="32">
        <v>32775</v>
      </c>
      <c r="F165" s="20">
        <f t="shared" si="5"/>
        <v>183556791.76124999</v>
      </c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</row>
    <row r="166" spans="1:128" s="6" customFormat="1" ht="15.75" x14ac:dyDescent="0.25">
      <c r="A166" s="30">
        <v>45272</v>
      </c>
      <c r="B166" s="29" t="s">
        <v>155</v>
      </c>
      <c r="C166" s="33" t="s">
        <v>366</v>
      </c>
      <c r="D166" s="31"/>
      <c r="E166" s="32">
        <v>741400.37</v>
      </c>
      <c r="F166" s="20">
        <f t="shared" si="5"/>
        <v>182815391.39124998</v>
      </c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</row>
    <row r="167" spans="1:128" s="6" customFormat="1" ht="30" x14ac:dyDescent="0.25">
      <c r="A167" s="30">
        <v>45272</v>
      </c>
      <c r="B167" s="29" t="s">
        <v>156</v>
      </c>
      <c r="C167" s="33" t="s">
        <v>367</v>
      </c>
      <c r="D167" s="31"/>
      <c r="E167" s="32">
        <v>54969.54</v>
      </c>
      <c r="F167" s="20">
        <f t="shared" si="5"/>
        <v>182760421.85124999</v>
      </c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</row>
    <row r="168" spans="1:128" s="6" customFormat="1" ht="15.75" x14ac:dyDescent="0.25">
      <c r="A168" s="30">
        <v>45272</v>
      </c>
      <c r="B168" s="29" t="s">
        <v>157</v>
      </c>
      <c r="C168" s="33" t="s">
        <v>368</v>
      </c>
      <c r="D168" s="31"/>
      <c r="E168" s="32">
        <v>60500</v>
      </c>
      <c r="F168" s="20">
        <f t="shared" si="5"/>
        <v>182699921.85124999</v>
      </c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</row>
    <row r="169" spans="1:128" s="6" customFormat="1" ht="30" x14ac:dyDescent="0.25">
      <c r="A169" s="30">
        <v>45272</v>
      </c>
      <c r="B169" s="29" t="s">
        <v>158</v>
      </c>
      <c r="C169" s="33" t="s">
        <v>369</v>
      </c>
      <c r="D169" s="31"/>
      <c r="E169" s="32">
        <v>18427.5</v>
      </c>
      <c r="F169" s="20">
        <f t="shared" si="5"/>
        <v>182681494.35124999</v>
      </c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</row>
    <row r="170" spans="1:128" s="6" customFormat="1" ht="30" x14ac:dyDescent="0.25">
      <c r="A170" s="30">
        <v>45272</v>
      </c>
      <c r="B170" s="29" t="s">
        <v>159</v>
      </c>
      <c r="C170" s="33" t="s">
        <v>370</v>
      </c>
      <c r="D170" s="31"/>
      <c r="E170" s="32">
        <v>45789.11</v>
      </c>
      <c r="F170" s="20">
        <f t="shared" si="5"/>
        <v>182635705.24124998</v>
      </c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</row>
    <row r="171" spans="1:128" s="6" customFormat="1" ht="30" x14ac:dyDescent="0.25">
      <c r="A171" s="30">
        <v>45272</v>
      </c>
      <c r="B171" s="29" t="s">
        <v>160</v>
      </c>
      <c r="C171" s="33" t="s">
        <v>371</v>
      </c>
      <c r="D171" s="31"/>
      <c r="E171" s="32">
        <v>864340.86</v>
      </c>
      <c r="F171" s="20">
        <f t="shared" si="5"/>
        <v>181771364.38124996</v>
      </c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</row>
    <row r="172" spans="1:128" s="6" customFormat="1" ht="15.75" x14ac:dyDescent="0.25">
      <c r="A172" s="30" t="s">
        <v>161</v>
      </c>
      <c r="B172" s="29"/>
      <c r="C172" s="33" t="s">
        <v>20</v>
      </c>
      <c r="D172" s="31">
        <v>54840</v>
      </c>
      <c r="E172" s="32"/>
      <c r="F172" s="20">
        <f t="shared" si="5"/>
        <v>181826204.38124996</v>
      </c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</row>
    <row r="173" spans="1:128" s="6" customFormat="1" ht="15.75" x14ac:dyDescent="0.25">
      <c r="A173" s="30" t="s">
        <v>161</v>
      </c>
      <c r="B173" s="29"/>
      <c r="C173" s="33" t="s">
        <v>21</v>
      </c>
      <c r="D173" s="31">
        <v>17279.16</v>
      </c>
      <c r="E173" s="32">
        <f>+D173*0.025</f>
        <v>431.97900000000004</v>
      </c>
      <c r="F173" s="20">
        <f t="shared" si="5"/>
        <v>181843051.56224996</v>
      </c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</row>
    <row r="174" spans="1:128" s="6" customFormat="1" ht="15.75" x14ac:dyDescent="0.25">
      <c r="A174" s="30" t="s">
        <v>161</v>
      </c>
      <c r="B174" s="29"/>
      <c r="C174" s="33" t="s">
        <v>21</v>
      </c>
      <c r="D174" s="31">
        <v>3909.44</v>
      </c>
      <c r="E174" s="32">
        <f t="shared" ref="E174:E178" si="7">+D174*0.025</f>
        <v>97.736000000000004</v>
      </c>
      <c r="F174" s="20">
        <f t="shared" si="5"/>
        <v>181846863.26624995</v>
      </c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</row>
    <row r="175" spans="1:128" s="6" customFormat="1" ht="15.75" x14ac:dyDescent="0.25">
      <c r="A175" s="30" t="s">
        <v>161</v>
      </c>
      <c r="B175" s="29"/>
      <c r="C175" s="33" t="s">
        <v>21</v>
      </c>
      <c r="D175" s="31">
        <v>100</v>
      </c>
      <c r="E175" s="32">
        <f t="shared" si="7"/>
        <v>2.5</v>
      </c>
      <c r="F175" s="20">
        <f t="shared" si="5"/>
        <v>181846960.76624995</v>
      </c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</row>
    <row r="176" spans="1:128" s="6" customFormat="1" ht="15.75" x14ac:dyDescent="0.25">
      <c r="A176" s="30" t="s">
        <v>161</v>
      </c>
      <c r="B176" s="29"/>
      <c r="C176" s="33" t="s">
        <v>21</v>
      </c>
      <c r="D176" s="31">
        <v>1534.36</v>
      </c>
      <c r="E176" s="32">
        <f t="shared" si="7"/>
        <v>38.359000000000002</v>
      </c>
      <c r="F176" s="20">
        <f t="shared" si="5"/>
        <v>181848456.76724997</v>
      </c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</row>
    <row r="177" spans="1:128" s="6" customFormat="1" ht="15.75" x14ac:dyDescent="0.25">
      <c r="A177" s="30" t="s">
        <v>161</v>
      </c>
      <c r="B177" s="29"/>
      <c r="C177" s="33" t="s">
        <v>21</v>
      </c>
      <c r="D177" s="31">
        <v>1521.68</v>
      </c>
      <c r="E177" s="32">
        <f t="shared" si="7"/>
        <v>38.042000000000002</v>
      </c>
      <c r="F177" s="20">
        <f t="shared" si="5"/>
        <v>181849940.40524998</v>
      </c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</row>
    <row r="178" spans="1:128" s="6" customFormat="1" ht="15.75" x14ac:dyDescent="0.25">
      <c r="A178" s="30" t="s">
        <v>161</v>
      </c>
      <c r="B178" s="29"/>
      <c r="C178" s="33" t="s">
        <v>21</v>
      </c>
      <c r="D178" s="31">
        <v>792.08</v>
      </c>
      <c r="E178" s="32">
        <f t="shared" si="7"/>
        <v>19.802000000000003</v>
      </c>
      <c r="F178" s="20">
        <f t="shared" si="5"/>
        <v>181850712.68325001</v>
      </c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</row>
    <row r="179" spans="1:128" s="6" customFormat="1" ht="15.75" x14ac:dyDescent="0.25">
      <c r="A179" s="30" t="s">
        <v>161</v>
      </c>
      <c r="B179" s="29" t="s">
        <v>162</v>
      </c>
      <c r="C179" s="33" t="s">
        <v>372</v>
      </c>
      <c r="D179" s="31"/>
      <c r="E179" s="32">
        <v>790.78</v>
      </c>
      <c r="F179" s="20">
        <f t="shared" si="5"/>
        <v>181849921.90325001</v>
      </c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</row>
    <row r="180" spans="1:128" s="6" customFormat="1" ht="15.75" x14ac:dyDescent="0.25">
      <c r="A180" s="30" t="s">
        <v>161</v>
      </c>
      <c r="B180" s="29" t="s">
        <v>163</v>
      </c>
      <c r="C180" s="33" t="s">
        <v>373</v>
      </c>
      <c r="D180" s="31"/>
      <c r="E180" s="32">
        <v>732.21</v>
      </c>
      <c r="F180" s="20">
        <f t="shared" si="5"/>
        <v>181849189.69325</v>
      </c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</row>
    <row r="181" spans="1:128" s="6" customFormat="1" ht="30" x14ac:dyDescent="0.25">
      <c r="A181" s="30" t="s">
        <v>161</v>
      </c>
      <c r="B181" s="29" t="s">
        <v>164</v>
      </c>
      <c r="C181" s="33" t="s">
        <v>374</v>
      </c>
      <c r="D181" s="31"/>
      <c r="E181" s="32">
        <v>172052.4</v>
      </c>
      <c r="F181" s="20">
        <f t="shared" si="5"/>
        <v>181677137.29324999</v>
      </c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</row>
    <row r="182" spans="1:128" s="6" customFormat="1" ht="45" x14ac:dyDescent="0.25">
      <c r="A182" s="30" t="s">
        <v>161</v>
      </c>
      <c r="B182" s="29" t="s">
        <v>165</v>
      </c>
      <c r="C182" s="33" t="s">
        <v>375</v>
      </c>
      <c r="D182" s="31"/>
      <c r="E182" s="32">
        <v>51773.1</v>
      </c>
      <c r="F182" s="20">
        <f t="shared" si="5"/>
        <v>181625364.19325</v>
      </c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</row>
    <row r="183" spans="1:128" s="6" customFormat="1" ht="30" x14ac:dyDescent="0.25">
      <c r="A183" s="30" t="s">
        <v>161</v>
      </c>
      <c r="B183" s="29" t="s">
        <v>166</v>
      </c>
      <c r="C183" s="33" t="s">
        <v>376</v>
      </c>
      <c r="D183" s="31"/>
      <c r="E183" s="32">
        <v>272291.32</v>
      </c>
      <c r="F183" s="20">
        <f t="shared" si="5"/>
        <v>181353072.87325001</v>
      </c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</row>
    <row r="184" spans="1:128" s="6" customFormat="1" ht="15.75" x14ac:dyDescent="0.25">
      <c r="A184" s="30" t="s">
        <v>161</v>
      </c>
      <c r="B184" s="29" t="s">
        <v>167</v>
      </c>
      <c r="C184" s="33" t="s">
        <v>377</v>
      </c>
      <c r="D184" s="31"/>
      <c r="E184" s="32">
        <v>10944</v>
      </c>
      <c r="F184" s="20">
        <f t="shared" si="5"/>
        <v>181342128.87325001</v>
      </c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</row>
    <row r="185" spans="1:128" s="6" customFormat="1" ht="30" x14ac:dyDescent="0.25">
      <c r="A185" s="30" t="s">
        <v>161</v>
      </c>
      <c r="B185" s="29" t="s">
        <v>168</v>
      </c>
      <c r="C185" s="33" t="s">
        <v>378</v>
      </c>
      <c r="D185" s="31"/>
      <c r="E185" s="32">
        <v>124379.09</v>
      </c>
      <c r="F185" s="20">
        <f t="shared" si="5"/>
        <v>181217749.78325</v>
      </c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</row>
    <row r="186" spans="1:128" s="6" customFormat="1" ht="15.75" x14ac:dyDescent="0.25">
      <c r="A186" s="30" t="s">
        <v>169</v>
      </c>
      <c r="B186" s="29"/>
      <c r="C186" s="33" t="s">
        <v>20</v>
      </c>
      <c r="D186" s="31">
        <v>40010</v>
      </c>
      <c r="E186" s="32"/>
      <c r="F186" s="20">
        <f t="shared" si="5"/>
        <v>181257759.78325</v>
      </c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</row>
    <row r="187" spans="1:128" s="6" customFormat="1" ht="15.75" x14ac:dyDescent="0.25">
      <c r="A187" s="30" t="s">
        <v>169</v>
      </c>
      <c r="B187" s="29"/>
      <c r="C187" s="33" t="s">
        <v>21</v>
      </c>
      <c r="D187" s="31">
        <v>600</v>
      </c>
      <c r="E187" s="32">
        <f>+D187*0.025</f>
        <v>15</v>
      </c>
      <c r="F187" s="20">
        <f t="shared" si="5"/>
        <v>181258344.78325</v>
      </c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</row>
    <row r="188" spans="1:128" s="6" customFormat="1" ht="15.75" x14ac:dyDescent="0.25">
      <c r="A188" s="30" t="s">
        <v>169</v>
      </c>
      <c r="B188" s="29"/>
      <c r="C188" s="33" t="s">
        <v>21</v>
      </c>
      <c r="D188" s="31">
        <v>300</v>
      </c>
      <c r="E188" s="32">
        <f t="shared" ref="E188:E190" si="8">+D188*0.025</f>
        <v>7.5</v>
      </c>
      <c r="F188" s="20">
        <f t="shared" si="5"/>
        <v>181258637.28325</v>
      </c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</row>
    <row r="189" spans="1:128" s="6" customFormat="1" ht="15.75" x14ac:dyDescent="0.25">
      <c r="A189" s="30" t="s">
        <v>169</v>
      </c>
      <c r="B189" s="29"/>
      <c r="C189" s="33" t="s">
        <v>21</v>
      </c>
      <c r="D189" s="31">
        <v>684.55</v>
      </c>
      <c r="E189" s="32">
        <f t="shared" si="8"/>
        <v>17.11375</v>
      </c>
      <c r="F189" s="20">
        <f t="shared" si="5"/>
        <v>181259304.71950001</v>
      </c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</row>
    <row r="190" spans="1:128" s="6" customFormat="1" ht="15.75" x14ac:dyDescent="0.25">
      <c r="A190" s="30" t="s">
        <v>169</v>
      </c>
      <c r="B190" s="29"/>
      <c r="C190" s="33" t="s">
        <v>21</v>
      </c>
      <c r="D190" s="31">
        <v>792.08</v>
      </c>
      <c r="E190" s="32">
        <f t="shared" si="8"/>
        <v>19.802000000000003</v>
      </c>
      <c r="F190" s="20">
        <f t="shared" si="5"/>
        <v>181260076.99750003</v>
      </c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</row>
    <row r="191" spans="1:128" s="6" customFormat="1" ht="30" x14ac:dyDescent="0.25">
      <c r="A191" s="30" t="s">
        <v>169</v>
      </c>
      <c r="B191" s="29" t="s">
        <v>170</v>
      </c>
      <c r="C191" s="24" t="s">
        <v>379</v>
      </c>
      <c r="D191" s="31">
        <v>31546466.149999999</v>
      </c>
      <c r="E191" s="32"/>
      <c r="F191" s="20">
        <f t="shared" si="5"/>
        <v>212806543.14750004</v>
      </c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</row>
    <row r="192" spans="1:128" s="6" customFormat="1" ht="31.5" x14ac:dyDescent="0.25">
      <c r="A192" s="30" t="s">
        <v>169</v>
      </c>
      <c r="B192" s="29" t="s">
        <v>170</v>
      </c>
      <c r="C192" s="25" t="s">
        <v>380</v>
      </c>
      <c r="D192" s="31"/>
      <c r="E192" s="32">
        <v>27340315.260000002</v>
      </c>
      <c r="F192" s="20">
        <f t="shared" si="5"/>
        <v>185466227.88750005</v>
      </c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</row>
    <row r="193" spans="1:128" s="6" customFormat="1" ht="31.5" x14ac:dyDescent="0.25">
      <c r="A193" s="30" t="s">
        <v>169</v>
      </c>
      <c r="B193" s="29" t="s">
        <v>170</v>
      </c>
      <c r="C193" s="25" t="s">
        <v>381</v>
      </c>
      <c r="D193" s="31"/>
      <c r="E193" s="32">
        <v>1938428.42</v>
      </c>
      <c r="F193" s="20">
        <f t="shared" si="5"/>
        <v>183527799.46750006</v>
      </c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</row>
    <row r="194" spans="1:128" s="6" customFormat="1" ht="31.5" x14ac:dyDescent="0.25">
      <c r="A194" s="30" t="s">
        <v>169</v>
      </c>
      <c r="B194" s="29" t="s">
        <v>170</v>
      </c>
      <c r="C194" s="25" t="s">
        <v>382</v>
      </c>
      <c r="D194" s="31"/>
      <c r="E194" s="32">
        <v>1941162.84</v>
      </c>
      <c r="F194" s="20">
        <f t="shared" si="5"/>
        <v>181586636.62750006</v>
      </c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</row>
    <row r="195" spans="1:128" s="6" customFormat="1" ht="31.5" x14ac:dyDescent="0.25">
      <c r="A195" s="30" t="s">
        <v>169</v>
      </c>
      <c r="B195" s="29" t="s">
        <v>170</v>
      </c>
      <c r="C195" s="26" t="s">
        <v>383</v>
      </c>
      <c r="D195" s="31"/>
      <c r="E195" s="32">
        <v>326559.63</v>
      </c>
      <c r="F195" s="20">
        <f t="shared" si="5"/>
        <v>181260076.99750006</v>
      </c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</row>
    <row r="196" spans="1:128" s="6" customFormat="1" ht="31.5" x14ac:dyDescent="0.25">
      <c r="A196" s="30" t="s">
        <v>169</v>
      </c>
      <c r="B196" s="29" t="s">
        <v>171</v>
      </c>
      <c r="C196" s="26" t="s">
        <v>384</v>
      </c>
      <c r="D196" s="31"/>
      <c r="E196" s="32">
        <v>52000</v>
      </c>
      <c r="F196" s="20">
        <f t="shared" si="5"/>
        <v>181208076.99750006</v>
      </c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</row>
    <row r="197" spans="1:128" s="6" customFormat="1" ht="31.5" x14ac:dyDescent="0.25">
      <c r="A197" s="30" t="s">
        <v>169</v>
      </c>
      <c r="B197" s="29" t="s">
        <v>172</v>
      </c>
      <c r="C197" s="26" t="s">
        <v>385</v>
      </c>
      <c r="D197" s="31"/>
      <c r="E197" s="32">
        <v>17820</v>
      </c>
      <c r="F197" s="20">
        <f t="shared" si="5"/>
        <v>181190256.99750006</v>
      </c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</row>
    <row r="198" spans="1:128" s="6" customFormat="1" ht="15.75" x14ac:dyDescent="0.25">
      <c r="A198" s="30" t="s">
        <v>169</v>
      </c>
      <c r="B198" s="29" t="s">
        <v>173</v>
      </c>
      <c r="C198" s="26" t="s">
        <v>386</v>
      </c>
      <c r="D198" s="31"/>
      <c r="E198" s="32">
        <v>662571.76</v>
      </c>
      <c r="F198" s="20">
        <f t="shared" si="5"/>
        <v>180527685.23750007</v>
      </c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</row>
    <row r="199" spans="1:128" s="6" customFormat="1" ht="30" x14ac:dyDescent="0.25">
      <c r="A199" s="30" t="s">
        <v>169</v>
      </c>
      <c r="B199" s="29" t="s">
        <v>174</v>
      </c>
      <c r="C199" s="33" t="s">
        <v>387</v>
      </c>
      <c r="D199" s="31"/>
      <c r="E199" s="32">
        <v>140387.24</v>
      </c>
      <c r="F199" s="20">
        <f t="shared" si="5"/>
        <v>180387297.99750006</v>
      </c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</row>
    <row r="200" spans="1:128" s="6" customFormat="1" ht="30" x14ac:dyDescent="0.25">
      <c r="A200" s="30" t="s">
        <v>169</v>
      </c>
      <c r="B200" s="29" t="s">
        <v>175</v>
      </c>
      <c r="C200" s="33" t="s">
        <v>388</v>
      </c>
      <c r="D200" s="31"/>
      <c r="E200" s="32">
        <v>178083.20000000001</v>
      </c>
      <c r="F200" s="20">
        <f t="shared" si="5"/>
        <v>180209214.79750007</v>
      </c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</row>
    <row r="201" spans="1:128" s="6" customFormat="1" ht="30" x14ac:dyDescent="0.25">
      <c r="A201" s="30" t="s">
        <v>169</v>
      </c>
      <c r="B201" s="29" t="s">
        <v>176</v>
      </c>
      <c r="C201" s="33" t="s">
        <v>389</v>
      </c>
      <c r="D201" s="31"/>
      <c r="E201" s="32">
        <v>103632.7</v>
      </c>
      <c r="F201" s="20">
        <f t="shared" si="5"/>
        <v>180105582.09750009</v>
      </c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</row>
    <row r="202" spans="1:128" s="6" customFormat="1" ht="30" x14ac:dyDescent="0.25">
      <c r="A202" s="30" t="s">
        <v>169</v>
      </c>
      <c r="B202" s="29" t="s">
        <v>177</v>
      </c>
      <c r="C202" s="33" t="s">
        <v>390</v>
      </c>
      <c r="D202" s="31"/>
      <c r="E202" s="32">
        <v>156750</v>
      </c>
      <c r="F202" s="20">
        <f t="shared" si="5"/>
        <v>179948832.09750009</v>
      </c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</row>
    <row r="203" spans="1:128" s="6" customFormat="1" ht="30" x14ac:dyDescent="0.25">
      <c r="A203" s="30" t="s">
        <v>169</v>
      </c>
      <c r="B203" s="29" t="s">
        <v>178</v>
      </c>
      <c r="C203" s="33" t="s">
        <v>391</v>
      </c>
      <c r="D203" s="31"/>
      <c r="E203" s="32">
        <v>184250</v>
      </c>
      <c r="F203" s="20">
        <f t="shared" si="5"/>
        <v>179764582.09750009</v>
      </c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</row>
    <row r="204" spans="1:128" s="6" customFormat="1" ht="30" x14ac:dyDescent="0.25">
      <c r="A204" s="30" t="s">
        <v>169</v>
      </c>
      <c r="B204" s="29" t="s">
        <v>179</v>
      </c>
      <c r="C204" s="33" t="s">
        <v>392</v>
      </c>
      <c r="D204" s="31"/>
      <c r="E204" s="32">
        <v>115900</v>
      </c>
      <c r="F204" s="20">
        <f t="shared" si="5"/>
        <v>179648682.09750009</v>
      </c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</row>
    <row r="205" spans="1:128" s="6" customFormat="1" ht="30" x14ac:dyDescent="0.25">
      <c r="A205" s="30" t="s">
        <v>169</v>
      </c>
      <c r="B205" s="29" t="s">
        <v>180</v>
      </c>
      <c r="C205" s="33" t="s">
        <v>393</v>
      </c>
      <c r="D205" s="31"/>
      <c r="E205" s="32">
        <v>166658.5</v>
      </c>
      <c r="F205" s="20">
        <f t="shared" si="5"/>
        <v>179482023.59750009</v>
      </c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</row>
    <row r="206" spans="1:128" s="6" customFormat="1" ht="30" x14ac:dyDescent="0.25">
      <c r="A206" s="30" t="s">
        <v>169</v>
      </c>
      <c r="B206" s="29" t="s">
        <v>181</v>
      </c>
      <c r="C206" s="33" t="s">
        <v>394</v>
      </c>
      <c r="D206" s="31"/>
      <c r="E206" s="32">
        <v>134292</v>
      </c>
      <c r="F206" s="20">
        <f t="shared" ref="F206:F269" si="9">+F205+D206-E206</f>
        <v>179347731.59750009</v>
      </c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</row>
    <row r="207" spans="1:128" s="6" customFormat="1" ht="30" x14ac:dyDescent="0.25">
      <c r="A207" s="30" t="s">
        <v>169</v>
      </c>
      <c r="B207" s="29" t="s">
        <v>182</v>
      </c>
      <c r="C207" s="33" t="s">
        <v>395</v>
      </c>
      <c r="D207" s="31"/>
      <c r="E207" s="32">
        <v>160483.20000000001</v>
      </c>
      <c r="F207" s="20">
        <f t="shared" si="9"/>
        <v>179187248.3975001</v>
      </c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</row>
    <row r="208" spans="1:128" s="6" customFormat="1" ht="30" x14ac:dyDescent="0.25">
      <c r="A208" s="30" t="s">
        <v>169</v>
      </c>
      <c r="B208" s="29" t="s">
        <v>183</v>
      </c>
      <c r="C208" s="33" t="s">
        <v>396</v>
      </c>
      <c r="D208" s="31"/>
      <c r="E208" s="32">
        <v>139006.39999999999</v>
      </c>
      <c r="F208" s="20">
        <f t="shared" si="9"/>
        <v>179048241.99750009</v>
      </c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</row>
    <row r="209" spans="1:128" s="6" customFormat="1" ht="30" x14ac:dyDescent="0.25">
      <c r="A209" s="30" t="s">
        <v>169</v>
      </c>
      <c r="B209" s="29" t="s">
        <v>184</v>
      </c>
      <c r="C209" s="33" t="s">
        <v>397</v>
      </c>
      <c r="D209" s="31"/>
      <c r="E209" s="32">
        <v>85014.3</v>
      </c>
      <c r="F209" s="20">
        <f t="shared" si="9"/>
        <v>178963227.69750008</v>
      </c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</row>
    <row r="210" spans="1:128" s="6" customFormat="1" ht="30" x14ac:dyDescent="0.25">
      <c r="A210" s="30" t="s">
        <v>169</v>
      </c>
      <c r="B210" s="29" t="s">
        <v>185</v>
      </c>
      <c r="C210" s="33" t="s">
        <v>398</v>
      </c>
      <c r="D210" s="31"/>
      <c r="E210" s="32">
        <v>104995.34</v>
      </c>
      <c r="F210" s="20">
        <f t="shared" si="9"/>
        <v>178858232.35750008</v>
      </c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</row>
    <row r="211" spans="1:128" s="6" customFormat="1" ht="45" x14ac:dyDescent="0.25">
      <c r="A211" s="30" t="s">
        <v>169</v>
      </c>
      <c r="B211" s="29" t="s">
        <v>186</v>
      </c>
      <c r="C211" s="33" t="s">
        <v>399</v>
      </c>
      <c r="D211" s="31"/>
      <c r="E211" s="32">
        <v>277305.26</v>
      </c>
      <c r="F211" s="20">
        <f t="shared" si="9"/>
        <v>178580927.09750009</v>
      </c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</row>
    <row r="212" spans="1:128" s="6" customFormat="1" ht="30" x14ac:dyDescent="0.25">
      <c r="A212" s="30" t="s">
        <v>187</v>
      </c>
      <c r="B212" s="29" t="s">
        <v>188</v>
      </c>
      <c r="C212" s="33" t="s">
        <v>400</v>
      </c>
      <c r="D212" s="31"/>
      <c r="E212" s="32">
        <v>235906.55</v>
      </c>
      <c r="F212" s="20">
        <f t="shared" si="9"/>
        <v>178345020.54750007</v>
      </c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</row>
    <row r="213" spans="1:128" s="6" customFormat="1" ht="60" x14ac:dyDescent="0.25">
      <c r="A213" s="30" t="s">
        <v>187</v>
      </c>
      <c r="B213" s="29" t="s">
        <v>189</v>
      </c>
      <c r="C213" s="33" t="s">
        <v>401</v>
      </c>
      <c r="D213" s="31"/>
      <c r="E213" s="32">
        <v>174956.79999999999</v>
      </c>
      <c r="F213" s="20">
        <f t="shared" si="9"/>
        <v>178170063.74750006</v>
      </c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</row>
    <row r="214" spans="1:128" s="6" customFormat="1" ht="30" x14ac:dyDescent="0.25">
      <c r="A214" s="30" t="s">
        <v>187</v>
      </c>
      <c r="B214" s="29" t="s">
        <v>190</v>
      </c>
      <c r="C214" s="33" t="s">
        <v>402</v>
      </c>
      <c r="D214" s="31"/>
      <c r="E214" s="32">
        <v>31920</v>
      </c>
      <c r="F214" s="20">
        <f t="shared" si="9"/>
        <v>178138143.74750006</v>
      </c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</row>
    <row r="215" spans="1:128" s="6" customFormat="1" ht="15.75" x14ac:dyDescent="0.25">
      <c r="A215" s="30" t="s">
        <v>187</v>
      </c>
      <c r="B215" s="29" t="s">
        <v>191</v>
      </c>
      <c r="C215" s="33" t="s">
        <v>403</v>
      </c>
      <c r="D215" s="31"/>
      <c r="E215" s="32">
        <v>961065</v>
      </c>
      <c r="F215" s="20">
        <f t="shared" si="9"/>
        <v>177177078.74750006</v>
      </c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</row>
    <row r="216" spans="1:128" s="6" customFormat="1" ht="60" x14ac:dyDescent="0.25">
      <c r="A216" s="30" t="s">
        <v>187</v>
      </c>
      <c r="B216" s="29" t="s">
        <v>192</v>
      </c>
      <c r="C216" s="33" t="s">
        <v>404</v>
      </c>
      <c r="D216" s="31"/>
      <c r="E216" s="32">
        <v>101720.3</v>
      </c>
      <c r="F216" s="20">
        <f t="shared" si="9"/>
        <v>177075358.44750005</v>
      </c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</row>
    <row r="217" spans="1:128" s="6" customFormat="1" ht="60" x14ac:dyDescent="0.25">
      <c r="A217" s="30" t="s">
        <v>187</v>
      </c>
      <c r="B217" s="29" t="s">
        <v>193</v>
      </c>
      <c r="C217" s="33" t="s">
        <v>405</v>
      </c>
      <c r="D217" s="31"/>
      <c r="E217" s="32">
        <v>130984.1</v>
      </c>
      <c r="F217" s="20">
        <f t="shared" si="9"/>
        <v>176944374.34750006</v>
      </c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</row>
    <row r="218" spans="1:128" s="6" customFormat="1" ht="30" x14ac:dyDescent="0.25">
      <c r="A218" s="30" t="s">
        <v>187</v>
      </c>
      <c r="B218" s="29" t="s">
        <v>194</v>
      </c>
      <c r="C218" s="33" t="s">
        <v>406</v>
      </c>
      <c r="D218" s="31"/>
      <c r="E218" s="32">
        <v>769500</v>
      </c>
      <c r="F218" s="20">
        <f t="shared" si="9"/>
        <v>176174874.34750006</v>
      </c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</row>
    <row r="219" spans="1:128" s="6" customFormat="1" ht="30" x14ac:dyDescent="0.25">
      <c r="A219" s="30" t="s">
        <v>187</v>
      </c>
      <c r="B219" s="29" t="s">
        <v>195</v>
      </c>
      <c r="C219" s="33" t="s">
        <v>407</v>
      </c>
      <c r="D219" s="31"/>
      <c r="E219" s="32">
        <v>15308.56</v>
      </c>
      <c r="F219" s="20">
        <f t="shared" si="9"/>
        <v>176159565.78750005</v>
      </c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</row>
    <row r="220" spans="1:128" s="6" customFormat="1" ht="30" x14ac:dyDescent="0.25">
      <c r="A220" s="30" t="s">
        <v>187</v>
      </c>
      <c r="B220" s="29" t="s">
        <v>196</v>
      </c>
      <c r="C220" s="35" t="s">
        <v>408</v>
      </c>
      <c r="D220" s="31"/>
      <c r="E220" s="32">
        <v>87400</v>
      </c>
      <c r="F220" s="20">
        <f t="shared" si="9"/>
        <v>176072165.78750005</v>
      </c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</row>
    <row r="221" spans="1:128" s="6" customFormat="1" ht="30" x14ac:dyDescent="0.25">
      <c r="A221" s="30" t="s">
        <v>187</v>
      </c>
      <c r="B221" s="29" t="s">
        <v>197</v>
      </c>
      <c r="C221" s="33" t="s">
        <v>409</v>
      </c>
      <c r="D221" s="31"/>
      <c r="E221" s="32">
        <v>151392</v>
      </c>
      <c r="F221" s="20">
        <f t="shared" si="9"/>
        <v>175920773.78750005</v>
      </c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</row>
    <row r="222" spans="1:128" s="6" customFormat="1" ht="30" x14ac:dyDescent="0.25">
      <c r="A222" s="30" t="s">
        <v>187</v>
      </c>
      <c r="B222" s="29" t="s">
        <v>198</v>
      </c>
      <c r="C222" s="33" t="s">
        <v>410</v>
      </c>
      <c r="D222" s="31"/>
      <c r="E222" s="32">
        <v>154944</v>
      </c>
      <c r="F222" s="20">
        <f t="shared" si="9"/>
        <v>175765829.78750005</v>
      </c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</row>
    <row r="223" spans="1:128" s="6" customFormat="1" ht="15.75" x14ac:dyDescent="0.25">
      <c r="A223" s="30" t="s">
        <v>187</v>
      </c>
      <c r="B223" s="29" t="s">
        <v>199</v>
      </c>
      <c r="C223" s="33" t="s">
        <v>411</v>
      </c>
      <c r="D223" s="31"/>
      <c r="E223" s="32">
        <v>102920.4</v>
      </c>
      <c r="F223" s="20">
        <f t="shared" si="9"/>
        <v>175662909.38750005</v>
      </c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</row>
    <row r="224" spans="1:128" s="6" customFormat="1" ht="15.75" x14ac:dyDescent="0.25">
      <c r="A224" s="30" t="s">
        <v>502</v>
      </c>
      <c r="B224" s="29"/>
      <c r="C224" s="33" t="s">
        <v>20</v>
      </c>
      <c r="D224" s="31">
        <v>39201</v>
      </c>
      <c r="E224" s="32"/>
      <c r="F224" s="20">
        <f t="shared" si="9"/>
        <v>175702110.38750005</v>
      </c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</row>
    <row r="225" spans="1:128" s="6" customFormat="1" ht="15.75" x14ac:dyDescent="0.25">
      <c r="A225" s="30" t="s">
        <v>502</v>
      </c>
      <c r="B225" s="29"/>
      <c r="C225" s="33" t="s">
        <v>21</v>
      </c>
      <c r="D225" s="31">
        <v>964.12</v>
      </c>
      <c r="E225" s="32">
        <f>+D225*0.025</f>
        <v>24.103000000000002</v>
      </c>
      <c r="F225" s="20">
        <f t="shared" si="9"/>
        <v>175703050.40450007</v>
      </c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</row>
    <row r="226" spans="1:128" s="6" customFormat="1" ht="15.75" x14ac:dyDescent="0.25">
      <c r="A226" s="30" t="s">
        <v>502</v>
      </c>
      <c r="B226" s="29"/>
      <c r="C226" s="33" t="s">
        <v>21</v>
      </c>
      <c r="D226" s="31">
        <v>11100</v>
      </c>
      <c r="E226" s="32">
        <f t="shared" ref="E226:E227" si="10">+D226*0.025</f>
        <v>277.5</v>
      </c>
      <c r="F226" s="20">
        <f t="shared" si="9"/>
        <v>175713872.90450007</v>
      </c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</row>
    <row r="227" spans="1:128" s="6" customFormat="1" ht="15.75" x14ac:dyDescent="0.25">
      <c r="A227" s="30" t="s">
        <v>502</v>
      </c>
      <c r="B227" s="29"/>
      <c r="C227" s="33" t="s">
        <v>21</v>
      </c>
      <c r="D227" s="31">
        <v>640</v>
      </c>
      <c r="E227" s="32">
        <f t="shared" si="10"/>
        <v>16</v>
      </c>
      <c r="F227" s="20">
        <f t="shared" si="9"/>
        <v>175714496.90450007</v>
      </c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</row>
    <row r="228" spans="1:128" s="6" customFormat="1" ht="15.75" x14ac:dyDescent="0.25">
      <c r="A228" s="30" t="s">
        <v>200</v>
      </c>
      <c r="B228" s="29" t="s">
        <v>201</v>
      </c>
      <c r="C228" s="33" t="s">
        <v>412</v>
      </c>
      <c r="D228" s="31"/>
      <c r="E228" s="32">
        <v>7828510.1299999999</v>
      </c>
      <c r="F228" s="20">
        <f t="shared" si="9"/>
        <v>167885986.77450007</v>
      </c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</row>
    <row r="229" spans="1:128" s="6" customFormat="1" ht="30" x14ac:dyDescent="0.25">
      <c r="A229" s="30" t="s">
        <v>200</v>
      </c>
      <c r="B229" s="29" t="s">
        <v>202</v>
      </c>
      <c r="C229" s="33" t="s">
        <v>413</v>
      </c>
      <c r="D229" s="31"/>
      <c r="E229" s="32">
        <v>1053053.6499999999</v>
      </c>
      <c r="F229" s="20">
        <f t="shared" si="9"/>
        <v>166832933.12450007</v>
      </c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</row>
    <row r="230" spans="1:128" s="6" customFormat="1" ht="30" x14ac:dyDescent="0.25">
      <c r="A230" s="30" t="s">
        <v>200</v>
      </c>
      <c r="B230" s="29" t="s">
        <v>203</v>
      </c>
      <c r="C230" s="33" t="s">
        <v>414</v>
      </c>
      <c r="D230" s="31"/>
      <c r="E230" s="32">
        <v>42750</v>
      </c>
      <c r="F230" s="20">
        <f t="shared" si="9"/>
        <v>166790183.12450007</v>
      </c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</row>
    <row r="231" spans="1:128" s="6" customFormat="1" ht="30" x14ac:dyDescent="0.25">
      <c r="A231" s="30" t="s">
        <v>200</v>
      </c>
      <c r="B231" s="29" t="s">
        <v>204</v>
      </c>
      <c r="C231" s="33" t="s">
        <v>415</v>
      </c>
      <c r="D231" s="31"/>
      <c r="E231" s="32">
        <v>812470</v>
      </c>
      <c r="F231" s="20">
        <f t="shared" si="9"/>
        <v>165977713.12450007</v>
      </c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</row>
    <row r="232" spans="1:128" s="6" customFormat="1" ht="30" x14ac:dyDescent="0.25">
      <c r="A232" s="30" t="s">
        <v>200</v>
      </c>
      <c r="B232" s="29" t="s">
        <v>205</v>
      </c>
      <c r="C232" s="33" t="s">
        <v>416</v>
      </c>
      <c r="D232" s="31"/>
      <c r="E232" s="32">
        <v>383960.09</v>
      </c>
      <c r="F232" s="20">
        <f t="shared" si="9"/>
        <v>165593753.03450006</v>
      </c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</row>
    <row r="233" spans="1:128" s="6" customFormat="1" ht="15.75" x14ac:dyDescent="0.25">
      <c r="A233" s="30" t="s">
        <v>200</v>
      </c>
      <c r="B233" s="29"/>
      <c r="C233" s="33" t="s">
        <v>20</v>
      </c>
      <c r="D233" s="31">
        <v>31475</v>
      </c>
      <c r="E233" s="32"/>
      <c r="F233" s="20">
        <f t="shared" si="9"/>
        <v>165625228.03450006</v>
      </c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</row>
    <row r="234" spans="1:128" s="6" customFormat="1" ht="15.75" x14ac:dyDescent="0.25">
      <c r="A234" s="30" t="s">
        <v>200</v>
      </c>
      <c r="B234" s="29"/>
      <c r="C234" s="33" t="s">
        <v>21</v>
      </c>
      <c r="D234" s="31">
        <v>244.19</v>
      </c>
      <c r="E234" s="32">
        <f>+D234*0.025</f>
        <v>6.1047500000000001</v>
      </c>
      <c r="F234" s="20">
        <f t="shared" si="9"/>
        <v>165625466.11975005</v>
      </c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</row>
    <row r="235" spans="1:128" s="6" customFormat="1" ht="15.75" x14ac:dyDescent="0.25">
      <c r="A235" s="30" t="s">
        <v>200</v>
      </c>
      <c r="B235" s="29"/>
      <c r="C235" s="33" t="s">
        <v>21</v>
      </c>
      <c r="D235" s="31">
        <v>1100</v>
      </c>
      <c r="E235" s="32">
        <f t="shared" ref="E235:E237" si="11">+D235*0.025</f>
        <v>27.5</v>
      </c>
      <c r="F235" s="20">
        <f t="shared" si="9"/>
        <v>165626538.61975005</v>
      </c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</row>
    <row r="236" spans="1:128" s="6" customFormat="1" ht="15.75" x14ac:dyDescent="0.25">
      <c r="A236" s="30" t="s">
        <v>200</v>
      </c>
      <c r="B236" s="29"/>
      <c r="C236" s="33" t="s">
        <v>21</v>
      </c>
      <c r="D236" s="31">
        <v>1497.6</v>
      </c>
      <c r="E236" s="32">
        <f t="shared" si="11"/>
        <v>37.44</v>
      </c>
      <c r="F236" s="20">
        <f t="shared" si="9"/>
        <v>165627998.77975005</v>
      </c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</row>
    <row r="237" spans="1:128" s="6" customFormat="1" ht="15.75" x14ac:dyDescent="0.25">
      <c r="A237" s="30" t="s">
        <v>200</v>
      </c>
      <c r="B237" s="29"/>
      <c r="C237" s="33" t="s">
        <v>21</v>
      </c>
      <c r="D237" s="31">
        <v>588.14</v>
      </c>
      <c r="E237" s="32">
        <f t="shared" si="11"/>
        <v>14.7035</v>
      </c>
      <c r="F237" s="20">
        <f t="shared" si="9"/>
        <v>165628572.21625003</v>
      </c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</row>
    <row r="238" spans="1:128" s="6" customFormat="1" ht="15.75" x14ac:dyDescent="0.25">
      <c r="A238" s="30" t="s">
        <v>200</v>
      </c>
      <c r="B238" s="29"/>
      <c r="C238" s="33" t="s">
        <v>417</v>
      </c>
      <c r="D238" s="31">
        <v>3090193.99</v>
      </c>
      <c r="E238" s="32"/>
      <c r="F238" s="20">
        <f t="shared" si="9"/>
        <v>168718766.20625004</v>
      </c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</row>
    <row r="239" spans="1:128" s="6" customFormat="1" ht="15.75" x14ac:dyDescent="0.25">
      <c r="A239" s="30" t="s">
        <v>200</v>
      </c>
      <c r="B239" s="29"/>
      <c r="C239" s="33" t="s">
        <v>418</v>
      </c>
      <c r="D239" s="31">
        <v>788348.33</v>
      </c>
      <c r="E239" s="32"/>
      <c r="F239" s="20">
        <f t="shared" si="9"/>
        <v>169507114.53625005</v>
      </c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</row>
    <row r="240" spans="1:128" s="6" customFormat="1" ht="15.75" x14ac:dyDescent="0.25">
      <c r="A240" s="30" t="s">
        <v>200</v>
      </c>
      <c r="B240" s="29"/>
      <c r="C240" s="33" t="s">
        <v>77</v>
      </c>
      <c r="D240" s="31">
        <v>50000</v>
      </c>
      <c r="E240" s="32"/>
      <c r="F240" s="20">
        <f t="shared" si="9"/>
        <v>169557114.53625005</v>
      </c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</row>
    <row r="241" spans="1:128" s="6" customFormat="1" ht="15.75" x14ac:dyDescent="0.25">
      <c r="A241" s="30" t="s">
        <v>206</v>
      </c>
      <c r="B241" s="29"/>
      <c r="C241" s="33" t="s">
        <v>20</v>
      </c>
      <c r="D241" s="31">
        <v>20035</v>
      </c>
      <c r="E241" s="32"/>
      <c r="F241" s="20">
        <f t="shared" si="9"/>
        <v>169577149.53625005</v>
      </c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</row>
    <row r="242" spans="1:128" s="6" customFormat="1" ht="15.75" x14ac:dyDescent="0.25">
      <c r="A242" s="30" t="s">
        <v>206</v>
      </c>
      <c r="B242" s="29"/>
      <c r="C242" s="33" t="s">
        <v>21</v>
      </c>
      <c r="D242" s="31">
        <v>16303.2</v>
      </c>
      <c r="E242" s="32">
        <f>+D242*0.025</f>
        <v>407.58000000000004</v>
      </c>
      <c r="F242" s="20">
        <f t="shared" si="9"/>
        <v>169593045.15625003</v>
      </c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</row>
    <row r="243" spans="1:128" s="6" customFormat="1" ht="15.75" x14ac:dyDescent="0.25">
      <c r="A243" s="30" t="s">
        <v>206</v>
      </c>
      <c r="B243" s="29"/>
      <c r="C243" s="33" t="s">
        <v>21</v>
      </c>
      <c r="D243" s="31">
        <v>800</v>
      </c>
      <c r="E243" s="32">
        <f>+D243*0.025</f>
        <v>20</v>
      </c>
      <c r="F243" s="20">
        <f t="shared" si="9"/>
        <v>169593825.15625003</v>
      </c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</row>
    <row r="244" spans="1:128" s="6" customFormat="1" ht="15.75" x14ac:dyDescent="0.25">
      <c r="A244" s="30" t="s">
        <v>206</v>
      </c>
      <c r="B244" s="29"/>
      <c r="C244" s="33" t="s">
        <v>77</v>
      </c>
      <c r="D244" s="31">
        <v>1739873.27</v>
      </c>
      <c r="E244" s="32"/>
      <c r="F244" s="20">
        <f t="shared" si="9"/>
        <v>171333698.42625004</v>
      </c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</row>
    <row r="245" spans="1:128" s="6" customFormat="1" ht="15.75" x14ac:dyDescent="0.25">
      <c r="A245" s="30" t="s">
        <v>206</v>
      </c>
      <c r="B245" s="29"/>
      <c r="C245" s="33" t="s">
        <v>77</v>
      </c>
      <c r="D245" s="31">
        <v>86242</v>
      </c>
      <c r="E245" s="32"/>
      <c r="F245" s="20">
        <f t="shared" si="9"/>
        <v>171419940.42625004</v>
      </c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</row>
    <row r="246" spans="1:128" s="6" customFormat="1" ht="15.75" x14ac:dyDescent="0.25">
      <c r="A246" s="30" t="s">
        <v>206</v>
      </c>
      <c r="B246" s="29"/>
      <c r="C246" s="33" t="s">
        <v>77</v>
      </c>
      <c r="D246" s="31">
        <v>68225.960000000006</v>
      </c>
      <c r="E246" s="32"/>
      <c r="F246" s="20">
        <f t="shared" si="9"/>
        <v>171488166.38625005</v>
      </c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</row>
    <row r="247" spans="1:128" s="6" customFormat="1" ht="15.75" x14ac:dyDescent="0.25">
      <c r="A247" s="30" t="s">
        <v>207</v>
      </c>
      <c r="B247" s="29"/>
      <c r="C247" s="33" t="s">
        <v>20</v>
      </c>
      <c r="D247" s="31">
        <v>38495</v>
      </c>
      <c r="E247" s="32"/>
      <c r="F247" s="20">
        <f t="shared" si="9"/>
        <v>171526661.38625005</v>
      </c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</row>
    <row r="248" spans="1:128" s="6" customFormat="1" ht="15.75" x14ac:dyDescent="0.25">
      <c r="A248" s="30" t="s">
        <v>207</v>
      </c>
      <c r="B248" s="29"/>
      <c r="C248" s="33" t="s">
        <v>21</v>
      </c>
      <c r="D248" s="31">
        <v>1000</v>
      </c>
      <c r="E248" s="32">
        <f>+D248*0.025</f>
        <v>25</v>
      </c>
      <c r="F248" s="20">
        <f t="shared" si="9"/>
        <v>171527636.38625005</v>
      </c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</row>
    <row r="249" spans="1:128" s="6" customFormat="1" ht="15.75" x14ac:dyDescent="0.25">
      <c r="A249" s="30" t="s">
        <v>207</v>
      </c>
      <c r="B249" s="29"/>
      <c r="C249" s="33" t="s">
        <v>21</v>
      </c>
      <c r="D249" s="31">
        <v>129.47</v>
      </c>
      <c r="E249" s="32">
        <f>+D249*0.025</f>
        <v>3.2367500000000002</v>
      </c>
      <c r="F249" s="20">
        <f t="shared" si="9"/>
        <v>171527762.61950004</v>
      </c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</row>
    <row r="250" spans="1:128" s="6" customFormat="1" ht="15.75" x14ac:dyDescent="0.25">
      <c r="A250" s="30" t="s">
        <v>207</v>
      </c>
      <c r="B250" s="29"/>
      <c r="C250" s="33" t="s">
        <v>25</v>
      </c>
      <c r="D250" s="31">
        <v>22818580.16</v>
      </c>
      <c r="E250" s="32"/>
      <c r="F250" s="20">
        <f t="shared" si="9"/>
        <v>194346342.77950004</v>
      </c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</row>
    <row r="251" spans="1:128" s="6" customFormat="1" ht="15.75" x14ac:dyDescent="0.25">
      <c r="A251" s="30" t="s">
        <v>207</v>
      </c>
      <c r="B251" s="29"/>
      <c r="C251" s="33" t="s">
        <v>22</v>
      </c>
      <c r="D251" s="31">
        <v>646891.17000000004</v>
      </c>
      <c r="E251" s="32"/>
      <c r="F251" s="20">
        <f t="shared" si="9"/>
        <v>194993233.94950002</v>
      </c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</row>
    <row r="252" spans="1:128" s="6" customFormat="1" ht="30" x14ac:dyDescent="0.25">
      <c r="A252" s="30" t="s">
        <v>207</v>
      </c>
      <c r="B252" s="29" t="s">
        <v>208</v>
      </c>
      <c r="C252" s="33" t="s">
        <v>419</v>
      </c>
      <c r="D252" s="31"/>
      <c r="E252" s="32">
        <v>870956.2</v>
      </c>
      <c r="F252" s="20">
        <f t="shared" si="9"/>
        <v>194122277.74950004</v>
      </c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</row>
    <row r="253" spans="1:128" s="6" customFormat="1" ht="15.75" x14ac:dyDescent="0.25">
      <c r="A253" s="30" t="s">
        <v>207</v>
      </c>
      <c r="B253" s="29" t="s">
        <v>209</v>
      </c>
      <c r="C253" s="33" t="s">
        <v>420</v>
      </c>
      <c r="D253" s="31"/>
      <c r="E253" s="32">
        <v>210919</v>
      </c>
      <c r="F253" s="20">
        <f t="shared" si="9"/>
        <v>193911358.74950004</v>
      </c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</row>
    <row r="254" spans="1:128" s="6" customFormat="1" ht="30" x14ac:dyDescent="0.25">
      <c r="A254" s="30" t="s">
        <v>207</v>
      </c>
      <c r="B254" s="29" t="s">
        <v>210</v>
      </c>
      <c r="C254" s="33" t="s">
        <v>421</v>
      </c>
      <c r="D254" s="31"/>
      <c r="E254" s="32">
        <v>139837.5</v>
      </c>
      <c r="F254" s="20">
        <f t="shared" si="9"/>
        <v>193771521.24950004</v>
      </c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</row>
    <row r="255" spans="1:128" s="6" customFormat="1" ht="30" x14ac:dyDescent="0.25">
      <c r="A255" s="30" t="s">
        <v>207</v>
      </c>
      <c r="B255" s="29" t="s">
        <v>211</v>
      </c>
      <c r="C255" s="33" t="s">
        <v>422</v>
      </c>
      <c r="D255" s="31"/>
      <c r="E255" s="32">
        <v>171000</v>
      </c>
      <c r="F255" s="20">
        <f t="shared" si="9"/>
        <v>193600521.24950004</v>
      </c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</row>
    <row r="256" spans="1:128" s="6" customFormat="1" ht="30" x14ac:dyDescent="0.25">
      <c r="A256" s="30" t="s">
        <v>207</v>
      </c>
      <c r="B256" s="29" t="s">
        <v>212</v>
      </c>
      <c r="C256" s="33" t="s">
        <v>423</v>
      </c>
      <c r="D256" s="31"/>
      <c r="E256" s="32">
        <v>13955.5</v>
      </c>
      <c r="F256" s="20">
        <f t="shared" si="9"/>
        <v>193586565.74950004</v>
      </c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</row>
    <row r="257" spans="1:128" s="6" customFormat="1" ht="30" x14ac:dyDescent="0.25">
      <c r="A257" s="30" t="s">
        <v>207</v>
      </c>
      <c r="B257" s="29" t="s">
        <v>213</v>
      </c>
      <c r="C257" s="33" t="s">
        <v>424</v>
      </c>
      <c r="D257" s="31"/>
      <c r="E257" s="32">
        <v>410400</v>
      </c>
      <c r="F257" s="20">
        <f t="shared" si="9"/>
        <v>193176165.74950004</v>
      </c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</row>
    <row r="258" spans="1:128" s="6" customFormat="1" ht="30" x14ac:dyDescent="0.25">
      <c r="A258" s="30" t="s">
        <v>207</v>
      </c>
      <c r="B258" s="29" t="s">
        <v>214</v>
      </c>
      <c r="C258" s="33" t="s">
        <v>425</v>
      </c>
      <c r="D258" s="31"/>
      <c r="E258" s="32">
        <v>86067.58</v>
      </c>
      <c r="F258" s="20">
        <f t="shared" si="9"/>
        <v>193090098.16950002</v>
      </c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</row>
    <row r="259" spans="1:128" s="6" customFormat="1" ht="30" x14ac:dyDescent="0.25">
      <c r="A259" s="30" t="s">
        <v>207</v>
      </c>
      <c r="B259" s="29" t="s">
        <v>215</v>
      </c>
      <c r="C259" s="33" t="s">
        <v>426</v>
      </c>
      <c r="D259" s="31"/>
      <c r="E259" s="32">
        <v>186472.6</v>
      </c>
      <c r="F259" s="20">
        <f t="shared" si="9"/>
        <v>192903625.56950003</v>
      </c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</row>
    <row r="260" spans="1:128" s="6" customFormat="1" ht="45" x14ac:dyDescent="0.25">
      <c r="A260" s="30" t="s">
        <v>207</v>
      </c>
      <c r="B260" s="29" t="s">
        <v>216</v>
      </c>
      <c r="C260" s="33" t="s">
        <v>427</v>
      </c>
      <c r="D260" s="31"/>
      <c r="E260" s="32">
        <v>95447.76</v>
      </c>
      <c r="F260" s="20">
        <f t="shared" si="9"/>
        <v>192808177.80950004</v>
      </c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</row>
    <row r="261" spans="1:128" s="6" customFormat="1" ht="30" x14ac:dyDescent="0.25">
      <c r="A261" s="30" t="s">
        <v>207</v>
      </c>
      <c r="B261" s="29" t="s">
        <v>217</v>
      </c>
      <c r="C261" s="33" t="s">
        <v>428</v>
      </c>
      <c r="D261" s="31"/>
      <c r="E261" s="32">
        <v>44439.56</v>
      </c>
      <c r="F261" s="20">
        <f t="shared" si="9"/>
        <v>192763738.24950004</v>
      </c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</row>
    <row r="262" spans="1:128" s="6" customFormat="1" ht="30" x14ac:dyDescent="0.25">
      <c r="A262" s="30" t="s">
        <v>207</v>
      </c>
      <c r="B262" s="34" t="s">
        <v>218</v>
      </c>
      <c r="C262" s="33" t="s">
        <v>429</v>
      </c>
      <c r="D262" s="31"/>
      <c r="E262" s="32">
        <v>10037.84</v>
      </c>
      <c r="F262" s="20">
        <f t="shared" si="9"/>
        <v>192753700.40950003</v>
      </c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</row>
    <row r="263" spans="1:128" s="6" customFormat="1" ht="15.75" x14ac:dyDescent="0.25">
      <c r="A263" s="30" t="s">
        <v>207</v>
      </c>
      <c r="B263" s="29" t="s">
        <v>219</v>
      </c>
      <c r="C263" s="33" t="s">
        <v>430</v>
      </c>
      <c r="D263" s="31"/>
      <c r="E263" s="32">
        <v>88919.7</v>
      </c>
      <c r="F263" s="20">
        <f t="shared" si="9"/>
        <v>192664780.70950004</v>
      </c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</row>
    <row r="264" spans="1:128" s="6" customFormat="1" ht="30" x14ac:dyDescent="0.25">
      <c r="A264" s="30" t="s">
        <v>207</v>
      </c>
      <c r="B264" s="29" t="s">
        <v>220</v>
      </c>
      <c r="C264" s="33" t="s">
        <v>431</v>
      </c>
      <c r="D264" s="31"/>
      <c r="E264" s="32">
        <v>44887.5</v>
      </c>
      <c r="F264" s="20">
        <f t="shared" si="9"/>
        <v>192619893.20950004</v>
      </c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</row>
    <row r="265" spans="1:128" s="6" customFormat="1" ht="15.75" x14ac:dyDescent="0.25">
      <c r="A265" s="30" t="s">
        <v>221</v>
      </c>
      <c r="B265" s="29"/>
      <c r="C265" s="33" t="s">
        <v>20</v>
      </c>
      <c r="D265" s="31">
        <v>15560</v>
      </c>
      <c r="E265" s="32"/>
      <c r="F265" s="20">
        <f t="shared" si="9"/>
        <v>192635453.20950004</v>
      </c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</row>
    <row r="266" spans="1:128" s="6" customFormat="1" ht="15.75" x14ac:dyDescent="0.25">
      <c r="A266" s="30" t="s">
        <v>221</v>
      </c>
      <c r="B266" s="29"/>
      <c r="C266" s="33" t="s">
        <v>21</v>
      </c>
      <c r="D266" s="31">
        <v>59569.16</v>
      </c>
      <c r="E266" s="32">
        <f>+D266*0.025</f>
        <v>1489.2290000000003</v>
      </c>
      <c r="F266" s="20">
        <f t="shared" si="9"/>
        <v>192693533.14050004</v>
      </c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</row>
    <row r="267" spans="1:128" s="6" customFormat="1" ht="15.75" x14ac:dyDescent="0.25">
      <c r="A267" s="30" t="s">
        <v>221</v>
      </c>
      <c r="B267" s="29"/>
      <c r="C267" s="33" t="s">
        <v>21</v>
      </c>
      <c r="D267" s="31">
        <v>104.86</v>
      </c>
      <c r="E267" s="32">
        <f t="shared" ref="E267:E269" si="12">+D267*0.025</f>
        <v>2.6215000000000002</v>
      </c>
      <c r="F267" s="20">
        <f t="shared" si="9"/>
        <v>192693635.37900007</v>
      </c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</row>
    <row r="268" spans="1:128" s="6" customFormat="1" ht="15.75" x14ac:dyDescent="0.25">
      <c r="A268" s="30" t="s">
        <v>221</v>
      </c>
      <c r="B268" s="29"/>
      <c r="C268" s="33" t="s">
        <v>21</v>
      </c>
      <c r="D268" s="31">
        <v>217.9</v>
      </c>
      <c r="E268" s="32">
        <f t="shared" si="12"/>
        <v>5.4475000000000007</v>
      </c>
      <c r="F268" s="20">
        <f t="shared" si="9"/>
        <v>192693847.83150008</v>
      </c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</row>
    <row r="269" spans="1:128" s="6" customFormat="1" ht="15.75" x14ac:dyDescent="0.25">
      <c r="A269" s="30" t="s">
        <v>221</v>
      </c>
      <c r="B269" s="29"/>
      <c r="C269" s="33" t="s">
        <v>21</v>
      </c>
      <c r="D269" s="31">
        <v>500</v>
      </c>
      <c r="E269" s="32">
        <f t="shared" si="12"/>
        <v>12.5</v>
      </c>
      <c r="F269" s="20">
        <f t="shared" si="9"/>
        <v>192694335.33150008</v>
      </c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</row>
    <row r="270" spans="1:128" s="6" customFormat="1" ht="30" x14ac:dyDescent="0.25">
      <c r="A270" s="30" t="s">
        <v>221</v>
      </c>
      <c r="B270" s="29" t="s">
        <v>222</v>
      </c>
      <c r="C270" s="33" t="s">
        <v>432</v>
      </c>
      <c r="D270" s="31"/>
      <c r="E270" s="32">
        <v>25888.32</v>
      </c>
      <c r="F270" s="20">
        <f t="shared" ref="F270:F333" si="13">+F269+D270-E270</f>
        <v>192668447.01150009</v>
      </c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</row>
    <row r="271" spans="1:128" s="6" customFormat="1" ht="30" x14ac:dyDescent="0.25">
      <c r="A271" s="30" t="s">
        <v>221</v>
      </c>
      <c r="B271" s="29" t="s">
        <v>223</v>
      </c>
      <c r="C271" s="33" t="s">
        <v>433</v>
      </c>
      <c r="D271" s="31"/>
      <c r="E271" s="32">
        <v>99000</v>
      </c>
      <c r="F271" s="20">
        <f t="shared" si="13"/>
        <v>192569447.01150009</v>
      </c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</row>
    <row r="272" spans="1:128" s="6" customFormat="1" ht="75" x14ac:dyDescent="0.25">
      <c r="A272" s="30" t="s">
        <v>224</v>
      </c>
      <c r="B272" s="29" t="s">
        <v>225</v>
      </c>
      <c r="C272" s="33" t="s">
        <v>434</v>
      </c>
      <c r="D272" s="31"/>
      <c r="E272" s="32">
        <v>10892368.41</v>
      </c>
      <c r="F272" s="20">
        <f t="shared" si="13"/>
        <v>181677078.60150009</v>
      </c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</row>
    <row r="273" spans="1:128" s="6" customFormat="1" ht="15.75" x14ac:dyDescent="0.25">
      <c r="A273" s="30" t="s">
        <v>226</v>
      </c>
      <c r="B273" s="29"/>
      <c r="C273" s="33" t="s">
        <v>20</v>
      </c>
      <c r="D273" s="31">
        <v>120096</v>
      </c>
      <c r="E273" s="32"/>
      <c r="F273" s="20">
        <f t="shared" si="13"/>
        <v>181797174.60150009</v>
      </c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</row>
    <row r="274" spans="1:128" s="6" customFormat="1" ht="15.75" x14ac:dyDescent="0.25">
      <c r="A274" s="30" t="s">
        <v>226</v>
      </c>
      <c r="B274" s="29"/>
      <c r="C274" s="33" t="s">
        <v>21</v>
      </c>
      <c r="D274" s="31">
        <v>1565.07</v>
      </c>
      <c r="E274" s="32">
        <f>+D274*0.025</f>
        <v>39.126750000000001</v>
      </c>
      <c r="F274" s="20">
        <f t="shared" si="13"/>
        <v>181798700.54475009</v>
      </c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</row>
    <row r="275" spans="1:128" s="6" customFormat="1" ht="15.75" x14ac:dyDescent="0.25">
      <c r="A275" s="30" t="s">
        <v>226</v>
      </c>
      <c r="B275" s="29"/>
      <c r="C275" s="33" t="s">
        <v>21</v>
      </c>
      <c r="D275" s="31">
        <v>40736.400000000001</v>
      </c>
      <c r="E275" s="32">
        <f t="shared" ref="E275:E277" si="14">+D275*0.025</f>
        <v>1018.4100000000001</v>
      </c>
      <c r="F275" s="20">
        <f t="shared" si="13"/>
        <v>181838418.5347501</v>
      </c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</row>
    <row r="276" spans="1:128" s="6" customFormat="1" ht="15.75" x14ac:dyDescent="0.25">
      <c r="A276" s="30" t="s">
        <v>226</v>
      </c>
      <c r="B276" s="29"/>
      <c r="C276" s="33" t="s">
        <v>21</v>
      </c>
      <c r="D276" s="31">
        <v>1400</v>
      </c>
      <c r="E276" s="32">
        <f t="shared" si="14"/>
        <v>35</v>
      </c>
      <c r="F276" s="20">
        <f t="shared" si="13"/>
        <v>181839783.5347501</v>
      </c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</row>
    <row r="277" spans="1:128" s="6" customFormat="1" ht="15.75" x14ac:dyDescent="0.25">
      <c r="A277" s="30" t="s">
        <v>226</v>
      </c>
      <c r="B277" s="29"/>
      <c r="C277" s="33" t="s">
        <v>21</v>
      </c>
      <c r="D277" s="31">
        <v>1589.34</v>
      </c>
      <c r="E277" s="32">
        <f t="shared" si="14"/>
        <v>39.733499999999999</v>
      </c>
      <c r="F277" s="20">
        <f t="shared" si="13"/>
        <v>181841333.1412501</v>
      </c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</row>
    <row r="278" spans="1:128" s="6" customFormat="1" ht="15.75" x14ac:dyDescent="0.25">
      <c r="A278" s="30" t="s">
        <v>226</v>
      </c>
      <c r="B278" s="29"/>
      <c r="C278" s="33" t="s">
        <v>23</v>
      </c>
      <c r="D278" s="31">
        <v>458688.95</v>
      </c>
      <c r="E278" s="32"/>
      <c r="F278" s="20">
        <f t="shared" si="13"/>
        <v>182300022.09125009</v>
      </c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</row>
    <row r="279" spans="1:128" s="6" customFormat="1" ht="15.75" x14ac:dyDescent="0.25">
      <c r="A279" s="30" t="s">
        <v>226</v>
      </c>
      <c r="B279" s="29"/>
      <c r="C279" s="33" t="s">
        <v>435</v>
      </c>
      <c r="D279" s="31">
        <v>83178.399999999994</v>
      </c>
      <c r="E279" s="32"/>
      <c r="F279" s="20">
        <f t="shared" si="13"/>
        <v>182383200.4912501</v>
      </c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</row>
    <row r="280" spans="1:128" s="6" customFormat="1" ht="15.75" x14ac:dyDescent="0.25">
      <c r="A280" s="30" t="s">
        <v>226</v>
      </c>
      <c r="B280" s="29"/>
      <c r="C280" s="33" t="s">
        <v>435</v>
      </c>
      <c r="D280" s="31">
        <v>59071.7</v>
      </c>
      <c r="E280" s="32"/>
      <c r="F280" s="20">
        <f t="shared" si="13"/>
        <v>182442272.19125009</v>
      </c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</row>
    <row r="281" spans="1:128" s="6" customFormat="1" ht="15.75" x14ac:dyDescent="0.25">
      <c r="A281" s="30" t="s">
        <v>227</v>
      </c>
      <c r="B281" s="29"/>
      <c r="C281" s="33" t="s">
        <v>20</v>
      </c>
      <c r="D281" s="31">
        <v>21730</v>
      </c>
      <c r="E281" s="32"/>
      <c r="F281" s="20">
        <f t="shared" si="13"/>
        <v>182464002.19125009</v>
      </c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</row>
    <row r="282" spans="1:128" s="6" customFormat="1" ht="15.75" x14ac:dyDescent="0.25">
      <c r="A282" s="30" t="s">
        <v>227</v>
      </c>
      <c r="B282" s="29"/>
      <c r="C282" s="33" t="s">
        <v>21</v>
      </c>
      <c r="D282" s="31">
        <v>10000</v>
      </c>
      <c r="E282" s="32">
        <f>+D282*0.025</f>
        <v>250</v>
      </c>
      <c r="F282" s="20">
        <f t="shared" si="13"/>
        <v>182473752.19125009</v>
      </c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</row>
    <row r="283" spans="1:128" s="6" customFormat="1" ht="15.75" x14ac:dyDescent="0.25">
      <c r="A283" s="30" t="s">
        <v>227</v>
      </c>
      <c r="B283" s="29"/>
      <c r="C283" s="33" t="s">
        <v>21</v>
      </c>
      <c r="D283" s="31">
        <v>277.3</v>
      </c>
      <c r="E283" s="32">
        <f>+D283*0.025</f>
        <v>6.932500000000001</v>
      </c>
      <c r="F283" s="20">
        <f t="shared" si="13"/>
        <v>182474022.55875009</v>
      </c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</row>
    <row r="284" spans="1:128" s="6" customFormat="1" ht="15.75" x14ac:dyDescent="0.25">
      <c r="A284" s="30" t="s">
        <v>227</v>
      </c>
      <c r="B284" s="29"/>
      <c r="C284" s="33" t="s">
        <v>435</v>
      </c>
      <c r="D284" s="31">
        <v>766719.86</v>
      </c>
      <c r="E284" s="32"/>
      <c r="F284" s="20">
        <f t="shared" si="13"/>
        <v>183240742.41875011</v>
      </c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</row>
    <row r="285" spans="1:128" s="6" customFormat="1" ht="15.75" x14ac:dyDescent="0.25">
      <c r="A285" s="30" t="s">
        <v>228</v>
      </c>
      <c r="B285" s="29"/>
      <c r="C285" s="33" t="s">
        <v>20</v>
      </c>
      <c r="D285" s="31">
        <v>30770</v>
      </c>
      <c r="E285" s="32"/>
      <c r="F285" s="20">
        <f t="shared" si="13"/>
        <v>183271512.41875011</v>
      </c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</row>
    <row r="286" spans="1:128" s="6" customFormat="1" ht="15.75" x14ac:dyDescent="0.25">
      <c r="A286" s="30" t="s">
        <v>228</v>
      </c>
      <c r="B286" s="29"/>
      <c r="C286" s="33" t="s">
        <v>21</v>
      </c>
      <c r="D286" s="31">
        <v>149.80000000000001</v>
      </c>
      <c r="E286" s="32">
        <f>+D286*0.025</f>
        <v>3.7450000000000006</v>
      </c>
      <c r="F286" s="20">
        <f t="shared" si="13"/>
        <v>183271658.47375011</v>
      </c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</row>
    <row r="287" spans="1:128" s="6" customFormat="1" ht="15.75" x14ac:dyDescent="0.25">
      <c r="A287" s="30" t="s">
        <v>228</v>
      </c>
      <c r="B287" s="29"/>
      <c r="C287" s="33" t="s">
        <v>21</v>
      </c>
      <c r="D287" s="31">
        <v>145.44999999999999</v>
      </c>
      <c r="E287" s="32">
        <f t="shared" ref="E287:E289" si="15">+D287*0.025</f>
        <v>3.63625</v>
      </c>
      <c r="F287" s="20">
        <f t="shared" si="13"/>
        <v>183271800.28750011</v>
      </c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</row>
    <row r="288" spans="1:128" s="6" customFormat="1" ht="15.75" x14ac:dyDescent="0.25">
      <c r="A288" s="30" t="s">
        <v>228</v>
      </c>
      <c r="B288" s="29"/>
      <c r="C288" s="33" t="s">
        <v>21</v>
      </c>
      <c r="D288" s="31">
        <v>1386.4</v>
      </c>
      <c r="E288" s="32">
        <f t="shared" si="15"/>
        <v>34.660000000000004</v>
      </c>
      <c r="F288" s="20">
        <f t="shared" si="13"/>
        <v>183273152.02750012</v>
      </c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</row>
    <row r="289" spans="1:128" s="6" customFormat="1" ht="15.75" x14ac:dyDescent="0.25">
      <c r="A289" s="30" t="s">
        <v>228</v>
      </c>
      <c r="B289" s="29"/>
      <c r="C289" s="33" t="s">
        <v>21</v>
      </c>
      <c r="D289" s="31">
        <v>600</v>
      </c>
      <c r="E289" s="32">
        <f t="shared" si="15"/>
        <v>15</v>
      </c>
      <c r="F289" s="20">
        <f t="shared" si="13"/>
        <v>183273737.02750012</v>
      </c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</row>
    <row r="290" spans="1:128" s="6" customFormat="1" ht="15.75" x14ac:dyDescent="0.25">
      <c r="A290" s="30" t="s">
        <v>228</v>
      </c>
      <c r="B290" s="29"/>
      <c r="C290" s="33" t="s">
        <v>30</v>
      </c>
      <c r="D290" s="31">
        <v>974888.42</v>
      </c>
      <c r="E290" s="32"/>
      <c r="F290" s="20">
        <f t="shared" si="13"/>
        <v>184248625.44750011</v>
      </c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</row>
    <row r="291" spans="1:128" s="6" customFormat="1" ht="15.75" x14ac:dyDescent="0.25">
      <c r="A291" s="30" t="s">
        <v>228</v>
      </c>
      <c r="B291" s="29"/>
      <c r="C291" s="33" t="s">
        <v>26</v>
      </c>
      <c r="D291" s="31">
        <v>876588.8</v>
      </c>
      <c r="E291" s="32"/>
      <c r="F291" s="20">
        <f t="shared" si="13"/>
        <v>185125214.24750012</v>
      </c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</row>
    <row r="292" spans="1:128" s="6" customFormat="1" ht="15.75" x14ac:dyDescent="0.25">
      <c r="A292" s="30" t="s">
        <v>228</v>
      </c>
      <c r="B292" s="29"/>
      <c r="C292" s="33" t="s">
        <v>27</v>
      </c>
      <c r="D292" s="31">
        <v>6808.03</v>
      </c>
      <c r="E292" s="32"/>
      <c r="F292" s="20">
        <f t="shared" si="13"/>
        <v>185132022.27750012</v>
      </c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</row>
    <row r="293" spans="1:128" s="6" customFormat="1" ht="15.75" x14ac:dyDescent="0.25">
      <c r="A293" s="30" t="s">
        <v>228</v>
      </c>
      <c r="B293" s="29" t="s">
        <v>229</v>
      </c>
      <c r="C293" s="33" t="s">
        <v>436</v>
      </c>
      <c r="D293" s="31"/>
      <c r="E293" s="32">
        <v>189840</v>
      </c>
      <c r="F293" s="20">
        <f t="shared" si="13"/>
        <v>184942182.27750012</v>
      </c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</row>
    <row r="294" spans="1:128" s="6" customFormat="1" ht="15.75" x14ac:dyDescent="0.25">
      <c r="A294" s="30" t="s">
        <v>228</v>
      </c>
      <c r="B294" s="29" t="s">
        <v>230</v>
      </c>
      <c r="C294" s="33" t="s">
        <v>437</v>
      </c>
      <c r="D294" s="31"/>
      <c r="E294" s="32">
        <v>163002.5</v>
      </c>
      <c r="F294" s="20">
        <f t="shared" si="13"/>
        <v>184779179.77750012</v>
      </c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</row>
    <row r="295" spans="1:128" s="6" customFormat="1" ht="30" x14ac:dyDescent="0.25">
      <c r="A295" s="30" t="s">
        <v>228</v>
      </c>
      <c r="B295" s="29" t="s">
        <v>231</v>
      </c>
      <c r="C295" s="33" t="s">
        <v>438</v>
      </c>
      <c r="D295" s="31"/>
      <c r="E295" s="32">
        <v>158454</v>
      </c>
      <c r="F295" s="20">
        <f t="shared" si="13"/>
        <v>184620725.77750012</v>
      </c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</row>
    <row r="296" spans="1:128" s="6" customFormat="1" ht="15.75" x14ac:dyDescent="0.25">
      <c r="A296" s="30" t="s">
        <v>228</v>
      </c>
      <c r="B296" s="29" t="s">
        <v>232</v>
      </c>
      <c r="C296" s="33" t="s">
        <v>439</v>
      </c>
      <c r="D296" s="31"/>
      <c r="E296" s="32">
        <v>139650</v>
      </c>
      <c r="F296" s="20">
        <f t="shared" si="13"/>
        <v>184481075.77750012</v>
      </c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</row>
    <row r="297" spans="1:128" s="6" customFormat="1" ht="30" x14ac:dyDescent="0.25">
      <c r="A297" s="30" t="s">
        <v>228</v>
      </c>
      <c r="B297" s="29" t="s">
        <v>233</v>
      </c>
      <c r="C297" s="33" t="s">
        <v>440</v>
      </c>
      <c r="D297" s="31"/>
      <c r="E297" s="32">
        <v>198713.5</v>
      </c>
      <c r="F297" s="20">
        <f t="shared" si="13"/>
        <v>184282362.27750012</v>
      </c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</row>
    <row r="298" spans="1:128" s="6" customFormat="1" ht="30" x14ac:dyDescent="0.25">
      <c r="A298" s="30" t="s">
        <v>228</v>
      </c>
      <c r="B298" s="29" t="s">
        <v>234</v>
      </c>
      <c r="C298" s="33" t="s">
        <v>441</v>
      </c>
      <c r="D298" s="31"/>
      <c r="E298" s="32">
        <v>85648.4</v>
      </c>
      <c r="F298" s="20">
        <f t="shared" si="13"/>
        <v>184196713.87750012</v>
      </c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</row>
    <row r="299" spans="1:128" s="6" customFormat="1" ht="15.75" x14ac:dyDescent="0.25">
      <c r="A299" s="30" t="s">
        <v>228</v>
      </c>
      <c r="B299" s="29" t="s">
        <v>235</v>
      </c>
      <c r="C299" s="33" t="s">
        <v>442</v>
      </c>
      <c r="D299" s="31"/>
      <c r="E299" s="32">
        <v>209418</v>
      </c>
      <c r="F299" s="20">
        <f t="shared" si="13"/>
        <v>183987295.87750012</v>
      </c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</row>
    <row r="300" spans="1:128" s="6" customFormat="1" ht="15.75" x14ac:dyDescent="0.25">
      <c r="A300" s="30" t="s">
        <v>228</v>
      </c>
      <c r="B300" s="29" t="s">
        <v>236</v>
      </c>
      <c r="C300" s="33" t="s">
        <v>443</v>
      </c>
      <c r="D300" s="31"/>
      <c r="E300" s="32">
        <v>59565</v>
      </c>
      <c r="F300" s="20">
        <f t="shared" si="13"/>
        <v>183927730.87750012</v>
      </c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</row>
    <row r="301" spans="1:128" s="6" customFormat="1" ht="15.75" x14ac:dyDescent="0.25">
      <c r="A301" s="30" t="s">
        <v>228</v>
      </c>
      <c r="B301" s="29" t="s">
        <v>237</v>
      </c>
      <c r="C301" s="33" t="s">
        <v>444</v>
      </c>
      <c r="D301" s="31"/>
      <c r="E301" s="32">
        <v>84787.5</v>
      </c>
      <c r="F301" s="20">
        <f t="shared" si="13"/>
        <v>183842943.37750012</v>
      </c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</row>
    <row r="302" spans="1:128" s="6" customFormat="1" ht="30" x14ac:dyDescent="0.25">
      <c r="A302" s="30" t="s">
        <v>228</v>
      </c>
      <c r="B302" s="29" t="s">
        <v>238</v>
      </c>
      <c r="C302" s="33" t="s">
        <v>445</v>
      </c>
      <c r="D302" s="31"/>
      <c r="E302" s="32">
        <v>19906</v>
      </c>
      <c r="F302" s="20">
        <f t="shared" si="13"/>
        <v>183823037.37750012</v>
      </c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</row>
    <row r="303" spans="1:128" s="6" customFormat="1" ht="15.75" x14ac:dyDescent="0.25">
      <c r="A303" s="30" t="s">
        <v>228</v>
      </c>
      <c r="B303" s="29" t="s">
        <v>239</v>
      </c>
      <c r="C303" s="33" t="s">
        <v>446</v>
      </c>
      <c r="D303" s="31"/>
      <c r="E303" s="32">
        <v>2992.5</v>
      </c>
      <c r="F303" s="20">
        <f t="shared" si="13"/>
        <v>183820044.87750012</v>
      </c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</row>
    <row r="304" spans="1:128" s="6" customFormat="1" ht="15.75" x14ac:dyDescent="0.25">
      <c r="A304" s="30" t="s">
        <v>228</v>
      </c>
      <c r="B304" s="29" t="s">
        <v>240</v>
      </c>
      <c r="C304" s="33" t="s">
        <v>447</v>
      </c>
      <c r="D304" s="31"/>
      <c r="E304" s="32">
        <v>159307.4</v>
      </c>
      <c r="F304" s="20">
        <f t="shared" si="13"/>
        <v>183660737.47750011</v>
      </c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</row>
    <row r="305" spans="1:128" s="6" customFormat="1" ht="30" x14ac:dyDescent="0.25">
      <c r="A305" s="30" t="s">
        <v>228</v>
      </c>
      <c r="B305" s="29" t="s">
        <v>241</v>
      </c>
      <c r="C305" s="33" t="s">
        <v>448</v>
      </c>
      <c r="D305" s="31"/>
      <c r="E305" s="32">
        <v>124816</v>
      </c>
      <c r="F305" s="20">
        <f t="shared" si="13"/>
        <v>183535921.47750011</v>
      </c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</row>
    <row r="306" spans="1:128" s="6" customFormat="1" ht="15.75" x14ac:dyDescent="0.25">
      <c r="A306" s="30" t="s">
        <v>228</v>
      </c>
      <c r="B306" s="29" t="s">
        <v>242</v>
      </c>
      <c r="C306" s="33" t="s">
        <v>449</v>
      </c>
      <c r="D306" s="31"/>
      <c r="E306" s="32">
        <v>190687.5</v>
      </c>
      <c r="F306" s="20">
        <f t="shared" si="13"/>
        <v>183345233.97750011</v>
      </c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</row>
    <row r="307" spans="1:128" s="6" customFormat="1" ht="30" x14ac:dyDescent="0.25">
      <c r="A307" s="30" t="s">
        <v>228</v>
      </c>
      <c r="B307" s="29" t="s">
        <v>243</v>
      </c>
      <c r="C307" s="33" t="s">
        <v>450</v>
      </c>
      <c r="D307" s="31"/>
      <c r="E307" s="32">
        <v>100005</v>
      </c>
      <c r="F307" s="20">
        <f t="shared" si="13"/>
        <v>183245228.97750011</v>
      </c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</row>
    <row r="308" spans="1:128" s="6" customFormat="1" ht="15.75" x14ac:dyDescent="0.25">
      <c r="A308" s="30" t="s">
        <v>244</v>
      </c>
      <c r="B308" s="29" t="s">
        <v>245</v>
      </c>
      <c r="C308" s="33" t="s">
        <v>451</v>
      </c>
      <c r="D308" s="31"/>
      <c r="E308" s="32">
        <v>190000</v>
      </c>
      <c r="F308" s="20">
        <f t="shared" si="13"/>
        <v>183055228.97750011</v>
      </c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</row>
    <row r="309" spans="1:128" s="6" customFormat="1" ht="15.75" x14ac:dyDescent="0.25">
      <c r="A309" s="30" t="s">
        <v>244</v>
      </c>
      <c r="B309" s="29" t="s">
        <v>246</v>
      </c>
      <c r="C309" s="33" t="s">
        <v>452</v>
      </c>
      <c r="D309" s="31"/>
      <c r="E309" s="32">
        <v>169251.4</v>
      </c>
      <c r="F309" s="20">
        <f t="shared" si="13"/>
        <v>182885977.5775001</v>
      </c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</row>
    <row r="310" spans="1:128" s="6" customFormat="1" ht="15.75" x14ac:dyDescent="0.25">
      <c r="A310" s="30" t="s">
        <v>244</v>
      </c>
      <c r="B310" s="29" t="s">
        <v>247</v>
      </c>
      <c r="C310" s="33" t="s">
        <v>453</v>
      </c>
      <c r="D310" s="31"/>
      <c r="E310" s="32">
        <v>140801.9</v>
      </c>
      <c r="F310" s="20">
        <f t="shared" si="13"/>
        <v>182745175.6775001</v>
      </c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</row>
    <row r="311" spans="1:128" s="6" customFormat="1" ht="45" x14ac:dyDescent="0.25">
      <c r="A311" s="30" t="s">
        <v>244</v>
      </c>
      <c r="B311" s="29" t="s">
        <v>248</v>
      </c>
      <c r="C311" s="33" t="s">
        <v>454</v>
      </c>
      <c r="D311" s="31"/>
      <c r="E311" s="32">
        <v>32775.5</v>
      </c>
      <c r="F311" s="20">
        <f t="shared" si="13"/>
        <v>182712400.1775001</v>
      </c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</row>
    <row r="312" spans="1:128" s="6" customFormat="1" ht="30" x14ac:dyDescent="0.25">
      <c r="A312" s="30" t="s">
        <v>244</v>
      </c>
      <c r="B312" s="29" t="s">
        <v>249</v>
      </c>
      <c r="C312" s="33" t="s">
        <v>455</v>
      </c>
      <c r="D312" s="31"/>
      <c r="E312" s="32">
        <v>221074.51</v>
      </c>
      <c r="F312" s="20">
        <f t="shared" si="13"/>
        <v>182491325.66750011</v>
      </c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</row>
    <row r="313" spans="1:128" s="6" customFormat="1" ht="15.75" x14ac:dyDescent="0.25">
      <c r="A313" s="30" t="s">
        <v>244</v>
      </c>
      <c r="B313" s="29"/>
      <c r="C313" s="33" t="s">
        <v>20</v>
      </c>
      <c r="D313" s="31">
        <v>25400</v>
      </c>
      <c r="E313" s="32"/>
      <c r="F313" s="20">
        <f t="shared" si="13"/>
        <v>182516725.66750011</v>
      </c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</row>
    <row r="314" spans="1:128" s="6" customFormat="1" ht="15.75" x14ac:dyDescent="0.25">
      <c r="A314" s="30" t="s">
        <v>244</v>
      </c>
      <c r="B314" s="29"/>
      <c r="C314" s="33" t="s">
        <v>21</v>
      </c>
      <c r="D314" s="31">
        <v>400</v>
      </c>
      <c r="E314" s="32">
        <f>+D314*0.025</f>
        <v>10</v>
      </c>
      <c r="F314" s="20">
        <f t="shared" si="13"/>
        <v>182517115.66750011</v>
      </c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</row>
    <row r="315" spans="1:128" s="6" customFormat="1" ht="15.75" x14ac:dyDescent="0.25">
      <c r="A315" s="30" t="s">
        <v>244</v>
      </c>
      <c r="B315" s="29"/>
      <c r="C315" s="33" t="s">
        <v>21</v>
      </c>
      <c r="D315" s="31">
        <v>586.6</v>
      </c>
      <c r="E315" s="32">
        <f>+D315*0.025</f>
        <v>14.665000000000001</v>
      </c>
      <c r="F315" s="20">
        <f t="shared" si="13"/>
        <v>182517687.60250011</v>
      </c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</row>
    <row r="316" spans="1:128" s="6" customFormat="1" ht="15.75" x14ac:dyDescent="0.25">
      <c r="A316" s="30" t="s">
        <v>244</v>
      </c>
      <c r="B316" s="29"/>
      <c r="C316" s="33" t="s">
        <v>456</v>
      </c>
      <c r="D316" s="31">
        <v>409109.28</v>
      </c>
      <c r="E316" s="32"/>
      <c r="F316" s="20">
        <f t="shared" si="13"/>
        <v>182926796.88250011</v>
      </c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</row>
    <row r="317" spans="1:128" s="6" customFormat="1" ht="15.75" x14ac:dyDescent="0.25">
      <c r="A317" s="30" t="s">
        <v>244</v>
      </c>
      <c r="B317" s="29"/>
      <c r="C317" s="33" t="s">
        <v>24</v>
      </c>
      <c r="D317" s="31">
        <v>92353.38</v>
      </c>
      <c r="E317" s="32"/>
      <c r="F317" s="20">
        <f t="shared" si="13"/>
        <v>183019150.26250011</v>
      </c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</row>
    <row r="318" spans="1:128" s="6" customFormat="1" ht="15.75" x14ac:dyDescent="0.25">
      <c r="A318" s="30" t="s">
        <v>250</v>
      </c>
      <c r="B318" s="29"/>
      <c r="C318" s="33" t="s">
        <v>20</v>
      </c>
      <c r="D318" s="31">
        <v>54640</v>
      </c>
      <c r="E318" s="32"/>
      <c r="F318" s="20">
        <f t="shared" si="13"/>
        <v>183073790.26250011</v>
      </c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</row>
    <row r="319" spans="1:128" s="6" customFormat="1" ht="15.75" x14ac:dyDescent="0.25">
      <c r="A319" s="30" t="s">
        <v>250</v>
      </c>
      <c r="B319" s="29"/>
      <c r="C319" s="33" t="s">
        <v>21</v>
      </c>
      <c r="D319" s="31">
        <v>26436.5</v>
      </c>
      <c r="E319" s="32">
        <f>+D319*0.025</f>
        <v>660.91250000000002</v>
      </c>
      <c r="F319" s="20">
        <f t="shared" si="13"/>
        <v>183099565.85000011</v>
      </c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</row>
    <row r="320" spans="1:128" s="6" customFormat="1" ht="15.75" x14ac:dyDescent="0.25">
      <c r="A320" s="30" t="s">
        <v>250</v>
      </c>
      <c r="B320" s="29"/>
      <c r="C320" s="33" t="s">
        <v>21</v>
      </c>
      <c r="D320" s="31">
        <v>500</v>
      </c>
      <c r="E320" s="32">
        <f t="shared" ref="E320:E321" si="16">+D320*0.025</f>
        <v>12.5</v>
      </c>
      <c r="F320" s="20">
        <f t="shared" si="13"/>
        <v>183100053.35000011</v>
      </c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</row>
    <row r="321" spans="1:128" s="6" customFormat="1" ht="15.75" x14ac:dyDescent="0.25">
      <c r="A321" s="30" t="s">
        <v>250</v>
      </c>
      <c r="B321" s="29"/>
      <c r="C321" s="33" t="s">
        <v>21</v>
      </c>
      <c r="D321" s="31">
        <v>1816.65</v>
      </c>
      <c r="E321" s="32">
        <f t="shared" si="16"/>
        <v>45.416250000000005</v>
      </c>
      <c r="F321" s="20">
        <f t="shared" si="13"/>
        <v>183101824.58375013</v>
      </c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</row>
    <row r="322" spans="1:128" s="6" customFormat="1" ht="15.75" x14ac:dyDescent="0.25">
      <c r="A322" s="30" t="s">
        <v>250</v>
      </c>
      <c r="B322" s="29"/>
      <c r="C322" s="33" t="s">
        <v>457</v>
      </c>
      <c r="D322" s="31">
        <v>34303.97</v>
      </c>
      <c r="E322" s="32"/>
      <c r="F322" s="20">
        <f t="shared" si="13"/>
        <v>183136128.55375013</v>
      </c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</row>
    <row r="323" spans="1:128" s="6" customFormat="1" ht="15.75" x14ac:dyDescent="0.25">
      <c r="A323" s="30" t="s">
        <v>250</v>
      </c>
      <c r="B323" s="29" t="s">
        <v>251</v>
      </c>
      <c r="C323" s="33" t="s">
        <v>458</v>
      </c>
      <c r="D323" s="31"/>
      <c r="E323" s="32">
        <v>424650</v>
      </c>
      <c r="F323" s="20">
        <f t="shared" si="13"/>
        <v>182711478.55375013</v>
      </c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</row>
    <row r="324" spans="1:128" s="6" customFormat="1" ht="30" x14ac:dyDescent="0.25">
      <c r="A324" s="30" t="s">
        <v>250</v>
      </c>
      <c r="B324" s="29" t="s">
        <v>252</v>
      </c>
      <c r="C324" s="33" t="s">
        <v>459</v>
      </c>
      <c r="D324" s="31"/>
      <c r="E324" s="32">
        <v>216089.9</v>
      </c>
      <c r="F324" s="20">
        <f t="shared" si="13"/>
        <v>182495388.65375012</v>
      </c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</row>
    <row r="325" spans="1:128" s="6" customFormat="1" ht="15.75" x14ac:dyDescent="0.25">
      <c r="A325" s="30" t="s">
        <v>250</v>
      </c>
      <c r="B325" s="29" t="s">
        <v>253</v>
      </c>
      <c r="C325" s="33" t="s">
        <v>460</v>
      </c>
      <c r="D325" s="31"/>
      <c r="E325" s="32">
        <v>192100</v>
      </c>
      <c r="F325" s="20">
        <f t="shared" si="13"/>
        <v>182303288.65375012</v>
      </c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</row>
    <row r="326" spans="1:128" s="6" customFormat="1" ht="15.75" x14ac:dyDescent="0.25">
      <c r="A326" s="30" t="s">
        <v>250</v>
      </c>
      <c r="B326" s="29" t="s">
        <v>254</v>
      </c>
      <c r="C326" s="33" t="s">
        <v>461</v>
      </c>
      <c r="D326" s="31"/>
      <c r="E326" s="32">
        <v>29241</v>
      </c>
      <c r="F326" s="20">
        <f t="shared" si="13"/>
        <v>182274047.65375012</v>
      </c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</row>
    <row r="327" spans="1:128" s="6" customFormat="1" ht="15.75" x14ac:dyDescent="0.25">
      <c r="A327" s="30" t="s">
        <v>250</v>
      </c>
      <c r="B327" s="29" t="s">
        <v>255</v>
      </c>
      <c r="C327" s="33" t="s">
        <v>462</v>
      </c>
      <c r="D327" s="31"/>
      <c r="E327" s="32">
        <v>414258</v>
      </c>
      <c r="F327" s="20">
        <f t="shared" si="13"/>
        <v>181859789.65375012</v>
      </c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</row>
    <row r="328" spans="1:128" s="6" customFormat="1" ht="30" x14ac:dyDescent="0.25">
      <c r="A328" s="30" t="s">
        <v>250</v>
      </c>
      <c r="B328" s="29" t="s">
        <v>256</v>
      </c>
      <c r="C328" s="33" t="s">
        <v>463</v>
      </c>
      <c r="D328" s="31"/>
      <c r="E328" s="32">
        <v>153182</v>
      </c>
      <c r="F328" s="20">
        <f t="shared" si="13"/>
        <v>181706607.65375012</v>
      </c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</row>
    <row r="329" spans="1:128" s="6" customFormat="1" ht="15.75" x14ac:dyDescent="0.25">
      <c r="A329" s="30" t="s">
        <v>250</v>
      </c>
      <c r="B329" s="29" t="s">
        <v>257</v>
      </c>
      <c r="C329" s="33" t="s">
        <v>464</v>
      </c>
      <c r="D329" s="31"/>
      <c r="E329" s="32">
        <v>142306.6</v>
      </c>
      <c r="F329" s="20">
        <f t="shared" si="13"/>
        <v>181564301.05375013</v>
      </c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</row>
    <row r="330" spans="1:128" s="6" customFormat="1" ht="15.75" x14ac:dyDescent="0.25">
      <c r="A330" s="30" t="s">
        <v>250</v>
      </c>
      <c r="B330" s="29" t="s">
        <v>258</v>
      </c>
      <c r="C330" s="33" t="s">
        <v>465</v>
      </c>
      <c r="D330" s="31"/>
      <c r="E330" s="32">
        <v>216282</v>
      </c>
      <c r="F330" s="20">
        <f t="shared" si="13"/>
        <v>181348019.05375013</v>
      </c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</row>
    <row r="331" spans="1:128" s="6" customFormat="1" ht="15.75" x14ac:dyDescent="0.25">
      <c r="A331" s="30" t="s">
        <v>250</v>
      </c>
      <c r="B331" s="29" t="s">
        <v>259</v>
      </c>
      <c r="C331" s="33" t="s">
        <v>466</v>
      </c>
      <c r="D331" s="31"/>
      <c r="E331" s="32">
        <v>507870</v>
      </c>
      <c r="F331" s="20">
        <f t="shared" si="13"/>
        <v>180840149.05375013</v>
      </c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</row>
    <row r="332" spans="1:128" s="6" customFormat="1" ht="15.75" x14ac:dyDescent="0.25">
      <c r="A332" s="30" t="s">
        <v>250</v>
      </c>
      <c r="B332" s="29" t="s">
        <v>260</v>
      </c>
      <c r="C332" s="33" t="s">
        <v>467</v>
      </c>
      <c r="D332" s="31"/>
      <c r="E332" s="32">
        <v>131205.5</v>
      </c>
      <c r="F332" s="20">
        <f t="shared" si="13"/>
        <v>180708943.55375013</v>
      </c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</row>
    <row r="333" spans="1:128" s="6" customFormat="1" ht="15.75" x14ac:dyDescent="0.25">
      <c r="A333" s="30" t="s">
        <v>250</v>
      </c>
      <c r="B333" s="29" t="s">
        <v>261</v>
      </c>
      <c r="C333" s="33" t="s">
        <v>468</v>
      </c>
      <c r="D333" s="31"/>
      <c r="E333" s="32">
        <v>158697.5</v>
      </c>
      <c r="F333" s="20">
        <f t="shared" si="13"/>
        <v>180550246.05375013</v>
      </c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</row>
    <row r="334" spans="1:128" s="6" customFormat="1" ht="15.75" x14ac:dyDescent="0.25">
      <c r="A334" s="30" t="s">
        <v>250</v>
      </c>
      <c r="B334" s="29" t="s">
        <v>262</v>
      </c>
      <c r="C334" s="33" t="s">
        <v>469</v>
      </c>
      <c r="D334" s="31"/>
      <c r="E334" s="32">
        <v>157287.70000000001</v>
      </c>
      <c r="F334" s="20">
        <f t="shared" ref="F334:F375" si="17">+F333+D334-E334</f>
        <v>180392958.35375014</v>
      </c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</row>
    <row r="335" spans="1:128" s="6" customFormat="1" ht="30" x14ac:dyDescent="0.25">
      <c r="A335" s="30" t="s">
        <v>250</v>
      </c>
      <c r="B335" s="29" t="s">
        <v>263</v>
      </c>
      <c r="C335" s="33" t="s">
        <v>470</v>
      </c>
      <c r="D335" s="31"/>
      <c r="E335" s="32">
        <v>42002.19</v>
      </c>
      <c r="F335" s="20">
        <f t="shared" si="17"/>
        <v>180350956.16375014</v>
      </c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</row>
    <row r="336" spans="1:128" s="6" customFormat="1" ht="15.75" x14ac:dyDescent="0.25">
      <c r="A336" s="30" t="s">
        <v>250</v>
      </c>
      <c r="B336" s="29" t="s">
        <v>264</v>
      </c>
      <c r="C336" s="33" t="s">
        <v>471</v>
      </c>
      <c r="D336" s="31"/>
      <c r="E336" s="32">
        <v>83898.34</v>
      </c>
      <c r="F336" s="20">
        <f t="shared" si="17"/>
        <v>180267057.82375014</v>
      </c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</row>
    <row r="337" spans="1:128" s="6" customFormat="1" ht="15.75" x14ac:dyDescent="0.25">
      <c r="A337" s="30" t="s">
        <v>250</v>
      </c>
      <c r="B337" s="29" t="s">
        <v>265</v>
      </c>
      <c r="C337" s="33" t="s">
        <v>472</v>
      </c>
      <c r="D337" s="31"/>
      <c r="E337" s="32">
        <v>134294.9</v>
      </c>
      <c r="F337" s="20">
        <f t="shared" si="17"/>
        <v>180132762.92375013</v>
      </c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</row>
    <row r="338" spans="1:128" s="6" customFormat="1" ht="15.75" x14ac:dyDescent="0.25">
      <c r="A338" s="30" t="s">
        <v>250</v>
      </c>
      <c r="B338" s="29" t="s">
        <v>266</v>
      </c>
      <c r="C338" s="33" t="s">
        <v>473</v>
      </c>
      <c r="D338" s="31"/>
      <c r="E338" s="32">
        <v>116850</v>
      </c>
      <c r="F338" s="20">
        <f t="shared" si="17"/>
        <v>180015912.92375013</v>
      </c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</row>
    <row r="339" spans="1:128" s="6" customFormat="1" ht="15.75" x14ac:dyDescent="0.25">
      <c r="A339" s="30" t="s">
        <v>250</v>
      </c>
      <c r="B339" s="29" t="s">
        <v>267</v>
      </c>
      <c r="C339" s="33" t="s">
        <v>474</v>
      </c>
      <c r="D339" s="31"/>
      <c r="E339" s="32">
        <v>69465.600000000006</v>
      </c>
      <c r="F339" s="20">
        <f t="shared" si="17"/>
        <v>179946447.32375014</v>
      </c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</row>
    <row r="340" spans="1:128" s="6" customFormat="1" ht="15.75" x14ac:dyDescent="0.25">
      <c r="A340" s="30" t="s">
        <v>250</v>
      </c>
      <c r="B340" s="29" t="s">
        <v>268</v>
      </c>
      <c r="C340" s="33" t="s">
        <v>475</v>
      </c>
      <c r="D340" s="31"/>
      <c r="E340" s="32">
        <v>41685.5</v>
      </c>
      <c r="F340" s="20">
        <f t="shared" si="17"/>
        <v>179904761.82375014</v>
      </c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</row>
    <row r="341" spans="1:128" s="6" customFormat="1" ht="30" x14ac:dyDescent="0.25">
      <c r="A341" s="30" t="s">
        <v>250</v>
      </c>
      <c r="B341" s="29" t="s">
        <v>269</v>
      </c>
      <c r="C341" s="33" t="s">
        <v>476</v>
      </c>
      <c r="D341" s="31"/>
      <c r="E341" s="32">
        <v>211391.35999999999</v>
      </c>
      <c r="F341" s="20">
        <f t="shared" si="17"/>
        <v>179693370.46375012</v>
      </c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</row>
    <row r="342" spans="1:128" s="6" customFormat="1" ht="15.75" x14ac:dyDescent="0.25">
      <c r="A342" s="30" t="s">
        <v>250</v>
      </c>
      <c r="B342" s="29" t="s">
        <v>270</v>
      </c>
      <c r="C342" s="33" t="s">
        <v>477</v>
      </c>
      <c r="D342" s="31"/>
      <c r="E342" s="32">
        <v>7362.5</v>
      </c>
      <c r="F342" s="20">
        <f t="shared" si="17"/>
        <v>179686007.96375012</v>
      </c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</row>
    <row r="343" spans="1:128" s="6" customFormat="1" ht="15.75" x14ac:dyDescent="0.25">
      <c r="A343" s="30" t="s">
        <v>250</v>
      </c>
      <c r="B343" s="29" t="s">
        <v>271</v>
      </c>
      <c r="C343" s="33" t="s">
        <v>478</v>
      </c>
      <c r="D343" s="31"/>
      <c r="E343" s="32">
        <v>5491</v>
      </c>
      <c r="F343" s="20">
        <f t="shared" si="17"/>
        <v>179680516.96375012</v>
      </c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</row>
    <row r="344" spans="1:128" s="6" customFormat="1" ht="15.75" x14ac:dyDescent="0.25">
      <c r="A344" s="30" t="s">
        <v>250</v>
      </c>
      <c r="B344" s="29" t="s">
        <v>272</v>
      </c>
      <c r="C344" s="33" t="s">
        <v>479</v>
      </c>
      <c r="D344" s="31"/>
      <c r="E344" s="32">
        <v>19475</v>
      </c>
      <c r="F344" s="20">
        <f t="shared" si="17"/>
        <v>179661041.96375012</v>
      </c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</row>
    <row r="345" spans="1:128" s="6" customFormat="1" ht="15.75" x14ac:dyDescent="0.25">
      <c r="A345" s="30" t="s">
        <v>250</v>
      </c>
      <c r="B345" s="29" t="s">
        <v>273</v>
      </c>
      <c r="C345" s="33" t="s">
        <v>480</v>
      </c>
      <c r="D345" s="31"/>
      <c r="E345" s="32">
        <v>698467.78</v>
      </c>
      <c r="F345" s="20">
        <f t="shared" si="17"/>
        <v>178962574.18375012</v>
      </c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</row>
    <row r="346" spans="1:128" s="6" customFormat="1" ht="15.75" x14ac:dyDescent="0.25">
      <c r="A346" s="30" t="s">
        <v>250</v>
      </c>
      <c r="B346" s="29" t="s">
        <v>274</v>
      </c>
      <c r="C346" s="33" t="s">
        <v>481</v>
      </c>
      <c r="D346" s="31"/>
      <c r="E346" s="32">
        <v>40302.46</v>
      </c>
      <c r="F346" s="20">
        <f t="shared" si="17"/>
        <v>178922271.72375011</v>
      </c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</row>
    <row r="347" spans="1:128" s="6" customFormat="1" ht="30" x14ac:dyDescent="0.25">
      <c r="A347" s="30" t="s">
        <v>250</v>
      </c>
      <c r="B347" s="29" t="s">
        <v>275</v>
      </c>
      <c r="C347" s="33" t="s">
        <v>482</v>
      </c>
      <c r="D347" s="31"/>
      <c r="E347" s="32">
        <v>776564.3</v>
      </c>
      <c r="F347" s="20">
        <f t="shared" si="17"/>
        <v>178145707.4237501</v>
      </c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</row>
    <row r="348" spans="1:128" s="6" customFormat="1" ht="15.75" x14ac:dyDescent="0.25">
      <c r="A348" s="30" t="s">
        <v>250</v>
      </c>
      <c r="B348" s="29" t="s">
        <v>276</v>
      </c>
      <c r="C348" s="33" t="s">
        <v>483</v>
      </c>
      <c r="D348" s="31"/>
      <c r="E348" s="32">
        <v>210472</v>
      </c>
      <c r="F348" s="20">
        <f t="shared" si="17"/>
        <v>177935235.4237501</v>
      </c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</row>
    <row r="349" spans="1:128" s="6" customFormat="1" ht="15.75" x14ac:dyDescent="0.25">
      <c r="A349" s="30" t="s">
        <v>250</v>
      </c>
      <c r="B349" s="29" t="s">
        <v>277</v>
      </c>
      <c r="C349" s="33" t="s">
        <v>484</v>
      </c>
      <c r="D349" s="31"/>
      <c r="E349" s="32">
        <v>23052</v>
      </c>
      <c r="F349" s="20">
        <f t="shared" si="17"/>
        <v>177912183.4237501</v>
      </c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</row>
    <row r="350" spans="1:128" s="6" customFormat="1" ht="15.75" x14ac:dyDescent="0.25">
      <c r="A350" s="30" t="s">
        <v>250</v>
      </c>
      <c r="B350" s="29" t="s">
        <v>278</v>
      </c>
      <c r="C350" s="33" t="s">
        <v>485</v>
      </c>
      <c r="D350" s="31"/>
      <c r="E350" s="32">
        <v>14250</v>
      </c>
      <c r="F350" s="20">
        <f t="shared" si="17"/>
        <v>177897933.4237501</v>
      </c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</row>
    <row r="351" spans="1:128" s="6" customFormat="1" ht="15.75" x14ac:dyDescent="0.25">
      <c r="A351" s="30" t="s">
        <v>250</v>
      </c>
      <c r="B351" s="29" t="s">
        <v>279</v>
      </c>
      <c r="C351" s="33" t="s">
        <v>486</v>
      </c>
      <c r="D351" s="31"/>
      <c r="E351" s="32">
        <v>85022.38</v>
      </c>
      <c r="F351" s="20">
        <f t="shared" si="17"/>
        <v>177812911.04375011</v>
      </c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</row>
    <row r="352" spans="1:128" s="6" customFormat="1" ht="15.75" x14ac:dyDescent="0.25">
      <c r="A352" s="30" t="s">
        <v>250</v>
      </c>
      <c r="B352" s="29" t="s">
        <v>280</v>
      </c>
      <c r="C352" s="33" t="s">
        <v>487</v>
      </c>
      <c r="D352" s="31"/>
      <c r="E352" s="32">
        <v>11827.5</v>
      </c>
      <c r="F352" s="20">
        <f t="shared" si="17"/>
        <v>177801083.54375011</v>
      </c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</row>
    <row r="353" spans="1:128" s="6" customFormat="1" ht="15.75" x14ac:dyDescent="0.25">
      <c r="A353" s="30" t="s">
        <v>250</v>
      </c>
      <c r="B353" s="29" t="s">
        <v>281</v>
      </c>
      <c r="C353" s="33" t="s">
        <v>488</v>
      </c>
      <c r="D353" s="31"/>
      <c r="E353" s="32">
        <v>51648</v>
      </c>
      <c r="F353" s="20">
        <f t="shared" si="17"/>
        <v>177749435.54375011</v>
      </c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</row>
    <row r="354" spans="1:128" s="6" customFormat="1" ht="15.75" x14ac:dyDescent="0.25">
      <c r="A354" s="30" t="s">
        <v>250</v>
      </c>
      <c r="B354" s="29" t="s">
        <v>282</v>
      </c>
      <c r="C354" s="33" t="s">
        <v>489</v>
      </c>
      <c r="D354" s="31"/>
      <c r="E354" s="32">
        <v>129904.8</v>
      </c>
      <c r="F354" s="20">
        <f t="shared" si="17"/>
        <v>177619530.7437501</v>
      </c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</row>
    <row r="355" spans="1:128" s="6" customFormat="1" ht="15.75" x14ac:dyDescent="0.25">
      <c r="A355" s="30" t="s">
        <v>250</v>
      </c>
      <c r="B355" s="29" t="s">
        <v>283</v>
      </c>
      <c r="C355" s="33" t="s">
        <v>490</v>
      </c>
      <c r="D355" s="31"/>
      <c r="E355" s="32">
        <v>84788.800000000003</v>
      </c>
      <c r="F355" s="20">
        <f t="shared" si="17"/>
        <v>177534741.94375008</v>
      </c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</row>
    <row r="356" spans="1:128" s="6" customFormat="1" ht="15.75" x14ac:dyDescent="0.25">
      <c r="A356" s="30" t="s">
        <v>250</v>
      </c>
      <c r="B356" s="29" t="s">
        <v>284</v>
      </c>
      <c r="C356" s="33" t="s">
        <v>491</v>
      </c>
      <c r="D356" s="31"/>
      <c r="E356" s="32">
        <v>52383</v>
      </c>
      <c r="F356" s="20">
        <f t="shared" si="17"/>
        <v>177482358.94375008</v>
      </c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</row>
    <row r="357" spans="1:128" s="6" customFormat="1" ht="15.75" x14ac:dyDescent="0.25">
      <c r="A357" s="30" t="s">
        <v>250</v>
      </c>
      <c r="B357" s="29" t="s">
        <v>285</v>
      </c>
      <c r="C357" s="33" t="s">
        <v>492</v>
      </c>
      <c r="D357" s="31"/>
      <c r="E357" s="32">
        <v>145781.29999999999</v>
      </c>
      <c r="F357" s="20">
        <f t="shared" si="17"/>
        <v>177336577.64375007</v>
      </c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  <c r="DK357" s="5"/>
      <c r="DL357" s="5"/>
      <c r="DM357" s="5"/>
      <c r="DN357" s="5"/>
      <c r="DO357" s="5"/>
      <c r="DP357" s="5"/>
      <c r="DQ357" s="5"/>
      <c r="DR357" s="5"/>
      <c r="DS357" s="5"/>
      <c r="DT357" s="5"/>
      <c r="DU357" s="5"/>
      <c r="DV357" s="5"/>
      <c r="DW357" s="5"/>
      <c r="DX357" s="5"/>
    </row>
    <row r="358" spans="1:128" s="6" customFormat="1" ht="15.75" x14ac:dyDescent="0.25">
      <c r="A358" s="30" t="s">
        <v>250</v>
      </c>
      <c r="B358" s="29" t="s">
        <v>286</v>
      </c>
      <c r="C358" s="33" t="s">
        <v>493</v>
      </c>
      <c r="D358" s="31"/>
      <c r="E358" s="32">
        <v>36817.050000000003</v>
      </c>
      <c r="F358" s="20">
        <f t="shared" si="17"/>
        <v>177299760.59375006</v>
      </c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  <c r="DJ358" s="5"/>
      <c r="DK358" s="5"/>
      <c r="DL358" s="5"/>
      <c r="DM358" s="5"/>
      <c r="DN358" s="5"/>
      <c r="DO358" s="5"/>
      <c r="DP358" s="5"/>
      <c r="DQ358" s="5"/>
      <c r="DR358" s="5"/>
      <c r="DS358" s="5"/>
      <c r="DT358" s="5"/>
      <c r="DU358" s="5"/>
      <c r="DV358" s="5"/>
      <c r="DW358" s="5"/>
      <c r="DX358" s="5"/>
    </row>
    <row r="359" spans="1:128" s="6" customFormat="1" ht="15.75" x14ac:dyDescent="0.25">
      <c r="A359" s="30" t="s">
        <v>250</v>
      </c>
      <c r="B359" s="29" t="s">
        <v>287</v>
      </c>
      <c r="C359" s="33" t="s">
        <v>494</v>
      </c>
      <c r="D359" s="31"/>
      <c r="E359" s="32">
        <v>72148.7</v>
      </c>
      <c r="F359" s="20">
        <f t="shared" si="17"/>
        <v>177227611.89375007</v>
      </c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/>
      <c r="DK359" s="5"/>
      <c r="DL359" s="5"/>
      <c r="DM359" s="5"/>
      <c r="DN359" s="5"/>
      <c r="DO359" s="5"/>
      <c r="DP359" s="5"/>
      <c r="DQ359" s="5"/>
      <c r="DR359" s="5"/>
      <c r="DS359" s="5"/>
      <c r="DT359" s="5"/>
      <c r="DU359" s="5"/>
      <c r="DV359" s="5"/>
      <c r="DW359" s="5"/>
      <c r="DX359" s="5"/>
    </row>
    <row r="360" spans="1:128" s="6" customFormat="1" ht="30" x14ac:dyDescent="0.25">
      <c r="A360" s="30" t="s">
        <v>250</v>
      </c>
      <c r="B360" s="29" t="s">
        <v>288</v>
      </c>
      <c r="C360" s="33" t="s">
        <v>495</v>
      </c>
      <c r="D360" s="31"/>
      <c r="E360" s="32">
        <v>165505</v>
      </c>
      <c r="F360" s="20">
        <f t="shared" si="17"/>
        <v>177062106.89375007</v>
      </c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  <c r="DW360" s="5"/>
      <c r="DX360" s="5"/>
    </row>
    <row r="361" spans="1:128" s="6" customFormat="1" ht="30" x14ac:dyDescent="0.25">
      <c r="A361" s="30" t="s">
        <v>250</v>
      </c>
      <c r="B361" s="29" t="s">
        <v>289</v>
      </c>
      <c r="C361" s="33" t="s">
        <v>496</v>
      </c>
      <c r="D361" s="31"/>
      <c r="E361" s="32">
        <v>27360</v>
      </c>
      <c r="F361" s="20">
        <f t="shared" si="17"/>
        <v>177034746.89375007</v>
      </c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  <c r="DX361" s="5"/>
    </row>
    <row r="362" spans="1:128" s="6" customFormat="1" ht="15.75" x14ac:dyDescent="0.25">
      <c r="A362" s="30" t="s">
        <v>250</v>
      </c>
      <c r="B362" s="29" t="s">
        <v>290</v>
      </c>
      <c r="C362" s="33" t="s">
        <v>497</v>
      </c>
      <c r="D362" s="31"/>
      <c r="E362" s="32">
        <v>52250</v>
      </c>
      <c r="F362" s="20">
        <f t="shared" si="17"/>
        <v>176982496.89375007</v>
      </c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  <c r="DJ362" s="5"/>
      <c r="DK362" s="5"/>
      <c r="DL362" s="5"/>
      <c r="DM362" s="5"/>
      <c r="DN362" s="5"/>
      <c r="DO362" s="5"/>
      <c r="DP362" s="5"/>
      <c r="DQ362" s="5"/>
      <c r="DR362" s="5"/>
      <c r="DS362" s="5"/>
      <c r="DT362" s="5"/>
      <c r="DU362" s="5"/>
      <c r="DV362" s="5"/>
      <c r="DW362" s="5"/>
      <c r="DX362" s="5"/>
    </row>
    <row r="363" spans="1:128" s="6" customFormat="1" ht="30" x14ac:dyDescent="0.25">
      <c r="A363" s="30" t="s">
        <v>250</v>
      </c>
      <c r="B363" s="29" t="s">
        <v>291</v>
      </c>
      <c r="C363" s="33" t="s">
        <v>498</v>
      </c>
      <c r="D363" s="31"/>
      <c r="E363" s="32">
        <v>120972</v>
      </c>
      <c r="F363" s="20">
        <f t="shared" si="17"/>
        <v>176861524.89375007</v>
      </c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5"/>
      <c r="DH363" s="5"/>
      <c r="DI363" s="5"/>
      <c r="DJ363" s="5"/>
      <c r="DK363" s="5"/>
      <c r="DL363" s="5"/>
      <c r="DM363" s="5"/>
      <c r="DN363" s="5"/>
      <c r="DO363" s="5"/>
      <c r="DP363" s="5"/>
      <c r="DQ363" s="5"/>
      <c r="DR363" s="5"/>
      <c r="DS363" s="5"/>
      <c r="DT363" s="5"/>
      <c r="DU363" s="5"/>
      <c r="DV363" s="5"/>
      <c r="DW363" s="5"/>
      <c r="DX363" s="5"/>
    </row>
    <row r="364" spans="1:128" s="6" customFormat="1" ht="15.75" x14ac:dyDescent="0.25">
      <c r="A364" s="30" t="s">
        <v>250</v>
      </c>
      <c r="B364" s="29" t="s">
        <v>292</v>
      </c>
      <c r="C364" s="33" t="s">
        <v>499</v>
      </c>
      <c r="D364" s="31"/>
      <c r="E364" s="32">
        <v>185250</v>
      </c>
      <c r="F364" s="20">
        <f t="shared" si="17"/>
        <v>176676274.89375007</v>
      </c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  <c r="DH364" s="5"/>
      <c r="DI364" s="5"/>
      <c r="DJ364" s="5"/>
      <c r="DK364" s="5"/>
      <c r="DL364" s="5"/>
      <c r="DM364" s="5"/>
      <c r="DN364" s="5"/>
      <c r="DO364" s="5"/>
      <c r="DP364" s="5"/>
      <c r="DQ364" s="5"/>
      <c r="DR364" s="5"/>
      <c r="DS364" s="5"/>
      <c r="DT364" s="5"/>
      <c r="DU364" s="5"/>
      <c r="DV364" s="5"/>
      <c r="DW364" s="5"/>
      <c r="DX364" s="5"/>
    </row>
    <row r="365" spans="1:128" s="6" customFormat="1" ht="15.75" x14ac:dyDescent="0.25">
      <c r="A365" s="30" t="s">
        <v>293</v>
      </c>
      <c r="B365" s="29" t="s">
        <v>162</v>
      </c>
      <c r="C365" s="33" t="s">
        <v>28</v>
      </c>
      <c r="D365" s="31">
        <v>790.78</v>
      </c>
      <c r="E365" s="32"/>
      <c r="F365" s="20">
        <f t="shared" si="17"/>
        <v>176677065.67375007</v>
      </c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  <c r="DH365" s="5"/>
      <c r="DI365" s="5"/>
      <c r="DJ365" s="5"/>
      <c r="DK365" s="5"/>
      <c r="DL365" s="5"/>
      <c r="DM365" s="5"/>
      <c r="DN365" s="5"/>
      <c r="DO365" s="5"/>
      <c r="DP365" s="5"/>
      <c r="DQ365" s="5"/>
      <c r="DR365" s="5"/>
      <c r="DS365" s="5"/>
      <c r="DT365" s="5"/>
      <c r="DU365" s="5"/>
      <c r="DV365" s="5"/>
      <c r="DW365" s="5"/>
      <c r="DX365" s="5"/>
    </row>
    <row r="366" spans="1:128" s="6" customFormat="1" ht="15.75" x14ac:dyDescent="0.25">
      <c r="A366" s="30" t="s">
        <v>293</v>
      </c>
      <c r="B366" s="29" t="s">
        <v>294</v>
      </c>
      <c r="C366" s="33" t="s">
        <v>500</v>
      </c>
      <c r="D366" s="31"/>
      <c r="E366" s="32">
        <v>790.78</v>
      </c>
      <c r="F366" s="20">
        <f t="shared" si="17"/>
        <v>176676274.89375007</v>
      </c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5"/>
      <c r="DH366" s="5"/>
      <c r="DI366" s="5"/>
      <c r="DJ366" s="5"/>
      <c r="DK366" s="5"/>
      <c r="DL366" s="5"/>
      <c r="DM366" s="5"/>
      <c r="DN366" s="5"/>
      <c r="DO366" s="5"/>
      <c r="DP366" s="5"/>
      <c r="DQ366" s="5"/>
      <c r="DR366" s="5"/>
      <c r="DS366" s="5"/>
      <c r="DT366" s="5"/>
      <c r="DU366" s="5"/>
      <c r="DV366" s="5"/>
      <c r="DW366" s="5"/>
      <c r="DX366" s="5"/>
    </row>
    <row r="367" spans="1:128" s="6" customFormat="1" ht="15.75" x14ac:dyDescent="0.25">
      <c r="A367" s="30" t="s">
        <v>295</v>
      </c>
      <c r="B367" s="29"/>
      <c r="C367" s="33" t="s">
        <v>20</v>
      </c>
      <c r="D367" s="31">
        <v>88647</v>
      </c>
      <c r="E367" s="32"/>
      <c r="F367" s="20">
        <f t="shared" si="17"/>
        <v>176764921.89375007</v>
      </c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5"/>
      <c r="DH367" s="5"/>
      <c r="DI367" s="5"/>
      <c r="DJ367" s="5"/>
      <c r="DK367" s="5"/>
      <c r="DL367" s="5"/>
      <c r="DM367" s="5"/>
      <c r="DN367" s="5"/>
      <c r="DO367" s="5"/>
      <c r="DP367" s="5"/>
      <c r="DQ367" s="5"/>
      <c r="DR367" s="5"/>
      <c r="DS367" s="5"/>
      <c r="DT367" s="5"/>
      <c r="DU367" s="5"/>
      <c r="DV367" s="5"/>
      <c r="DW367" s="5"/>
      <c r="DX367" s="5"/>
    </row>
    <row r="368" spans="1:128" s="6" customFormat="1" ht="15.75" x14ac:dyDescent="0.25">
      <c r="A368" s="30" t="s">
        <v>295</v>
      </c>
      <c r="B368" s="29"/>
      <c r="C368" s="33" t="s">
        <v>21</v>
      </c>
      <c r="D368" s="31">
        <v>500</v>
      </c>
      <c r="E368" s="32">
        <f>+D368*0.025</f>
        <v>12.5</v>
      </c>
      <c r="F368" s="20">
        <f t="shared" si="17"/>
        <v>176765409.39375007</v>
      </c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5"/>
      <c r="DH368" s="5"/>
      <c r="DI368" s="5"/>
      <c r="DJ368" s="5"/>
      <c r="DK368" s="5"/>
      <c r="DL368" s="5"/>
      <c r="DM368" s="5"/>
      <c r="DN368" s="5"/>
      <c r="DO368" s="5"/>
      <c r="DP368" s="5"/>
      <c r="DQ368" s="5"/>
      <c r="DR368" s="5"/>
      <c r="DS368" s="5"/>
      <c r="DT368" s="5"/>
      <c r="DU368" s="5"/>
      <c r="DV368" s="5"/>
      <c r="DW368" s="5"/>
      <c r="DX368" s="5"/>
    </row>
    <row r="369" spans="1:128" s="6" customFormat="1" ht="15.75" x14ac:dyDescent="0.25">
      <c r="A369" s="30" t="s">
        <v>295</v>
      </c>
      <c r="B369" s="29"/>
      <c r="C369" s="33" t="s">
        <v>21</v>
      </c>
      <c r="D369" s="31">
        <v>6100</v>
      </c>
      <c r="E369" s="32">
        <f t="shared" ref="E369:E371" si="18">+D369*0.025</f>
        <v>152.5</v>
      </c>
      <c r="F369" s="20">
        <f t="shared" si="17"/>
        <v>176771356.89375007</v>
      </c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5"/>
      <c r="DH369" s="5"/>
      <c r="DI369" s="5"/>
      <c r="DJ369" s="5"/>
      <c r="DK369" s="5"/>
      <c r="DL369" s="5"/>
      <c r="DM369" s="5"/>
      <c r="DN369" s="5"/>
      <c r="DO369" s="5"/>
      <c r="DP369" s="5"/>
      <c r="DQ369" s="5"/>
      <c r="DR369" s="5"/>
      <c r="DS369" s="5"/>
      <c r="DT369" s="5"/>
      <c r="DU369" s="5"/>
      <c r="DV369" s="5"/>
      <c r="DW369" s="5"/>
      <c r="DX369" s="5"/>
    </row>
    <row r="370" spans="1:128" s="6" customFormat="1" ht="15.75" x14ac:dyDescent="0.25">
      <c r="A370" s="30" t="s">
        <v>295</v>
      </c>
      <c r="B370" s="29"/>
      <c r="C370" s="33" t="s">
        <v>21</v>
      </c>
      <c r="D370" s="31">
        <v>3611.46</v>
      </c>
      <c r="E370" s="32">
        <f t="shared" si="18"/>
        <v>90.286500000000004</v>
      </c>
      <c r="F370" s="20">
        <f t="shared" si="17"/>
        <v>176774878.06725007</v>
      </c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  <c r="DH370" s="5"/>
      <c r="DI370" s="5"/>
      <c r="DJ370" s="5"/>
      <c r="DK370" s="5"/>
      <c r="DL370" s="5"/>
      <c r="DM370" s="5"/>
      <c r="DN370" s="5"/>
      <c r="DO370" s="5"/>
      <c r="DP370" s="5"/>
      <c r="DQ370" s="5"/>
      <c r="DR370" s="5"/>
      <c r="DS370" s="5"/>
      <c r="DT370" s="5"/>
      <c r="DU370" s="5"/>
      <c r="DV370" s="5"/>
      <c r="DW370" s="5"/>
      <c r="DX370" s="5"/>
    </row>
    <row r="371" spans="1:128" s="6" customFormat="1" ht="15.75" x14ac:dyDescent="0.25">
      <c r="A371" s="30" t="s">
        <v>295</v>
      </c>
      <c r="B371" s="29"/>
      <c r="C371" s="33" t="s">
        <v>21</v>
      </c>
      <c r="D371" s="31">
        <v>110.75</v>
      </c>
      <c r="E371" s="32">
        <f t="shared" si="18"/>
        <v>2.7687500000000003</v>
      </c>
      <c r="F371" s="20">
        <f t="shared" si="17"/>
        <v>176774986.04850006</v>
      </c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  <c r="DK371" s="5"/>
      <c r="DL371" s="5"/>
      <c r="DM371" s="5"/>
      <c r="DN371" s="5"/>
      <c r="DO371" s="5"/>
      <c r="DP371" s="5"/>
      <c r="DQ371" s="5"/>
      <c r="DR371" s="5"/>
      <c r="DS371" s="5"/>
      <c r="DT371" s="5"/>
      <c r="DU371" s="5"/>
      <c r="DV371" s="5"/>
      <c r="DW371" s="5"/>
      <c r="DX371" s="5"/>
    </row>
    <row r="372" spans="1:128" s="6" customFormat="1" ht="15.75" x14ac:dyDescent="0.25">
      <c r="A372" s="30" t="s">
        <v>295</v>
      </c>
      <c r="B372" s="29"/>
      <c r="C372" s="33" t="s">
        <v>501</v>
      </c>
      <c r="D372" s="36">
        <v>50000</v>
      </c>
      <c r="E372" s="31"/>
      <c r="F372" s="20">
        <f t="shared" si="17"/>
        <v>176824986.04850006</v>
      </c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  <c r="DA372" s="5"/>
      <c r="DB372" s="5"/>
      <c r="DC372" s="5"/>
      <c r="DD372" s="5"/>
      <c r="DE372" s="5"/>
      <c r="DF372" s="5"/>
      <c r="DG372" s="5"/>
      <c r="DH372" s="5"/>
      <c r="DI372" s="5"/>
      <c r="DJ372" s="5"/>
      <c r="DK372" s="5"/>
      <c r="DL372" s="5"/>
      <c r="DM372" s="5"/>
      <c r="DN372" s="5"/>
      <c r="DO372" s="5"/>
      <c r="DP372" s="5"/>
      <c r="DQ372" s="5"/>
      <c r="DR372" s="5"/>
      <c r="DS372" s="5"/>
      <c r="DT372" s="5"/>
      <c r="DU372" s="5"/>
      <c r="DV372" s="5"/>
      <c r="DW372" s="5"/>
      <c r="DX372" s="5"/>
    </row>
    <row r="373" spans="1:128" s="6" customFormat="1" ht="15.75" x14ac:dyDescent="0.25">
      <c r="A373" s="30" t="s">
        <v>295</v>
      </c>
      <c r="B373" s="29"/>
      <c r="C373" s="33" t="s">
        <v>501</v>
      </c>
      <c r="D373" s="36">
        <v>212200.7</v>
      </c>
      <c r="E373" s="32"/>
      <c r="F373" s="20">
        <f t="shared" si="17"/>
        <v>177037186.74850005</v>
      </c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  <c r="DA373" s="5"/>
      <c r="DB373" s="5"/>
      <c r="DC373" s="5"/>
      <c r="DD373" s="5"/>
      <c r="DE373" s="5"/>
      <c r="DF373" s="5"/>
      <c r="DG373" s="5"/>
      <c r="DH373" s="5"/>
      <c r="DI373" s="5"/>
      <c r="DJ373" s="5"/>
      <c r="DK373" s="5"/>
      <c r="DL373" s="5"/>
      <c r="DM373" s="5"/>
      <c r="DN373" s="5"/>
      <c r="DO373" s="5"/>
      <c r="DP373" s="5"/>
      <c r="DQ373" s="5"/>
      <c r="DR373" s="5"/>
      <c r="DS373" s="5"/>
      <c r="DT373" s="5"/>
      <c r="DU373" s="5"/>
      <c r="DV373" s="5"/>
      <c r="DW373" s="5"/>
      <c r="DX373" s="5"/>
    </row>
    <row r="374" spans="1:128" s="6" customFormat="1" ht="15.75" x14ac:dyDescent="0.25">
      <c r="A374" s="30" t="s">
        <v>295</v>
      </c>
      <c r="B374" s="29"/>
      <c r="C374" s="33" t="s">
        <v>501</v>
      </c>
      <c r="D374" s="31">
        <v>5546.64</v>
      </c>
      <c r="E374" s="32"/>
      <c r="F374" s="20">
        <f t="shared" si="17"/>
        <v>177042733.38850003</v>
      </c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  <c r="DB374" s="5"/>
      <c r="DC374" s="5"/>
      <c r="DD374" s="5"/>
      <c r="DE374" s="5"/>
      <c r="DF374" s="5"/>
      <c r="DG374" s="5"/>
      <c r="DH374" s="5"/>
      <c r="DI374" s="5"/>
      <c r="DJ374" s="5"/>
      <c r="DK374" s="5"/>
      <c r="DL374" s="5"/>
      <c r="DM374" s="5"/>
      <c r="DN374" s="5"/>
      <c r="DO374" s="5"/>
      <c r="DP374" s="5"/>
      <c r="DQ374" s="5"/>
      <c r="DR374" s="5"/>
      <c r="DS374" s="5"/>
      <c r="DT374" s="5"/>
      <c r="DU374" s="5"/>
      <c r="DV374" s="5"/>
      <c r="DW374" s="5"/>
      <c r="DX374" s="5"/>
    </row>
    <row r="375" spans="1:128" s="6" customFormat="1" ht="15.75" x14ac:dyDescent="0.25">
      <c r="A375" s="30" t="s">
        <v>295</v>
      </c>
      <c r="B375" s="29"/>
      <c r="C375" s="33" t="s">
        <v>501</v>
      </c>
      <c r="D375" s="31">
        <v>2259035.73</v>
      </c>
      <c r="E375" s="32"/>
      <c r="F375" s="27">
        <f t="shared" si="17"/>
        <v>179301769.11850002</v>
      </c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  <c r="DE375" s="5"/>
      <c r="DF375" s="5"/>
      <c r="DG375" s="5"/>
      <c r="DH375" s="5"/>
      <c r="DI375" s="5"/>
      <c r="DJ375" s="5"/>
      <c r="DK375" s="5"/>
      <c r="DL375" s="5"/>
      <c r="DM375" s="5"/>
      <c r="DN375" s="5"/>
      <c r="DO375" s="5"/>
      <c r="DP375" s="5"/>
      <c r="DQ375" s="5"/>
      <c r="DR375" s="5"/>
      <c r="DS375" s="5"/>
      <c r="DT375" s="5"/>
      <c r="DU375" s="5"/>
      <c r="DV375" s="5"/>
      <c r="DW375" s="5"/>
      <c r="DX375" s="5"/>
    </row>
    <row r="376" spans="1:128" s="6" customFormat="1" thickBot="1" x14ac:dyDescent="0.3">
      <c r="A376" s="3"/>
      <c r="B376" s="1"/>
      <c r="C376" s="2"/>
      <c r="D376" s="28">
        <f>SUM(D12:D375)</f>
        <v>75129633.880000025</v>
      </c>
      <c r="E376" s="28">
        <f>SUM(E12:E375)</f>
        <v>86890928.913250059</v>
      </c>
      <c r="F376" s="14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  <c r="DB376" s="5"/>
      <c r="DC376" s="5"/>
      <c r="DD376" s="5"/>
      <c r="DE376" s="5"/>
      <c r="DF376" s="5"/>
      <c r="DG376" s="5"/>
      <c r="DH376" s="5"/>
      <c r="DI376" s="5"/>
      <c r="DJ376" s="5"/>
      <c r="DK376" s="5"/>
      <c r="DL376" s="5"/>
      <c r="DM376" s="5"/>
      <c r="DN376" s="5"/>
      <c r="DO376" s="5"/>
      <c r="DP376" s="5"/>
      <c r="DQ376" s="5"/>
      <c r="DR376" s="5"/>
      <c r="DS376" s="5"/>
      <c r="DT376" s="5"/>
      <c r="DU376" s="5"/>
      <c r="DV376" s="5"/>
      <c r="DW376" s="5"/>
      <c r="DX376" s="5"/>
    </row>
    <row r="377" spans="1:128" s="6" customFormat="1" thickTop="1" x14ac:dyDescent="0.25">
      <c r="A377" s="3"/>
      <c r="B377" s="1"/>
      <c r="C377" s="2"/>
      <c r="D377" s="7"/>
      <c r="E377" s="7"/>
      <c r="F377" s="14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  <c r="DB377" s="5"/>
      <c r="DC377" s="5"/>
      <c r="DD377" s="5"/>
      <c r="DE377" s="5"/>
      <c r="DF377" s="5"/>
      <c r="DG377" s="5"/>
      <c r="DH377" s="5"/>
      <c r="DI377" s="5"/>
      <c r="DJ377" s="5"/>
      <c r="DK377" s="5"/>
      <c r="DL377" s="5"/>
      <c r="DM377" s="5"/>
      <c r="DN377" s="5"/>
      <c r="DO377" s="5"/>
      <c r="DP377" s="5"/>
      <c r="DQ377" s="5"/>
      <c r="DR377" s="5"/>
      <c r="DS377" s="5"/>
      <c r="DT377" s="5"/>
      <c r="DU377" s="5"/>
      <c r="DV377" s="5"/>
      <c r="DW377" s="5"/>
      <c r="DX377" s="5"/>
    </row>
    <row r="378" spans="1:128" s="6" customFormat="1" ht="15.75" x14ac:dyDescent="0.25">
      <c r="A378" s="3"/>
      <c r="B378" s="1"/>
      <c r="C378" s="2"/>
      <c r="D378" s="7"/>
      <c r="E378" s="7"/>
      <c r="F378" s="14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  <c r="DB378" s="5"/>
      <c r="DC378" s="5"/>
      <c r="DD378" s="5"/>
      <c r="DE378" s="5"/>
      <c r="DF378" s="5"/>
      <c r="DG378" s="5"/>
      <c r="DH378" s="5"/>
      <c r="DI378" s="5"/>
      <c r="DJ378" s="5"/>
      <c r="DK378" s="5"/>
      <c r="DL378" s="5"/>
      <c r="DM378" s="5"/>
      <c r="DN378" s="5"/>
      <c r="DO378" s="5"/>
      <c r="DP378" s="5"/>
      <c r="DQ378" s="5"/>
      <c r="DR378" s="5"/>
      <c r="DS378" s="5"/>
      <c r="DT378" s="5"/>
      <c r="DU378" s="5"/>
      <c r="DV378" s="5"/>
      <c r="DW378" s="5"/>
      <c r="DX378" s="5"/>
    </row>
    <row r="379" spans="1:128" s="6" customFormat="1" ht="15.75" x14ac:dyDescent="0.25">
      <c r="A379" s="38" t="s">
        <v>13</v>
      </c>
      <c r="B379" s="38"/>
      <c r="C379" s="38"/>
      <c r="D379" s="38"/>
      <c r="E379" s="38"/>
      <c r="F379" s="3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  <c r="DA379" s="5"/>
      <c r="DB379" s="5"/>
      <c r="DC379" s="5"/>
      <c r="DD379" s="5"/>
      <c r="DE379" s="5"/>
      <c r="DF379" s="5"/>
      <c r="DG379" s="5"/>
      <c r="DH379" s="5"/>
      <c r="DI379" s="5"/>
      <c r="DJ379" s="5"/>
      <c r="DK379" s="5"/>
      <c r="DL379" s="5"/>
      <c r="DM379" s="5"/>
      <c r="DN379" s="5"/>
      <c r="DO379" s="5"/>
      <c r="DP379" s="5"/>
      <c r="DQ379" s="5"/>
      <c r="DR379" s="5"/>
      <c r="DS379" s="5"/>
      <c r="DT379" s="5"/>
      <c r="DU379" s="5"/>
      <c r="DV379" s="5"/>
      <c r="DW379" s="5"/>
      <c r="DX379" s="5"/>
    </row>
    <row r="380" spans="1:128" s="6" customFormat="1" ht="15.75" x14ac:dyDescent="0.25">
      <c r="A380" s="37" t="s">
        <v>14</v>
      </c>
      <c r="B380" s="37"/>
      <c r="C380" s="37"/>
      <c r="D380" s="37"/>
      <c r="E380" s="37"/>
      <c r="F380" s="3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  <c r="DB380" s="5"/>
      <c r="DC380" s="5"/>
      <c r="DD380" s="5"/>
      <c r="DE380" s="5"/>
      <c r="DF380" s="5"/>
      <c r="DG380" s="5"/>
      <c r="DH380" s="5"/>
      <c r="DI380" s="5"/>
      <c r="DJ380" s="5"/>
      <c r="DK380" s="5"/>
      <c r="DL380" s="5"/>
      <c r="DM380" s="5"/>
      <c r="DN380" s="5"/>
      <c r="DO380" s="5"/>
      <c r="DP380" s="5"/>
      <c r="DQ380" s="5"/>
      <c r="DR380" s="5"/>
      <c r="DS380" s="5"/>
      <c r="DT380" s="5"/>
      <c r="DU380" s="5"/>
      <c r="DV380" s="5"/>
      <c r="DW380" s="5"/>
      <c r="DX380" s="5"/>
    </row>
    <row r="381" spans="1:128" s="6" customFormat="1" ht="15.75" x14ac:dyDescent="0.25">
      <c r="A381" s="16"/>
      <c r="B381" s="16"/>
      <c r="C381" s="16"/>
      <c r="D381" s="16"/>
      <c r="E381" s="16"/>
      <c r="F381" s="16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  <c r="DB381" s="5"/>
      <c r="DC381" s="5"/>
      <c r="DD381" s="5"/>
      <c r="DE381" s="5"/>
      <c r="DF381" s="5"/>
      <c r="DG381" s="5"/>
      <c r="DH381" s="5"/>
      <c r="DI381" s="5"/>
      <c r="DJ381" s="5"/>
      <c r="DK381" s="5"/>
      <c r="DL381" s="5"/>
      <c r="DM381" s="5"/>
      <c r="DN381" s="5"/>
      <c r="DO381" s="5"/>
      <c r="DP381" s="5"/>
      <c r="DQ381" s="5"/>
      <c r="DR381" s="5"/>
      <c r="DS381" s="5"/>
      <c r="DT381" s="5"/>
      <c r="DU381" s="5"/>
      <c r="DV381" s="5"/>
      <c r="DW381" s="5"/>
      <c r="DX381" s="5"/>
    </row>
    <row r="382" spans="1:128" s="6" customFormat="1" ht="15.75" x14ac:dyDescent="0.25">
      <c r="A382" s="21"/>
      <c r="B382" s="21"/>
      <c r="C382" s="21"/>
      <c r="D382" s="21"/>
      <c r="E382" s="21"/>
      <c r="F382" s="21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  <c r="DA382" s="5"/>
      <c r="DB382" s="5"/>
      <c r="DC382" s="5"/>
      <c r="DD382" s="5"/>
      <c r="DE382" s="5"/>
      <c r="DF382" s="5"/>
      <c r="DG382" s="5"/>
      <c r="DH382" s="5"/>
      <c r="DI382" s="5"/>
      <c r="DJ382" s="5"/>
      <c r="DK382" s="5"/>
      <c r="DL382" s="5"/>
      <c r="DM382" s="5"/>
      <c r="DN382" s="5"/>
      <c r="DO382" s="5"/>
      <c r="DP382" s="5"/>
      <c r="DQ382" s="5"/>
      <c r="DR382" s="5"/>
      <c r="DS382" s="5"/>
      <c r="DT382" s="5"/>
      <c r="DU382" s="5"/>
      <c r="DV382" s="5"/>
      <c r="DW382" s="5"/>
      <c r="DX382" s="5"/>
    </row>
    <row r="383" spans="1:128" s="6" customFormat="1" ht="15.75" x14ac:dyDescent="0.25">
      <c r="A383" s="21"/>
      <c r="B383" s="21"/>
      <c r="C383" s="21"/>
      <c r="D383" s="21"/>
      <c r="E383" s="21"/>
      <c r="F383" s="21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  <c r="DA383" s="5"/>
      <c r="DB383" s="5"/>
      <c r="DC383" s="5"/>
      <c r="DD383" s="5"/>
      <c r="DE383" s="5"/>
      <c r="DF383" s="5"/>
      <c r="DG383" s="5"/>
      <c r="DH383" s="5"/>
      <c r="DI383" s="5"/>
      <c r="DJ383" s="5"/>
      <c r="DK383" s="5"/>
      <c r="DL383" s="5"/>
      <c r="DM383" s="5"/>
      <c r="DN383" s="5"/>
      <c r="DO383" s="5"/>
      <c r="DP383" s="5"/>
      <c r="DQ383" s="5"/>
      <c r="DR383" s="5"/>
      <c r="DS383" s="5"/>
      <c r="DT383" s="5"/>
      <c r="DU383" s="5"/>
      <c r="DV383" s="5"/>
      <c r="DW383" s="5"/>
      <c r="DX383" s="5"/>
    </row>
    <row r="384" spans="1:128" s="6" customFormat="1" ht="15.75" x14ac:dyDescent="0.25">
      <c r="A384" s="4"/>
      <c r="B384" s="4"/>
      <c r="C384" s="4"/>
      <c r="D384" s="4"/>
      <c r="E384" s="4"/>
      <c r="F384" s="4"/>
    </row>
    <row r="385" spans="1:6" s="6" customFormat="1" ht="15.75" x14ac:dyDescent="0.25">
      <c r="A385" s="4"/>
      <c r="B385" s="4"/>
      <c r="C385" s="4"/>
      <c r="D385" s="4"/>
      <c r="E385" s="4"/>
      <c r="F385" s="4"/>
    </row>
    <row r="386" spans="1:6" s="6" customFormat="1" ht="15.75" x14ac:dyDescent="0.25">
      <c r="A386" s="38" t="s">
        <v>15</v>
      </c>
      <c r="B386" s="38"/>
      <c r="C386" s="38"/>
      <c r="D386" s="23"/>
      <c r="E386" s="22" t="s">
        <v>16</v>
      </c>
      <c r="F386" s="22"/>
    </row>
    <row r="387" spans="1:6" s="6" customFormat="1" ht="15.75" x14ac:dyDescent="0.25">
      <c r="A387" s="37" t="s">
        <v>19</v>
      </c>
      <c r="B387" s="37"/>
      <c r="C387" s="37"/>
      <c r="D387" s="41" t="s">
        <v>17</v>
      </c>
      <c r="E387" s="41"/>
      <c r="F387" s="41"/>
    </row>
    <row r="388" spans="1:6" s="6" customFormat="1" ht="15.75" x14ac:dyDescent="0.25">
      <c r="A388" s="4"/>
      <c r="B388" s="4"/>
      <c r="C388" s="4"/>
      <c r="D388" s="4"/>
      <c r="E388" s="4"/>
      <c r="F388" s="4"/>
    </row>
    <row r="389" spans="1:6" s="6" customFormat="1" ht="15.75" x14ac:dyDescent="0.25">
      <c r="A389" s="4"/>
      <c r="B389" s="17"/>
      <c r="C389" s="4"/>
      <c r="D389" s="4"/>
      <c r="E389" s="18"/>
      <c r="F389" s="18"/>
    </row>
    <row r="390" spans="1:6" s="6" customFormat="1" ht="15.75" x14ac:dyDescent="0.25">
      <c r="A390" s="4"/>
      <c r="B390" s="17"/>
      <c r="C390" s="4"/>
      <c r="D390" s="4"/>
      <c r="E390" s="18"/>
      <c r="F390" s="18"/>
    </row>
    <row r="391" spans="1:6" s="6" customFormat="1" ht="15.75" x14ac:dyDescent="0.25">
      <c r="A391" s="4"/>
      <c r="B391" s="17"/>
      <c r="C391" s="4"/>
      <c r="D391" s="4"/>
      <c r="E391" s="18"/>
      <c r="F391" s="18"/>
    </row>
    <row r="392" spans="1:6" s="6" customFormat="1" ht="15.75" x14ac:dyDescent="0.25"/>
    <row r="393" spans="1:6" s="6" customFormat="1" ht="15.75" x14ac:dyDescent="0.25"/>
    <row r="394" spans="1:6" s="6" customFormat="1" ht="15.75" x14ac:dyDescent="0.25"/>
    <row r="395" spans="1:6" s="6" customFormat="1" ht="15.75" x14ac:dyDescent="0.25"/>
    <row r="396" spans="1:6" s="6" customFormat="1" ht="15.75" x14ac:dyDescent="0.25"/>
    <row r="397" spans="1:6" s="6" customFormat="1" ht="15.75" x14ac:dyDescent="0.25"/>
    <row r="398" spans="1:6" s="6" customFormat="1" ht="15.75" x14ac:dyDescent="0.25"/>
    <row r="399" spans="1:6" s="6" customFormat="1" ht="15.75" x14ac:dyDescent="0.25"/>
    <row r="400" spans="1:6" s="6" customFormat="1" ht="15.75" x14ac:dyDescent="0.25"/>
    <row r="401" s="6" customFormat="1" ht="15.75" x14ac:dyDescent="0.25"/>
    <row r="402" s="6" customFormat="1" ht="15.75" x14ac:dyDescent="0.25"/>
    <row r="403" s="6" customFormat="1" ht="15.75" x14ac:dyDescent="0.25"/>
    <row r="404" s="6" customFormat="1" ht="15.75" x14ac:dyDescent="0.25"/>
    <row r="405" s="6" customFormat="1" ht="15.75" x14ac:dyDescent="0.25"/>
    <row r="406" s="6" customFormat="1" ht="15.75" x14ac:dyDescent="0.25"/>
    <row r="407" s="6" customFormat="1" ht="15.75" x14ac:dyDescent="0.25"/>
    <row r="408" s="6" customFormat="1" ht="15.75" x14ac:dyDescent="0.25"/>
    <row r="409" s="6" customFormat="1" ht="15.75" x14ac:dyDescent="0.25"/>
    <row r="410" s="6" customFormat="1" ht="15.75" x14ac:dyDescent="0.25"/>
    <row r="411" s="6" customFormat="1" ht="15.75" x14ac:dyDescent="0.25"/>
    <row r="412" s="6" customFormat="1" ht="15.75" x14ac:dyDescent="0.25"/>
    <row r="413" s="6" customFormat="1" ht="15.75" x14ac:dyDescent="0.25"/>
    <row r="414" s="6" customFormat="1" ht="15.75" x14ac:dyDescent="0.25"/>
    <row r="415" s="6" customFormat="1" ht="15.75" x14ac:dyDescent="0.25"/>
    <row r="416" s="6" customFormat="1" ht="15.75" x14ac:dyDescent="0.25"/>
    <row r="417" s="6" customFormat="1" ht="15.75" x14ac:dyDescent="0.25"/>
    <row r="418" s="6" customFormat="1" ht="15.75" x14ac:dyDescent="0.25"/>
    <row r="419" s="6" customFormat="1" ht="15.75" x14ac:dyDescent="0.25"/>
    <row r="420" s="6" customFormat="1" ht="15.75" x14ac:dyDescent="0.25"/>
    <row r="421" s="6" customFormat="1" ht="15.75" x14ac:dyDescent="0.25"/>
    <row r="422" s="6" customFormat="1" ht="15.75" x14ac:dyDescent="0.25"/>
    <row r="423" s="6" customFormat="1" ht="15.75" x14ac:dyDescent="0.25"/>
    <row r="424" s="6" customFormat="1" ht="15.75" x14ac:dyDescent="0.25"/>
    <row r="425" s="6" customFormat="1" ht="15.75" x14ac:dyDescent="0.25"/>
    <row r="426" s="6" customFormat="1" ht="15.75" x14ac:dyDescent="0.25"/>
    <row r="427" s="6" customFormat="1" ht="15.75" x14ac:dyDescent="0.25"/>
    <row r="428" s="6" customFormat="1" ht="15.75" x14ac:dyDescent="0.25"/>
    <row r="429" s="6" customFormat="1" ht="15.75" x14ac:dyDescent="0.25"/>
    <row r="430" s="6" customFormat="1" ht="15.75" x14ac:dyDescent="0.25"/>
    <row r="431" s="6" customFormat="1" ht="15.75" x14ac:dyDescent="0.25"/>
    <row r="432" s="6" customFormat="1" ht="15.75" x14ac:dyDescent="0.25"/>
    <row r="433" s="6" customFormat="1" ht="15.75" x14ac:dyDescent="0.25"/>
    <row r="434" s="6" customFormat="1" ht="15.75" x14ac:dyDescent="0.25"/>
    <row r="435" s="6" customFormat="1" ht="15.75" x14ac:dyDescent="0.25"/>
    <row r="436" s="6" customFormat="1" ht="15.75" x14ac:dyDescent="0.25"/>
    <row r="437" s="6" customFormat="1" ht="15.75" x14ac:dyDescent="0.25"/>
    <row r="438" s="6" customFormat="1" ht="15.75" x14ac:dyDescent="0.25"/>
    <row r="439" s="6" customFormat="1" ht="15.75" x14ac:dyDescent="0.25"/>
    <row r="440" s="6" customFormat="1" ht="15.75" x14ac:dyDescent="0.25"/>
    <row r="441" s="6" customFormat="1" ht="15.75" x14ac:dyDescent="0.25"/>
    <row r="442" s="6" customFormat="1" ht="15.75" x14ac:dyDescent="0.25"/>
    <row r="443" s="6" customFormat="1" ht="15.75" x14ac:dyDescent="0.25"/>
    <row r="444" s="6" customFormat="1" ht="15.75" x14ac:dyDescent="0.25"/>
    <row r="445" s="6" customFormat="1" ht="15.75" x14ac:dyDescent="0.25"/>
    <row r="446" s="6" customFormat="1" ht="15.75" x14ac:dyDescent="0.25"/>
    <row r="447" s="6" customFormat="1" ht="15.75" x14ac:dyDescent="0.25"/>
    <row r="448" s="6" customFormat="1" ht="15.75" x14ac:dyDescent="0.25"/>
    <row r="449" s="6" customFormat="1" ht="15.75" x14ac:dyDescent="0.25"/>
    <row r="450" s="6" customFormat="1" ht="15.75" x14ac:dyDescent="0.25"/>
    <row r="451" s="6" customFormat="1" ht="15.75" x14ac:dyDescent="0.25"/>
    <row r="452" s="6" customFormat="1" ht="15.75" x14ac:dyDescent="0.25"/>
    <row r="453" s="6" customFormat="1" ht="15.75" x14ac:dyDescent="0.25"/>
    <row r="454" s="6" customFormat="1" ht="15.75" x14ac:dyDescent="0.25"/>
    <row r="455" s="6" customFormat="1" ht="15.75" x14ac:dyDescent="0.25"/>
    <row r="456" s="6" customFormat="1" ht="15.75" x14ac:dyDescent="0.25"/>
    <row r="457" s="6" customFormat="1" ht="15.75" x14ac:dyDescent="0.25"/>
    <row r="458" s="6" customFormat="1" ht="15.75" x14ac:dyDescent="0.25"/>
    <row r="459" s="6" customFormat="1" ht="15.75" x14ac:dyDescent="0.25"/>
    <row r="460" s="6" customFormat="1" ht="15.75" x14ac:dyDescent="0.25"/>
    <row r="461" s="6" customFormat="1" ht="15.75" x14ac:dyDescent="0.25"/>
    <row r="462" s="6" customFormat="1" ht="15.75" x14ac:dyDescent="0.25"/>
    <row r="463" s="6" customFormat="1" ht="15.75" x14ac:dyDescent="0.25"/>
    <row r="464" s="6" customFormat="1" ht="15.75" x14ac:dyDescent="0.25"/>
    <row r="465" spans="1:7" s="6" customFormat="1" ht="15.75" x14ac:dyDescent="0.25"/>
    <row r="466" spans="1:7" s="6" customFormat="1" ht="15.75" x14ac:dyDescent="0.25"/>
    <row r="467" spans="1:7" s="6" customFormat="1" ht="15.75" x14ac:dyDescent="0.25"/>
    <row r="468" spans="1:7" s="6" customFormat="1" ht="15.75" x14ac:dyDescent="0.25"/>
    <row r="469" spans="1:7" s="6" customFormat="1" ht="15.75" x14ac:dyDescent="0.25"/>
    <row r="470" spans="1:7" s="6" customFormat="1" ht="15.75" x14ac:dyDescent="0.25"/>
    <row r="471" spans="1:7" s="6" customFormat="1" ht="15.75" x14ac:dyDescent="0.25">
      <c r="G471" s="4"/>
    </row>
    <row r="472" spans="1:7" ht="15.75" x14ac:dyDescent="0.25">
      <c r="A472" s="4"/>
      <c r="B472" s="6"/>
      <c r="C472" s="6"/>
      <c r="D472" s="6"/>
      <c r="E472" s="6"/>
      <c r="F472" s="6"/>
    </row>
    <row r="473" spans="1:7" ht="15.75" x14ac:dyDescent="0.25">
      <c r="A473" s="4"/>
      <c r="B473" s="6"/>
      <c r="C473" s="6"/>
      <c r="D473" s="6"/>
      <c r="E473" s="6"/>
      <c r="F473" s="6"/>
    </row>
    <row r="474" spans="1:7" ht="15.75" x14ac:dyDescent="0.25">
      <c r="A474" s="4"/>
      <c r="B474" s="6"/>
      <c r="C474" s="6"/>
      <c r="D474" s="6"/>
      <c r="E474" s="6"/>
      <c r="F474" s="6"/>
    </row>
    <row r="475" spans="1:7" ht="15.75" x14ac:dyDescent="0.25">
      <c r="A475" s="4"/>
      <c r="B475" s="6"/>
      <c r="C475" s="6"/>
      <c r="D475" s="6"/>
      <c r="E475" s="6"/>
    </row>
    <row r="476" spans="1:7" ht="15.75" x14ac:dyDescent="0.25">
      <c r="A476" s="4"/>
      <c r="B476" s="6"/>
      <c r="C476" s="6"/>
      <c r="D476" s="6"/>
      <c r="E476" s="6"/>
    </row>
    <row r="477" spans="1:7" ht="15.75" x14ac:dyDescent="0.25"/>
    <row r="865" spans="1:6" ht="16.5" customHeight="1" x14ac:dyDescent="0.25">
      <c r="A865" s="4"/>
      <c r="F865" s="8"/>
    </row>
    <row r="866" spans="1:6" ht="15.75" x14ac:dyDescent="0.25">
      <c r="A866" s="4"/>
    </row>
    <row r="867" spans="1:6" ht="15.75" x14ac:dyDescent="0.25"/>
  </sheetData>
  <mergeCells count="14">
    <mergeCell ref="A6:F6"/>
    <mergeCell ref="A7:F7"/>
    <mergeCell ref="A8:F8"/>
    <mergeCell ref="A1:F1"/>
    <mergeCell ref="A2:F2"/>
    <mergeCell ref="A3:F3"/>
    <mergeCell ref="A4:F4"/>
    <mergeCell ref="A5:F5"/>
    <mergeCell ref="A380:F380"/>
    <mergeCell ref="A379:F379"/>
    <mergeCell ref="D10:E10"/>
    <mergeCell ref="A386:C386"/>
    <mergeCell ref="A387:C387"/>
    <mergeCell ref="D387:F387"/>
  </mergeCells>
  <pageMargins left="0.19685039370078741" right="0.19685039370078741" top="0.19685039370078741" bottom="0.19685039370078741" header="0.31496062992125984" footer="0.31496062992125984"/>
  <pageSetup scale="68" fitToHeight="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view="pageBreakPreview" topLeftCell="A4" zoomScale="60" zoomScaleNormal="100" workbookViewId="0">
      <selection activeCell="F35" sqref="F35"/>
    </sheetView>
  </sheetViews>
  <sheetFormatPr baseColWidth="10" defaultRowHeight="15" x14ac:dyDescent="0.25"/>
  <cols>
    <col min="1" max="1" width="2.85546875" customWidth="1"/>
    <col min="2" max="2" width="17.140625" customWidth="1"/>
    <col min="3" max="3" width="16.28515625" customWidth="1"/>
    <col min="4" max="4" width="29.42578125" customWidth="1"/>
    <col min="5" max="5" width="14" customWidth="1"/>
    <col min="6" max="6" width="24" customWidth="1"/>
    <col min="7" max="7" width="26.42578125" customWidth="1"/>
  </cols>
  <sheetData>
    <row r="1" spans="1:7" x14ac:dyDescent="0.25">
      <c r="B1" s="47" t="s">
        <v>503</v>
      </c>
      <c r="C1" s="47"/>
      <c r="D1" s="47"/>
      <c r="E1" s="47"/>
      <c r="F1" s="47"/>
      <c r="G1" s="47"/>
    </row>
    <row r="2" spans="1:7" x14ac:dyDescent="0.25">
      <c r="B2" s="47" t="s">
        <v>7</v>
      </c>
      <c r="C2" s="47"/>
      <c r="D2" s="47"/>
      <c r="E2" s="47"/>
      <c r="F2" s="47"/>
      <c r="G2" s="47"/>
    </row>
    <row r="3" spans="1:7" x14ac:dyDescent="0.25">
      <c r="B3" s="48" t="s">
        <v>9</v>
      </c>
      <c r="C3" s="48"/>
      <c r="D3" s="48"/>
      <c r="E3" s="48"/>
      <c r="F3" s="48"/>
      <c r="G3" s="48"/>
    </row>
    <row r="4" spans="1:7" x14ac:dyDescent="0.25">
      <c r="A4" s="46" t="s">
        <v>8</v>
      </c>
      <c r="B4" s="46"/>
      <c r="C4" s="46"/>
      <c r="D4" s="46"/>
      <c r="E4" s="46"/>
      <c r="F4" s="46"/>
      <c r="G4" s="46"/>
    </row>
    <row r="5" spans="1:7" x14ac:dyDescent="0.25">
      <c r="B5" s="48" t="s">
        <v>10</v>
      </c>
      <c r="C5" s="48"/>
      <c r="D5" s="48"/>
      <c r="E5" s="48"/>
      <c r="F5" s="48"/>
      <c r="G5" s="48"/>
    </row>
    <row r="6" spans="1:7" x14ac:dyDescent="0.25">
      <c r="A6" s="46" t="s">
        <v>11</v>
      </c>
      <c r="B6" s="46"/>
      <c r="C6" s="46"/>
      <c r="D6" s="46"/>
      <c r="E6" s="46"/>
      <c r="F6" s="46"/>
      <c r="G6" s="46"/>
    </row>
    <row r="7" spans="1:7" x14ac:dyDescent="0.25">
      <c r="A7" s="46" t="s">
        <v>12</v>
      </c>
      <c r="B7" s="46"/>
      <c r="C7" s="46"/>
      <c r="D7" s="46"/>
      <c r="E7" s="46"/>
      <c r="F7" s="46"/>
      <c r="G7" s="46"/>
    </row>
    <row r="8" spans="1:7" x14ac:dyDescent="0.25">
      <c r="A8" s="46" t="s">
        <v>504</v>
      </c>
      <c r="B8" s="46"/>
      <c r="C8" s="46"/>
      <c r="D8" s="46"/>
      <c r="E8" s="46"/>
      <c r="F8" s="46"/>
      <c r="G8" s="46"/>
    </row>
    <row r="9" spans="1:7" ht="16.5" x14ac:dyDescent="0.25">
      <c r="A9" s="49" t="s">
        <v>505</v>
      </c>
      <c r="B9" s="49"/>
      <c r="C9" s="49"/>
      <c r="D9" s="49"/>
      <c r="E9" s="49"/>
      <c r="F9" s="49"/>
      <c r="G9" s="49"/>
    </row>
    <row r="10" spans="1:7" ht="16.5" x14ac:dyDescent="0.25">
      <c r="A10" s="50"/>
      <c r="B10" s="50"/>
      <c r="C10" s="50"/>
      <c r="D10" s="50"/>
      <c r="E10" s="50"/>
      <c r="F10" s="50"/>
      <c r="G10" s="50"/>
    </row>
    <row r="11" spans="1:7" ht="16.5" x14ac:dyDescent="0.25">
      <c r="A11" s="50"/>
      <c r="B11" s="50"/>
      <c r="C11" s="50"/>
      <c r="D11" s="50"/>
      <c r="E11" s="50"/>
      <c r="F11" s="50"/>
      <c r="G11" s="50"/>
    </row>
    <row r="12" spans="1:7" ht="17.25" thickBot="1" x14ac:dyDescent="0.3">
      <c r="A12" s="51"/>
      <c r="B12" s="52"/>
      <c r="C12" s="52"/>
      <c r="D12" s="53"/>
      <c r="E12" s="54" t="s">
        <v>0</v>
      </c>
      <c r="F12" s="54"/>
      <c r="G12" s="55">
        <v>290665.47000000003</v>
      </c>
    </row>
    <row r="13" spans="1:7" ht="49.5" x14ac:dyDescent="0.25">
      <c r="A13" s="56"/>
      <c r="B13" s="57" t="s">
        <v>1</v>
      </c>
      <c r="C13" s="58" t="s">
        <v>506</v>
      </c>
      <c r="D13" s="59" t="s">
        <v>2</v>
      </c>
      <c r="E13" s="60" t="s">
        <v>3</v>
      </c>
      <c r="F13" s="60" t="s">
        <v>4</v>
      </c>
      <c r="G13" s="60" t="s">
        <v>5</v>
      </c>
    </row>
    <row r="14" spans="1:7" ht="89.25" customHeight="1" x14ac:dyDescent="0.25">
      <c r="A14" s="61"/>
      <c r="B14" s="30">
        <v>45264</v>
      </c>
      <c r="C14" s="29">
        <v>2301</v>
      </c>
      <c r="D14" s="35" t="s">
        <v>507</v>
      </c>
      <c r="E14" s="62"/>
      <c r="F14" s="63">
        <v>49432.44</v>
      </c>
      <c r="G14" s="64">
        <f>+G12+E14-F14</f>
        <v>241233.03000000003</v>
      </c>
    </row>
    <row r="15" spans="1:7" ht="70.5" customHeight="1" x14ac:dyDescent="0.25">
      <c r="A15" s="61"/>
      <c r="B15" s="30">
        <v>45289</v>
      </c>
      <c r="C15" s="29"/>
      <c r="D15" s="65" t="s">
        <v>508</v>
      </c>
      <c r="E15" s="63">
        <v>40050</v>
      </c>
      <c r="F15" s="63"/>
      <c r="G15" s="64">
        <f>+G14+E15-F15</f>
        <v>281283.03000000003</v>
      </c>
    </row>
    <row r="16" spans="1:7" ht="48.75" customHeight="1" x14ac:dyDescent="0.25">
      <c r="A16" s="61"/>
      <c r="B16" s="30">
        <v>45290</v>
      </c>
      <c r="C16" s="29"/>
      <c r="D16" s="66" t="s">
        <v>509</v>
      </c>
      <c r="E16" s="63"/>
      <c r="F16" s="63">
        <v>74.150000000000006</v>
      </c>
      <c r="G16" s="64">
        <f t="shared" ref="G16:G17" si="0">+G15+E16-F16</f>
        <v>281208.88</v>
      </c>
    </row>
    <row r="17" spans="1:7" ht="43.5" customHeight="1" x14ac:dyDescent="0.25">
      <c r="A17" s="61"/>
      <c r="B17" s="29" t="s">
        <v>510</v>
      </c>
      <c r="C17" s="29"/>
      <c r="D17" s="66" t="s">
        <v>511</v>
      </c>
      <c r="E17" s="63"/>
      <c r="F17" s="63">
        <v>175</v>
      </c>
      <c r="G17" s="67">
        <f t="shared" si="0"/>
        <v>281033.88</v>
      </c>
    </row>
    <row r="18" spans="1:7" ht="16.5" thickBot="1" x14ac:dyDescent="0.3">
      <c r="E18" s="68">
        <f>SUM(E14:E17)</f>
        <v>40050</v>
      </c>
      <c r="F18" s="69">
        <f>SUM(F14:F17)</f>
        <v>49681.590000000004</v>
      </c>
      <c r="G18" s="70"/>
    </row>
    <row r="19" spans="1:7" ht="16.5" thickTop="1" x14ac:dyDescent="0.25">
      <c r="E19" s="71"/>
      <c r="F19" s="72"/>
      <c r="G19" s="70"/>
    </row>
    <row r="20" spans="1:7" x14ac:dyDescent="0.25">
      <c r="F20" s="73"/>
      <c r="G20" s="73"/>
    </row>
    <row r="21" spans="1:7" ht="15.75" x14ac:dyDescent="0.25">
      <c r="A21" s="38" t="s">
        <v>13</v>
      </c>
      <c r="B21" s="38"/>
      <c r="C21" s="38"/>
      <c r="D21" s="38"/>
      <c r="E21" s="38"/>
      <c r="F21" s="38"/>
      <c r="G21" s="38"/>
    </row>
    <row r="22" spans="1:7" x14ac:dyDescent="0.25">
      <c r="A22" s="74" t="s">
        <v>14</v>
      </c>
      <c r="B22" s="74"/>
      <c r="C22" s="74"/>
      <c r="D22" s="74"/>
      <c r="E22" s="74"/>
      <c r="F22" s="74"/>
      <c r="G22" s="74"/>
    </row>
    <row r="25" spans="1:7" ht="15.75" x14ac:dyDescent="0.25">
      <c r="B25" s="75" t="s">
        <v>15</v>
      </c>
      <c r="E25" s="38" t="s">
        <v>16</v>
      </c>
      <c r="F25" s="38"/>
      <c r="G25" s="22"/>
    </row>
    <row r="26" spans="1:7" x14ac:dyDescent="0.25">
      <c r="B26" s="76" t="s">
        <v>512</v>
      </c>
      <c r="E26" s="74" t="s">
        <v>17</v>
      </c>
      <c r="F26" s="74"/>
      <c r="G26" s="77"/>
    </row>
    <row r="28" spans="1:7" x14ac:dyDescent="0.25">
      <c r="B28" s="78"/>
      <c r="E28" s="79"/>
      <c r="F28" s="79"/>
    </row>
    <row r="29" spans="1:7" x14ac:dyDescent="0.25">
      <c r="B29" s="78"/>
      <c r="E29" s="79"/>
      <c r="F29" s="79"/>
    </row>
    <row r="30" spans="1:7" x14ac:dyDescent="0.25">
      <c r="B30" s="78"/>
      <c r="E30" s="79"/>
      <c r="F30" s="79"/>
    </row>
    <row r="31" spans="1:7" x14ac:dyDescent="0.25">
      <c r="B31" s="78"/>
      <c r="E31" s="79"/>
      <c r="F31" s="79"/>
    </row>
  </sheetData>
  <mergeCells count="15">
    <mergeCell ref="A21:G21"/>
    <mergeCell ref="A22:G22"/>
    <mergeCell ref="E25:F25"/>
    <mergeCell ref="E26:F26"/>
    <mergeCell ref="A6:G6"/>
    <mergeCell ref="A7:G7"/>
    <mergeCell ref="A8:G8"/>
    <mergeCell ref="A9:G9"/>
    <mergeCell ref="B12:C12"/>
    <mergeCell ref="E12:F12"/>
    <mergeCell ref="B1:G1"/>
    <mergeCell ref="B2:G2"/>
    <mergeCell ref="B3:G3"/>
    <mergeCell ref="A4:G4"/>
    <mergeCell ref="B5:G5"/>
  </mergeCells>
  <pageMargins left="0.7" right="0.7" top="0.75" bottom="0.75" header="0.3" footer="0.3"/>
  <pageSetup scale="58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4" zoomScaleNormal="100" workbookViewId="0">
      <selection activeCell="D28" sqref="D28"/>
    </sheetView>
  </sheetViews>
  <sheetFormatPr baseColWidth="10" defaultRowHeight="15" x14ac:dyDescent="0.25"/>
  <cols>
    <col min="1" max="1" width="7" customWidth="1"/>
    <col min="2" max="2" width="15.140625" customWidth="1"/>
    <col min="3" max="3" width="12.7109375" customWidth="1"/>
    <col min="4" max="4" width="42.7109375" customWidth="1"/>
    <col min="5" max="5" width="13.140625" customWidth="1"/>
    <col min="6" max="6" width="14.7109375" customWidth="1"/>
    <col min="7" max="7" width="16.7109375" customWidth="1"/>
  </cols>
  <sheetData>
    <row r="1" spans="1:7" x14ac:dyDescent="0.25">
      <c r="B1" s="47" t="s">
        <v>503</v>
      </c>
      <c r="C1" s="47"/>
      <c r="D1" s="47"/>
      <c r="E1" s="47"/>
      <c r="F1" s="47"/>
      <c r="G1" s="47"/>
    </row>
    <row r="2" spans="1:7" x14ac:dyDescent="0.25">
      <c r="B2" s="47" t="s">
        <v>7</v>
      </c>
      <c r="C2" s="47"/>
      <c r="D2" s="47"/>
      <c r="E2" s="47"/>
      <c r="F2" s="47"/>
      <c r="G2" s="47"/>
    </row>
    <row r="3" spans="1:7" x14ac:dyDescent="0.25">
      <c r="B3" s="48" t="s">
        <v>9</v>
      </c>
      <c r="C3" s="48"/>
      <c r="D3" s="48"/>
      <c r="E3" s="48"/>
      <c r="F3" s="48"/>
      <c r="G3" s="48"/>
    </row>
    <row r="4" spans="1:7" x14ac:dyDescent="0.25">
      <c r="A4" s="46" t="s">
        <v>8</v>
      </c>
      <c r="B4" s="46"/>
      <c r="C4" s="46"/>
      <c r="D4" s="46"/>
      <c r="E4" s="46"/>
      <c r="F4" s="46"/>
      <c r="G4" s="46"/>
    </row>
    <row r="5" spans="1:7" x14ac:dyDescent="0.25">
      <c r="B5" s="48" t="s">
        <v>10</v>
      </c>
      <c r="C5" s="48"/>
      <c r="D5" s="48"/>
      <c r="E5" s="48"/>
      <c r="F5" s="48"/>
      <c r="G5" s="48"/>
    </row>
    <row r="6" spans="1:7" x14ac:dyDescent="0.25">
      <c r="A6" s="46" t="s">
        <v>11</v>
      </c>
      <c r="B6" s="46"/>
      <c r="C6" s="46"/>
      <c r="D6" s="46"/>
      <c r="E6" s="46"/>
      <c r="F6" s="46"/>
      <c r="G6" s="46"/>
    </row>
    <row r="7" spans="1:7" x14ac:dyDescent="0.25">
      <c r="A7" s="46" t="s">
        <v>12</v>
      </c>
      <c r="B7" s="46"/>
      <c r="C7" s="46"/>
      <c r="D7" s="46"/>
      <c r="E7" s="46"/>
      <c r="F7" s="46"/>
      <c r="G7" s="46"/>
    </row>
    <row r="8" spans="1:7" x14ac:dyDescent="0.25">
      <c r="A8" s="46" t="s">
        <v>513</v>
      </c>
      <c r="B8" s="46"/>
      <c r="C8" s="46"/>
      <c r="D8" s="46"/>
      <c r="E8" s="46"/>
      <c r="F8" s="46"/>
      <c r="G8" s="46"/>
    </row>
    <row r="9" spans="1:7" ht="16.5" x14ac:dyDescent="0.25">
      <c r="A9" s="49" t="s">
        <v>514</v>
      </c>
      <c r="B9" s="49"/>
      <c r="C9" s="49"/>
      <c r="D9" s="49"/>
      <c r="E9" s="49"/>
      <c r="F9" s="49"/>
      <c r="G9" s="49"/>
    </row>
    <row r="10" spans="1:7" ht="16.5" x14ac:dyDescent="0.25">
      <c r="A10" s="50"/>
      <c r="B10" s="50"/>
      <c r="C10" s="50"/>
      <c r="D10" s="50"/>
      <c r="E10" s="50"/>
      <c r="F10" s="50"/>
      <c r="G10" s="50"/>
    </row>
    <row r="11" spans="1:7" ht="16.5" x14ac:dyDescent="0.25">
      <c r="A11" s="50"/>
      <c r="B11" s="50"/>
      <c r="C11" s="50"/>
      <c r="D11" s="50"/>
      <c r="E11" s="50"/>
      <c r="F11" s="50"/>
      <c r="G11" s="50"/>
    </row>
    <row r="12" spans="1:7" ht="17.25" thickBot="1" x14ac:dyDescent="0.3">
      <c r="A12" s="51"/>
      <c r="B12" s="52"/>
      <c r="C12" s="52"/>
      <c r="D12" s="53"/>
      <c r="E12" s="54" t="s">
        <v>0</v>
      </c>
      <c r="F12" s="54"/>
      <c r="G12" s="55">
        <v>175</v>
      </c>
    </row>
    <row r="13" spans="1:7" ht="49.5" x14ac:dyDescent="0.25">
      <c r="A13" s="56"/>
      <c r="B13" s="57" t="s">
        <v>1</v>
      </c>
      <c r="C13" s="58" t="s">
        <v>506</v>
      </c>
      <c r="D13" s="59" t="s">
        <v>2</v>
      </c>
      <c r="E13" s="60" t="s">
        <v>3</v>
      </c>
      <c r="F13" s="60" t="s">
        <v>4</v>
      </c>
      <c r="G13" s="60" t="s">
        <v>5</v>
      </c>
    </row>
    <row r="14" spans="1:7" ht="45" x14ac:dyDescent="0.25">
      <c r="A14" s="61"/>
      <c r="B14" s="30">
        <v>45291</v>
      </c>
      <c r="C14" s="29"/>
      <c r="D14" s="35" t="s">
        <v>511</v>
      </c>
      <c r="E14" s="62"/>
      <c r="F14" s="31">
        <v>175</v>
      </c>
      <c r="G14" s="67">
        <f>+G12+E14-F14</f>
        <v>0</v>
      </c>
    </row>
    <row r="15" spans="1:7" ht="16.5" thickBot="1" x14ac:dyDescent="0.3">
      <c r="E15" s="68">
        <f>SUM(E14:E14)</f>
        <v>0</v>
      </c>
      <c r="F15" s="69">
        <f>SUM(F14:F14)</f>
        <v>175</v>
      </c>
      <c r="G15" s="70"/>
    </row>
    <row r="16" spans="1:7" ht="16.5" thickTop="1" x14ac:dyDescent="0.25">
      <c r="E16" s="71"/>
      <c r="F16" s="72"/>
      <c r="G16" s="70"/>
    </row>
    <row r="17" spans="1:7" x14ac:dyDescent="0.25">
      <c r="F17" s="80"/>
      <c r="G17" s="73"/>
    </row>
    <row r="18" spans="1:7" x14ac:dyDescent="0.25">
      <c r="F18" s="73"/>
      <c r="G18" s="73"/>
    </row>
    <row r="19" spans="1:7" ht="15.75" x14ac:dyDescent="0.25">
      <c r="A19" s="38" t="s">
        <v>13</v>
      </c>
      <c r="B19" s="38"/>
      <c r="C19" s="38"/>
      <c r="D19" s="38"/>
      <c r="E19" s="38"/>
      <c r="F19" s="38"/>
      <c r="G19" s="38"/>
    </row>
    <row r="20" spans="1:7" x14ac:dyDescent="0.25">
      <c r="A20" s="74" t="s">
        <v>14</v>
      </c>
      <c r="B20" s="74"/>
      <c r="C20" s="74"/>
      <c r="D20" s="74"/>
      <c r="E20" s="74"/>
      <c r="F20" s="74"/>
      <c r="G20" s="74"/>
    </row>
    <row r="23" spans="1:7" ht="15.75" x14ac:dyDescent="0.25">
      <c r="B23" s="75" t="s">
        <v>15</v>
      </c>
      <c r="E23" s="38" t="s">
        <v>16</v>
      </c>
      <c r="F23" s="38"/>
      <c r="G23" s="22"/>
    </row>
    <row r="24" spans="1:7" x14ac:dyDescent="0.25">
      <c r="B24" s="76" t="s">
        <v>512</v>
      </c>
      <c r="E24" s="74" t="s">
        <v>17</v>
      </c>
      <c r="F24" s="74"/>
      <c r="G24" s="77"/>
    </row>
    <row r="26" spans="1:7" x14ac:dyDescent="0.25">
      <c r="B26" s="78"/>
      <c r="E26" s="79"/>
      <c r="F26" s="79"/>
    </row>
    <row r="27" spans="1:7" x14ac:dyDescent="0.25">
      <c r="B27" s="78"/>
      <c r="E27" s="79"/>
      <c r="F27" s="79"/>
    </row>
    <row r="28" spans="1:7" x14ac:dyDescent="0.25">
      <c r="B28" s="78"/>
      <c r="E28" s="79"/>
      <c r="F28" s="79"/>
    </row>
  </sheetData>
  <mergeCells count="15">
    <mergeCell ref="A20:G20"/>
    <mergeCell ref="E23:F23"/>
    <mergeCell ref="E24:F24"/>
    <mergeCell ref="A7:G7"/>
    <mergeCell ref="A8:G8"/>
    <mergeCell ref="A9:G9"/>
    <mergeCell ref="B12:C12"/>
    <mergeCell ref="E12:F12"/>
    <mergeCell ref="A19:G19"/>
    <mergeCell ref="B1:G1"/>
    <mergeCell ref="B2:G2"/>
    <mergeCell ref="B3:G3"/>
    <mergeCell ref="A4:G4"/>
    <mergeCell ref="B5:G5"/>
    <mergeCell ref="A6:G6"/>
  </mergeCells>
  <pageMargins left="0.7" right="0.7" top="0.75" bottom="0.75" header="0.3" footer="0.3"/>
  <pageSetup scale="6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CUENTA UNICA </vt:lpstr>
      <vt:lpstr>CUENTA SUBVENCION</vt:lpstr>
      <vt:lpstr>CUENTA OPERATIVA</vt:lpstr>
      <vt:lpstr>'CUENTA OPERATIVA'!Área_de_impresión</vt:lpstr>
      <vt:lpstr>'CUENTA SUBVENCION'!Área_de_impresión</vt:lpstr>
      <vt:lpstr>'CUENTA UNICA 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alcide. feliz cuevas</dc:creator>
  <cp:lastModifiedBy>Raynerys Castillo Rodriguez</cp:lastModifiedBy>
  <cp:lastPrinted>2024-01-05T15:59:33Z</cp:lastPrinted>
  <dcterms:created xsi:type="dcterms:W3CDTF">2015-02-19T20:04:54Z</dcterms:created>
  <dcterms:modified xsi:type="dcterms:W3CDTF">2024-01-10T15:24:21Z</dcterms:modified>
</cp:coreProperties>
</file>