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anchez\Desktop\"/>
    </mc:Choice>
  </mc:AlternateContent>
  <bookViews>
    <workbookView xWindow="0" yWindow="0" windowWidth="19200" windowHeight="11595" activeTab="1"/>
  </bookViews>
  <sheets>
    <sheet name="CUENTA UNICA " sheetId="7" r:id="rId1"/>
    <sheet name="CUENTA SUBVENCION" sheetId="8" r:id="rId2"/>
  </sheets>
  <definedNames>
    <definedName name="_xlnm.Print_Area" localSheetId="0">'CUENTA UNICA '!$A$1:$F$345</definedName>
  </definedNames>
  <calcPr calcId="152511"/>
</workbook>
</file>

<file path=xl/calcChain.xml><?xml version="1.0" encoding="utf-8"?>
<calcChain xmlns="http://schemas.openxmlformats.org/spreadsheetml/2006/main">
  <c r="F17" i="8" l="1"/>
  <c r="E17" i="8"/>
  <c r="F15" i="8"/>
  <c r="F16" i="8" s="1"/>
  <c r="E295" i="7" l="1"/>
  <c r="D295" i="7"/>
  <c r="F12" i="7" l="1"/>
  <c r="F13" i="7" s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F47" i="7" s="1"/>
  <c r="F48" i="7" s="1"/>
  <c r="F49" i="7" s="1"/>
  <c r="F50" i="7" s="1"/>
  <c r="F51" i="7" s="1"/>
  <c r="F52" i="7" s="1"/>
  <c r="F53" i="7" s="1"/>
  <c r="F54" i="7" s="1"/>
  <c r="F55" i="7" s="1"/>
  <c r="F56" i="7" s="1"/>
  <c r="F57" i="7" s="1"/>
  <c r="F58" i="7" s="1"/>
  <c r="F59" i="7" s="1"/>
  <c r="F60" i="7" s="1"/>
  <c r="F61" i="7" s="1"/>
  <c r="F62" i="7" s="1"/>
  <c r="F63" i="7" s="1"/>
  <c r="F64" i="7" s="1"/>
  <c r="F65" i="7" s="1"/>
  <c r="F66" i="7" s="1"/>
  <c r="F67" i="7" s="1"/>
  <c r="F68" i="7" s="1"/>
  <c r="F69" i="7" s="1"/>
  <c r="F70" i="7" s="1"/>
  <c r="F71" i="7" s="1"/>
  <c r="F72" i="7" s="1"/>
  <c r="F73" i="7" s="1"/>
  <c r="F74" i="7" s="1"/>
  <c r="F75" i="7" s="1"/>
  <c r="F76" i="7" s="1"/>
  <c r="F77" i="7" s="1"/>
  <c r="F78" i="7" s="1"/>
  <c r="F79" i="7" s="1"/>
  <c r="F80" i="7" s="1"/>
  <c r="F81" i="7" s="1"/>
  <c r="F82" i="7" s="1"/>
  <c r="F83" i="7" s="1"/>
  <c r="F84" i="7" s="1"/>
  <c r="F85" i="7" s="1"/>
  <c r="F86" i="7" s="1"/>
  <c r="F87" i="7" s="1"/>
  <c r="F88" i="7" s="1"/>
  <c r="F89" i="7" s="1"/>
  <c r="F90" i="7" s="1"/>
  <c r="F91" i="7" s="1"/>
  <c r="F92" i="7" s="1"/>
  <c r="F93" i="7" s="1"/>
  <c r="F94" i="7" s="1"/>
  <c r="F95" i="7" s="1"/>
  <c r="F96" i="7" s="1"/>
  <c r="F97" i="7" s="1"/>
  <c r="F98" i="7" s="1"/>
  <c r="F99" i="7" s="1"/>
  <c r="F100" i="7" s="1"/>
  <c r="F101" i="7" s="1"/>
  <c r="F102" i="7" s="1"/>
  <c r="F103" i="7" s="1"/>
  <c r="F104" i="7" s="1"/>
  <c r="F105" i="7" s="1"/>
  <c r="F106" i="7" s="1"/>
  <c r="F107" i="7" s="1"/>
  <c r="F108" i="7" s="1"/>
  <c r="F109" i="7" s="1"/>
  <c r="F110" i="7" s="1"/>
  <c r="F111" i="7" s="1"/>
  <c r="F112" i="7" s="1"/>
  <c r="F113" i="7" s="1"/>
  <c r="F114" i="7" s="1"/>
  <c r="F115" i="7" s="1"/>
  <c r="F116" i="7" s="1"/>
  <c r="F117" i="7" s="1"/>
  <c r="F118" i="7" s="1"/>
  <c r="F119" i="7" s="1"/>
  <c r="F120" i="7" s="1"/>
  <c r="F121" i="7" s="1"/>
  <c r="F122" i="7" s="1"/>
  <c r="F123" i="7" s="1"/>
  <c r="F124" i="7" s="1"/>
  <c r="F125" i="7" s="1"/>
  <c r="F126" i="7" s="1"/>
  <c r="F127" i="7" s="1"/>
  <c r="F128" i="7" s="1"/>
  <c r="F129" i="7" s="1"/>
  <c r="F130" i="7" s="1"/>
  <c r="F131" i="7" s="1"/>
  <c r="F132" i="7" s="1"/>
  <c r="F133" i="7" s="1"/>
  <c r="F134" i="7" s="1"/>
  <c r="F135" i="7" s="1"/>
  <c r="F136" i="7" s="1"/>
  <c r="F137" i="7" s="1"/>
  <c r="F138" i="7" s="1"/>
  <c r="F139" i="7" s="1"/>
  <c r="F140" i="7" s="1"/>
  <c r="F141" i="7" s="1"/>
  <c r="F142" i="7" s="1"/>
  <c r="F143" i="7" s="1"/>
  <c r="F144" i="7" s="1"/>
  <c r="F145" i="7" s="1"/>
  <c r="F146" i="7" s="1"/>
  <c r="F147" i="7" s="1"/>
  <c r="F148" i="7" s="1"/>
  <c r="F149" i="7" s="1"/>
  <c r="F150" i="7" s="1"/>
  <c r="F151" i="7" s="1"/>
  <c r="F152" i="7" s="1"/>
  <c r="F153" i="7" s="1"/>
  <c r="F154" i="7" s="1"/>
  <c r="F155" i="7" s="1"/>
  <c r="F156" i="7" s="1"/>
  <c r="F157" i="7" s="1"/>
  <c r="F158" i="7" s="1"/>
  <c r="F159" i="7" s="1"/>
  <c r="F160" i="7" s="1"/>
  <c r="F161" i="7" s="1"/>
  <c r="F162" i="7" s="1"/>
  <c r="F163" i="7" s="1"/>
  <c r="F164" i="7" s="1"/>
  <c r="F165" i="7" s="1"/>
  <c r="F166" i="7" s="1"/>
  <c r="F167" i="7" s="1"/>
  <c r="F168" i="7" s="1"/>
  <c r="F169" i="7" s="1"/>
  <c r="F170" i="7" s="1"/>
  <c r="F171" i="7" s="1"/>
  <c r="F172" i="7" s="1"/>
  <c r="F173" i="7" s="1"/>
  <c r="F174" i="7" s="1"/>
  <c r="F175" i="7" s="1"/>
  <c r="F176" i="7" s="1"/>
  <c r="F177" i="7" s="1"/>
  <c r="F178" i="7" s="1"/>
  <c r="F179" i="7" s="1"/>
  <c r="F180" i="7" s="1"/>
  <c r="F181" i="7" s="1"/>
  <c r="F182" i="7" s="1"/>
  <c r="F183" i="7" s="1"/>
  <c r="F184" i="7" s="1"/>
  <c r="F185" i="7" s="1"/>
  <c r="F186" i="7" s="1"/>
  <c r="F187" i="7" s="1"/>
  <c r="F188" i="7" s="1"/>
  <c r="F189" i="7" s="1"/>
  <c r="F190" i="7" s="1"/>
  <c r="F191" i="7" s="1"/>
  <c r="F192" i="7" s="1"/>
  <c r="F193" i="7" s="1"/>
  <c r="F194" i="7" s="1"/>
  <c r="F195" i="7" s="1"/>
  <c r="F196" i="7" s="1"/>
  <c r="F197" i="7" s="1"/>
  <c r="F198" i="7" s="1"/>
  <c r="F199" i="7" s="1"/>
  <c r="F200" i="7" s="1"/>
  <c r="F201" i="7" s="1"/>
  <c r="F202" i="7" s="1"/>
  <c r="F203" i="7" s="1"/>
  <c r="F204" i="7" s="1"/>
  <c r="F205" i="7" s="1"/>
  <c r="F206" i="7" s="1"/>
  <c r="F207" i="7" s="1"/>
  <c r="F208" i="7" s="1"/>
  <c r="F209" i="7" s="1"/>
  <c r="F210" i="7" s="1"/>
  <c r="F211" i="7" s="1"/>
  <c r="F212" i="7" s="1"/>
  <c r="F213" i="7" s="1"/>
  <c r="F214" i="7" s="1"/>
  <c r="F215" i="7" s="1"/>
  <c r="F216" i="7" s="1"/>
  <c r="F217" i="7" s="1"/>
  <c r="F218" i="7" s="1"/>
  <c r="F219" i="7" s="1"/>
  <c r="F220" i="7" s="1"/>
  <c r="F221" i="7" s="1"/>
  <c r="F222" i="7" s="1"/>
  <c r="F223" i="7" s="1"/>
  <c r="F224" i="7" s="1"/>
  <c r="F225" i="7" s="1"/>
  <c r="F226" i="7" s="1"/>
  <c r="F227" i="7" s="1"/>
  <c r="F228" i="7" s="1"/>
  <c r="F229" i="7" s="1"/>
  <c r="F230" i="7" s="1"/>
  <c r="F231" i="7" s="1"/>
  <c r="F232" i="7" s="1"/>
  <c r="F233" i="7" s="1"/>
  <c r="F234" i="7" s="1"/>
  <c r="F235" i="7" s="1"/>
  <c r="F236" i="7" s="1"/>
  <c r="F237" i="7" s="1"/>
  <c r="F238" i="7" s="1"/>
  <c r="F239" i="7" s="1"/>
  <c r="F240" i="7" s="1"/>
  <c r="F241" i="7" s="1"/>
  <c r="F242" i="7" s="1"/>
  <c r="F243" i="7" s="1"/>
  <c r="F244" i="7" s="1"/>
  <c r="F245" i="7" s="1"/>
  <c r="F246" i="7" s="1"/>
  <c r="F247" i="7" s="1"/>
  <c r="F248" i="7" s="1"/>
  <c r="F249" i="7" s="1"/>
  <c r="F250" i="7" s="1"/>
  <c r="F251" i="7" s="1"/>
  <c r="F252" i="7" s="1"/>
  <c r="F253" i="7" s="1"/>
  <c r="F254" i="7" s="1"/>
  <c r="F255" i="7" s="1"/>
  <c r="F256" i="7" s="1"/>
  <c r="F257" i="7" s="1"/>
  <c r="F258" i="7" s="1"/>
  <c r="F259" i="7" s="1"/>
  <c r="F260" i="7" s="1"/>
  <c r="F261" i="7" s="1"/>
  <c r="F262" i="7" s="1"/>
  <c r="F263" i="7" s="1"/>
  <c r="F264" i="7" s="1"/>
  <c r="F265" i="7" s="1"/>
  <c r="F266" i="7" s="1"/>
  <c r="F267" i="7" s="1"/>
  <c r="F268" i="7" s="1"/>
  <c r="F269" i="7" s="1"/>
  <c r="F270" i="7" s="1"/>
  <c r="F271" i="7" s="1"/>
  <c r="F272" i="7" s="1"/>
  <c r="F273" i="7" s="1"/>
  <c r="F274" i="7" s="1"/>
  <c r="F275" i="7" s="1"/>
  <c r="F276" i="7" s="1"/>
  <c r="F277" i="7" s="1"/>
  <c r="F278" i="7" s="1"/>
  <c r="F279" i="7" s="1"/>
  <c r="F280" i="7" s="1"/>
  <c r="F281" i="7" s="1"/>
  <c r="F282" i="7" s="1"/>
  <c r="F283" i="7" s="1"/>
  <c r="F284" i="7" s="1"/>
  <c r="F285" i="7" s="1"/>
  <c r="F286" i="7" s="1"/>
  <c r="F287" i="7" s="1"/>
  <c r="F288" i="7" s="1"/>
  <c r="F289" i="7" s="1"/>
  <c r="F290" i="7" s="1"/>
  <c r="F291" i="7" s="1"/>
  <c r="F292" i="7" s="1"/>
  <c r="F293" i="7" s="1"/>
  <c r="F294" i="7" s="1"/>
</calcChain>
</file>

<file path=xl/sharedStrings.xml><?xml version="1.0" encoding="utf-8"?>
<sst xmlns="http://schemas.openxmlformats.org/spreadsheetml/2006/main" count="647" uniqueCount="284">
  <si>
    <t xml:space="preserve">Balance Inicial: </t>
  </si>
  <si>
    <t>Fecha</t>
  </si>
  <si>
    <t>Descripcion</t>
  </si>
  <si>
    <t>Debito</t>
  </si>
  <si>
    <t>Credito</t>
  </si>
  <si>
    <t>Balance</t>
  </si>
  <si>
    <t>No. Libramiento</t>
  </si>
  <si>
    <t>SERVICIO NACIONAL DE SALUD</t>
  </si>
  <si>
    <t>CIUDAD SANITARIA DRA. ANDREA EVANGELINA RODRIGUEZ PEROZO</t>
  </si>
  <si>
    <t>HOSPITAL  MATERNO  DR. REYNALDO ALMANZAR</t>
  </si>
  <si>
    <t>RNC 4-30-12802-3</t>
  </si>
  <si>
    <t>LIBRO BANCO</t>
  </si>
  <si>
    <t>BANCO DEL RESERVAS</t>
  </si>
  <si>
    <t>Dr. Freddy Manuel Novas Cuevas</t>
  </si>
  <si>
    <t>Director General</t>
  </si>
  <si>
    <r>
      <rPr>
        <b/>
        <sz val="12"/>
        <color theme="1"/>
        <rFont val="Calibri"/>
        <family val="2"/>
        <scheme val="minor"/>
      </rPr>
      <t xml:space="preserve">                            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</si>
  <si>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>Contadora</t>
  </si>
  <si>
    <t>CUENTA UNICA N0. 010-252486-6</t>
  </si>
  <si>
    <t xml:space="preserve">                                 Sub-Director Administrativo y Financiero</t>
  </si>
  <si>
    <t>COBRO PACIENTES</t>
  </si>
  <si>
    <t>COBRO DE TARJETAS</t>
  </si>
  <si>
    <t>ARS SENASA CONTRIBUTIVO</t>
  </si>
  <si>
    <t>ARS RENACER</t>
  </si>
  <si>
    <t>ARS UNIVERSAL</t>
  </si>
  <si>
    <t xml:space="preserve"> Licda. Luz Gonzalez</t>
  </si>
  <si>
    <t>NULO</t>
  </si>
  <si>
    <t>ARS SEMMA</t>
  </si>
  <si>
    <t>ARS ASEMAP</t>
  </si>
  <si>
    <t>ARS CMD</t>
  </si>
  <si>
    <t>ARS SENASA SUBSIDIADO ODONTOLOGIA</t>
  </si>
  <si>
    <t>4380-1</t>
  </si>
  <si>
    <t>4799-1</t>
  </si>
  <si>
    <t>ARS FUTURO</t>
  </si>
  <si>
    <t>DEL 1 AL 31 DE JULIO 2024</t>
  </si>
  <si>
    <t>4982-1</t>
  </si>
  <si>
    <t xml:space="preserve"> </t>
  </si>
  <si>
    <t>4992-1</t>
  </si>
  <si>
    <t>14/7/2024</t>
  </si>
  <si>
    <t>15/7/2024</t>
  </si>
  <si>
    <t>5193-1</t>
  </si>
  <si>
    <t>5195-1</t>
  </si>
  <si>
    <t>5197-1</t>
  </si>
  <si>
    <t>5199-1</t>
  </si>
  <si>
    <t>16/7/2024</t>
  </si>
  <si>
    <t>5254-1</t>
  </si>
  <si>
    <t>5256-1</t>
  </si>
  <si>
    <t>5258-1</t>
  </si>
  <si>
    <t>5260-1</t>
  </si>
  <si>
    <t>5262-1</t>
  </si>
  <si>
    <t>5264-1</t>
  </si>
  <si>
    <t>5269-1</t>
  </si>
  <si>
    <t>5271-1</t>
  </si>
  <si>
    <t>5273-1</t>
  </si>
  <si>
    <t>5275-1</t>
  </si>
  <si>
    <t>5277-1</t>
  </si>
  <si>
    <t>5279-1</t>
  </si>
  <si>
    <t>5281-1</t>
  </si>
  <si>
    <t>5283-1</t>
  </si>
  <si>
    <t>5285-1</t>
  </si>
  <si>
    <t>5287-1</t>
  </si>
  <si>
    <t>5290-1</t>
  </si>
  <si>
    <t>5292-1</t>
  </si>
  <si>
    <t>5294-1</t>
  </si>
  <si>
    <t>5297-1</t>
  </si>
  <si>
    <t>5300-1</t>
  </si>
  <si>
    <t>5304-1</t>
  </si>
  <si>
    <t>5306-1</t>
  </si>
  <si>
    <t>5308-1</t>
  </si>
  <si>
    <t>5310-1</t>
  </si>
  <si>
    <t>17/7/2024</t>
  </si>
  <si>
    <t>5328-1</t>
  </si>
  <si>
    <t>5330-1</t>
  </si>
  <si>
    <t>5332-1</t>
  </si>
  <si>
    <t>5334-1</t>
  </si>
  <si>
    <t>5336-1</t>
  </si>
  <si>
    <t>5339-1</t>
  </si>
  <si>
    <t>5341-1</t>
  </si>
  <si>
    <t>5343-1</t>
  </si>
  <si>
    <t>5345-1</t>
  </si>
  <si>
    <t>5349-1</t>
  </si>
  <si>
    <t>5351-1</t>
  </si>
  <si>
    <t>5353-1</t>
  </si>
  <si>
    <t>5355-1</t>
  </si>
  <si>
    <t>5357-1</t>
  </si>
  <si>
    <t>5361-1</t>
  </si>
  <si>
    <t>5379-1</t>
  </si>
  <si>
    <t>5381-1</t>
  </si>
  <si>
    <t>5384-1</t>
  </si>
  <si>
    <t>5386-1</t>
  </si>
  <si>
    <t>5388-1</t>
  </si>
  <si>
    <t>5390-1</t>
  </si>
  <si>
    <t>5392-1</t>
  </si>
  <si>
    <t>5394-1</t>
  </si>
  <si>
    <t>5396-1</t>
  </si>
  <si>
    <t>5399-1</t>
  </si>
  <si>
    <t>5402-1</t>
  </si>
  <si>
    <t>5405-1</t>
  </si>
  <si>
    <t>5407-1</t>
  </si>
  <si>
    <t>5411-1</t>
  </si>
  <si>
    <t>4061-1</t>
  </si>
  <si>
    <t>18/7/2024</t>
  </si>
  <si>
    <t>5415-1</t>
  </si>
  <si>
    <t>5417-1</t>
  </si>
  <si>
    <t>5419-1</t>
  </si>
  <si>
    <t>5421-1</t>
  </si>
  <si>
    <t>5423-1</t>
  </si>
  <si>
    <t>5425-1</t>
  </si>
  <si>
    <t>5427-1</t>
  </si>
  <si>
    <t>5429-1</t>
  </si>
  <si>
    <t>5431-1</t>
  </si>
  <si>
    <t>5433-1</t>
  </si>
  <si>
    <t>5436-1</t>
  </si>
  <si>
    <t>5438-1</t>
  </si>
  <si>
    <t>5442-1</t>
  </si>
  <si>
    <t>5446-1</t>
  </si>
  <si>
    <t>5449-1</t>
  </si>
  <si>
    <t>5451-1</t>
  </si>
  <si>
    <t>5453-1</t>
  </si>
  <si>
    <t>5455-1</t>
  </si>
  <si>
    <t>5458-1</t>
  </si>
  <si>
    <t>5462-1</t>
  </si>
  <si>
    <t>5468-1</t>
  </si>
  <si>
    <t>5470-1</t>
  </si>
  <si>
    <t>5472-1</t>
  </si>
  <si>
    <t>5475-1</t>
  </si>
  <si>
    <t>5477-1</t>
  </si>
  <si>
    <t>5480-1</t>
  </si>
  <si>
    <t>5482-1</t>
  </si>
  <si>
    <t>5484-1</t>
  </si>
  <si>
    <t>5486-1</t>
  </si>
  <si>
    <t>5488-1</t>
  </si>
  <si>
    <t>5490-1</t>
  </si>
  <si>
    <t>19/7/2024</t>
  </si>
  <si>
    <t>5492-1</t>
  </si>
  <si>
    <t>5494-1</t>
  </si>
  <si>
    <t>5497-1</t>
  </si>
  <si>
    <t>5499-1</t>
  </si>
  <si>
    <t>5501-1</t>
  </si>
  <si>
    <t>5503-1</t>
  </si>
  <si>
    <t>5510-1</t>
  </si>
  <si>
    <t>5512-1</t>
  </si>
  <si>
    <t>5515-1</t>
  </si>
  <si>
    <t>5517-1</t>
  </si>
  <si>
    <t>5519-1</t>
  </si>
  <si>
    <t>5521-1</t>
  </si>
  <si>
    <t>5523-1</t>
  </si>
  <si>
    <t>5532-1</t>
  </si>
  <si>
    <t>21/7/2024</t>
  </si>
  <si>
    <t>22/7/2024</t>
  </si>
  <si>
    <t>5541-1</t>
  </si>
  <si>
    <t>23/7/2024</t>
  </si>
  <si>
    <t>24/7/2024</t>
  </si>
  <si>
    <t>25/7/2024</t>
  </si>
  <si>
    <t>28/7/2024</t>
  </si>
  <si>
    <t>29/7/2024</t>
  </si>
  <si>
    <t>30/7/2024</t>
  </si>
  <si>
    <t>31/7/2024</t>
  </si>
  <si>
    <t>PAGO SERVICIO DE INTERNET Y TV POR CABLE.</t>
  </si>
  <si>
    <t>TRANSFERENCIA NO IDENTIFICADA AL 30/6/2024. ARS META SALUD</t>
  </si>
  <si>
    <t>TRANSFERENCIA NO IDENTIFICADA AL 30/6/2024. ARS CMD</t>
  </si>
  <si>
    <t>TRANSFERENCIA NO IDENTIFICADA AL 30/6/2024.RAMON TAVERAS PAGO CAF.</t>
  </si>
  <si>
    <t>TRANSFERENCIA NO IDENTIFICADA AL 30/6/2024.ARS ASEMAP</t>
  </si>
  <si>
    <t>TRANSFERENCIA NO IDENTIFICADA AL 30/6/2024.ARS RESERVAS</t>
  </si>
  <si>
    <t>ARS YUNEN</t>
  </si>
  <si>
    <t xml:space="preserve">ARS SENASA SUBSIDIADO </t>
  </si>
  <si>
    <t>PAGO NOMINA DE VAC. NO DISF. EX COLABORADORES</t>
  </si>
  <si>
    <t>PAGO NOMINA CARÁCTER TEMPORAL  JULIO  2024.</t>
  </si>
  <si>
    <t xml:space="preserve"> PAGO NOMINA  PRINCIPAL CORRESPONDIENTE  AL MES DE JULIO  2024.</t>
  </si>
  <si>
    <t>NOMINA POR TESORERIA CORRESPONDIENTE AL MES DE JULIO,  2024.</t>
  </si>
  <si>
    <t>PAGO RETENCION IMPUESTO SOBRE SALARIO  CORRESPONDIENTE A JULIO,  2024. (IR-3).</t>
  </si>
  <si>
    <t>PAGO RETENCION SEGURIDAD SOCIAL JULIO, 2024.</t>
  </si>
  <si>
    <t>PAGO NOMINA COMPENSACION MILITAR JULIO 2024.</t>
  </si>
  <si>
    <t>PAGO NOMINA CARÁCTER EVENTUAL JULIO 2024.</t>
  </si>
  <si>
    <t>PAGO FACT. 7176, COMPRA DE INSUMOS MEDICOS.</t>
  </si>
  <si>
    <t>PAGO FACT. 507 Y 503, COMPRA DE INSUMOS DE HIGUIENE Y LIMPIEZA.</t>
  </si>
  <si>
    <t>PAGO FACT. 6811, COMPRA DE INSUMOS MEDICOS.</t>
  </si>
  <si>
    <t>PAGO FACT. 57668, COMPRA DE INSUMOS MEDICOS.</t>
  </si>
  <si>
    <t>PAGO FACT. 5496, COMPRA DE MEDICAMENTOS.</t>
  </si>
  <si>
    <t>PAGO FACT. 493, COMPRA DE MEDICAMENTOS E INSUMOS MEDICOS.</t>
  </si>
  <si>
    <t>PAGO FACT. 4279, COMPRA DE MEDICAMENTOS.</t>
  </si>
  <si>
    <t>PAGO FACT. 85, COMPRA DE INSUMOS MEDICOS.</t>
  </si>
  <si>
    <t>PAGO FACT. 123, COMPRA DE PRODUCTOS QUIMICOS.</t>
  </si>
  <si>
    <t>PAGO FACT. 7719, ALQUILER DE EQUIPOS.</t>
  </si>
  <si>
    <t>PAGO FACT. 190, COMPRA DE INSUMOS MEDICOS.</t>
  </si>
  <si>
    <t>PAGO FACT. 531, COMPRA DE INSUMOS MEDICOS.</t>
  </si>
  <si>
    <t>PAGO FACT. 780, COMPRA DE MEDICAMENTOS Y PRODUCTOS QUIMICOS.</t>
  </si>
  <si>
    <t>PAGO FACT. 2287, COMPRA DE INSUMOS MEDICOS Y PRODUCTOS QUIMICOS.</t>
  </si>
  <si>
    <t>PAGO FACT. 923, COMPRA DE MEDICAMENTOS, INSUMOS MEDICOS Y PRODUCTOS QUIMICOS.</t>
  </si>
  <si>
    <t>PAGO FACT. 103, COMPRA DE INSUMOS DE HIGUIENE Y LIMPIEZA.</t>
  </si>
  <si>
    <t>PAGO FACT. 444, MANTENIMIENTO DE EQUIPOS.</t>
  </si>
  <si>
    <t>PAGO FACT. 361, MUEBLES Y EQUIPOS DE OFICINA Y ESTANTERIA.</t>
  </si>
  <si>
    <t>PAGO FACT. 1255, COMPRA DE ALIMENTOS Y BEBIDAS.</t>
  </si>
  <si>
    <t>PAGO FACT. 541, COMPRA DE MEDICAMENTOS.</t>
  </si>
  <si>
    <t>PAGO FACT. 7281, COMPRA DE MEDICAMENTOS.</t>
  </si>
  <si>
    <t>PAGO FACT. 14781, COMPRA DE PRODUCTOS QUIMICOS.</t>
  </si>
  <si>
    <t>PAGO FACT. 289, COMPRA DE MATERIALES DE ESCRITORIO.</t>
  </si>
  <si>
    <t>PAGO FACT. 293, COMPRA DE MATERIALES DE ESCRITORIO.</t>
  </si>
  <si>
    <t>PAGO FACT. 469, COMPRA DE ALIMENTOS Y BEBIDAS.</t>
  </si>
  <si>
    <t>PAGO FACT. 14779, COMPRA DE PRODUCTOS QUIMICOS.</t>
  </si>
  <si>
    <t>PAGO FACT. 353, PRUEBA DE AGUA.</t>
  </si>
  <si>
    <t>PAGO FACT. 5568, COMPRA DE MEDICAMENTOS E INSUMOS MEDICOS.</t>
  </si>
  <si>
    <t>PAGO FACT. 1280, COMPRA DE MEDICAMENTOS E INSUMOS MEDICOS.</t>
  </si>
  <si>
    <t>PAGO FACT. 601, COMPRA DE PAPEL Y CARTON.</t>
  </si>
  <si>
    <t>PAGO FACT. 191, COMPRA DE ALIMENTOS Y BEBIDAS.</t>
  </si>
  <si>
    <t>PAGO FACT. 606, COMPRA DE ALIMENTOS Y BEBIDAS.</t>
  </si>
  <si>
    <t>PAGO FACT. 605, COMPRA DE ALIMENTOS Y BEBIDAS.</t>
  </si>
  <si>
    <t>PAGO FACT. 604, COMPRA DE ALIMENTOS Y BEBIDAS.</t>
  </si>
  <si>
    <t>PAGO FACT. 603, COMPRA DE ALIMENTOS Y BEBIDAS.</t>
  </si>
  <si>
    <t>PAGO FACT. 602, COMPRA DE ALIEMNTOS Y BEBIDAS.</t>
  </si>
  <si>
    <t>PAGO FACT. 654, COMPRA DE ALIMENTOS Y BEBIDAS.</t>
  </si>
  <si>
    <t>PAGO FACT. 193, COMPRA DE ALIMENTOS Y BEBIDAS.</t>
  </si>
  <si>
    <t>PAGO FACT. 192, COMPRA DE ALIMENTOS Y BEBDIAS.</t>
  </si>
  <si>
    <t>PAGO FACT. 805 Y 812, RECOLECCION DE RESIDUOS .</t>
  </si>
  <si>
    <t>PAGO FAT. 26120, 26123, 26124, 26125 Y 26126, COMPRA DE OXIGENO.</t>
  </si>
  <si>
    <t>PAGO FACT. 5494, COMPRA DE INSUMOS MEDICOS Y MEDICAMENTOS.</t>
  </si>
  <si>
    <t>PAGO FACT. 14599, COMPRA DE PRODUCTOS QUIMICOS E INSTRUMENTAL MEDICO.</t>
  </si>
  <si>
    <t>PAGO FACT. 14596, COMPRA DE PRODUCTOS QUIMICOS E INSUMOS MEDICOS.</t>
  </si>
  <si>
    <t>PAGO FACT. 943, COMPRA DE INSUMOS MEDICOS.</t>
  </si>
  <si>
    <t>PAGO FACT. 5095, COMPRA DE INSUMOS MEDICOS.</t>
  </si>
  <si>
    <t>PAGO FACT. 758, COMPRA DE INSUMOS MEDICOS.</t>
  </si>
  <si>
    <t>PAGO FACT. 759, COMPRA DE INSUMOS MEDICOS.</t>
  </si>
  <si>
    <t>PAGO FACT. 14598, COMPRA DE PRODUCTOS QUIMICOS.</t>
  </si>
  <si>
    <t>PAGO FACT. 487, COMPRA DE PRODUCTOS QUIMICOS E INSUMOS MEDICOS.</t>
  </si>
  <si>
    <t>PAGO FACT. 2046, COMPRA DE PRODUCSTOS QUIMICOS.</t>
  </si>
  <si>
    <t>PAGO FACT. 888, COMPRA DE INSUMOS MEDICOS.</t>
  </si>
  <si>
    <t>PAGO FACT. 206, COMPRA DE UTILES VARIOS.</t>
  </si>
  <si>
    <t>PAGO FACT. 1579, COMPRA DE PRODUCTOS QUIMICOS, INSUMOS MEDICOS E INSTRUMENTAL MEDICO.</t>
  </si>
  <si>
    <t>ARS PRIMERA HUMANO</t>
  </si>
  <si>
    <t>ARS HUMANO SEGUROS</t>
  </si>
  <si>
    <t>PAGO FACT. 887, COMPRA DE INSUMOS MEDICOS.</t>
  </si>
  <si>
    <t>PAGO FCAT. 1176, COMPRA DE MEDICAMENTOS.</t>
  </si>
  <si>
    <t>PAGO FACT. 360, COMPRA DE UTILES DE ESCRITORIO Y OFICINA.</t>
  </si>
  <si>
    <t>PAGO FACT. 5504, COMPRA DE MEDICAMENTOS.</t>
  </si>
  <si>
    <t>PAGO FACT. 1242, COMPRA DE ALIEMNTOS Y BEBIDAS.</t>
  </si>
  <si>
    <t>PAGO FACT. 483, COMPRA DE ALIMENTOS Y BEBIDAS.</t>
  </si>
  <si>
    <t>PAGO FACT. 951, COMPRA DE MEDICAMENTOS E INSUMOS MEDICOS.</t>
  </si>
  <si>
    <t>PAGO FACT. 8588, COMPRA DE MEDICAMENTOS.</t>
  </si>
  <si>
    <t>PAGO FACT. 5109, COMPRA DE INSUMOS MEDICOS.</t>
  </si>
  <si>
    <t>PAGO FACT. 191 Y 183, SERVICIO DE FUMIGACION.</t>
  </si>
  <si>
    <t>PAGO FACT. 93, SERVICIO DE INFORMATICA Y SISTEMA COMPUTARIZADO.</t>
  </si>
  <si>
    <t>PAGO FACT. 3510 Y 19235, COMPRA DE COMBUSTIBLE.</t>
  </si>
  <si>
    <t>PAGO FACT. 132227, 130209, 128571 Y 122449, SERVICIO DE AGUA POTABLE.</t>
  </si>
  <si>
    <t>PAGO FACT.134010, 135902, 137934, 139831 141507, 143639 Y 14553.</t>
  </si>
  <si>
    <t>PAGO FACT. 13577, COMPRA DE PAPEL Y CARTON E INSTRUMENTAL MEDICO.</t>
  </si>
  <si>
    <t>PAGO FACT. 215 Y 220, COMPRA DE PRODUCTOS QUIMICOS E INSUMOS MEDICOS.</t>
  </si>
  <si>
    <t>PAGO FACT. 2924, COMPRA DE  INSUMSO MEDICOS.</t>
  </si>
  <si>
    <t>PAGO FACT. 90, COMPRA DE INSUMOS MEDICOS.</t>
  </si>
  <si>
    <t>PAGO FACT. 93, COMPRA DE INSUMOS MEDICOS.</t>
  </si>
  <si>
    <t>PAGO FAT. 1106, COMPRA DE PAPEL Y CARTON.</t>
  </si>
  <si>
    <t>PAGO FACT. 377, COMPRA DE MATERIALES DE LIMPIEZA.</t>
  </si>
  <si>
    <t>PAGO FACT. 91, COMPRA DE INSUMOS MEDICOS.</t>
  </si>
  <si>
    <t>PAGO FACT. 87, COMPRA DE INSUMOS MEDICOS.</t>
  </si>
  <si>
    <t>PAGO FACT. 14822, COMPRA DE INSUMOS MEDICOS Y PRODUCTOS QUIMICOS.</t>
  </si>
  <si>
    <t>PAGO FACT. 2081, COMPRA DE PRODUCTOS QUIMICOS.</t>
  </si>
  <si>
    <t>PAGO FACT. 3057, COMPRA DE PRODUCTOS QUIMICOS.</t>
  </si>
  <si>
    <t>PAGO FACT. 532, COMPRA DE INSUMOS MEDICOS.</t>
  </si>
  <si>
    <t>PAGO FACT. 92, COMPRA DE MEDICAMENTOS.</t>
  </si>
  <si>
    <t>PAGO FACT. 105, COMPRA DE PRODUCTOS QUIMICOS.</t>
  </si>
  <si>
    <t>PAGO FACT. 18, COMPRA DE INSUMOS HIGUIENE Y LIMPIEZA.</t>
  </si>
  <si>
    <t>PAGO FACT. 2386, COMPRA DE INSUMOS MEDICOS.</t>
  </si>
  <si>
    <t>PAGO FACT. 22926, COMPRA DE ALIMENTOS Y BEBIDAS, MEDICAMENTOS E INSUMOS MEDICOS.</t>
  </si>
  <si>
    <t>PAGO FACT. 1888, RECOLECCION DE RESIDUOS SOLIDOS.</t>
  </si>
  <si>
    <t>PAGO FACT. 246, MANTENIMIENTO DE EQUIPOS.</t>
  </si>
  <si>
    <t>PAGO FACT. 04, COMPRA DE UTILES DE LIMPIEZA E HIGUIENE.</t>
  </si>
  <si>
    <t>PAGO FACT. 101, COMPRA DE PAPEL DE ESCRITORIO.</t>
  </si>
  <si>
    <t>PAGO FACT. 2133, 2144, 2152, 2157, 2161, 2165, 2174, 2181, 2183, 2199, 2204 Y 2212, COMPRA DE PRODUCTOS QUIMICOS.</t>
  </si>
  <si>
    <t>PAGO FACT. 356, COMPRA DE PAPEL Y CARTON Y UTILES DE OFICINA.</t>
  </si>
  <si>
    <t>PAGO FACT. 1968, COMPRA DE PRODUCTOS QUIMICOS.</t>
  </si>
  <si>
    <t>PAGO FACT. 30990, COMPRA DE MEDICAMENTOS.</t>
  </si>
  <si>
    <t>PAGO FACT. 31921, COMPRA DE MEDICAMENTOS E INSUMOS MEDICOS.</t>
  </si>
  <si>
    <t>PAGO FACT. 31927, COMPRA DE MEDICAMENTOS E INSUMOS MEDICOS.</t>
  </si>
  <si>
    <t>PAGO FACT. 32412, COMPRA DE MEDICAMENTOS.</t>
  </si>
  <si>
    <t>PAGO FACT. 33018, COMPRA DE MEDICAMENTOS.</t>
  </si>
  <si>
    <t>PAGO FACT. 440, COMPRA DE GASOIL.</t>
  </si>
  <si>
    <t>PAGO FACT. 440, MANETENIMIENTO DE EQUIPO.</t>
  </si>
  <si>
    <t>ARS MAFPRE SALUD</t>
  </si>
  <si>
    <t>ARS META SALUD</t>
  </si>
  <si>
    <t>TRANSFERENCIA NO IDENTIFICADA AL 31/7/2024</t>
  </si>
  <si>
    <t xml:space="preserve">     </t>
  </si>
  <si>
    <t>CUENTA SUBVENCION N0. 033-002877-4</t>
  </si>
  <si>
    <t>No. Ck/Transf.</t>
  </si>
  <si>
    <t>CARGO BALANCE PROMEDIO MINIMO</t>
  </si>
  <si>
    <t>COMISION MANEJO DE CUENTA</t>
  </si>
  <si>
    <t xml:space="preserve">                                            Sub-Director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</si>
</sst>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horizontal="center"/>
    </xf>
    <xf numFmtId="0" fontId="3" fillId="0" borderId="0" xfId="0" applyFont="1"/>
    <xf numFmtId="0" fontId="3" fillId="2" borderId="0" xfId="0" applyFont="1" applyFill="1" applyBorder="1"/>
    <xf numFmtId="0" fontId="3" fillId="2" borderId="0" xfId="0" applyFont="1" applyFill="1"/>
    <xf numFmtId="43" fontId="2" fillId="2" borderId="0" xfId="0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center" vertical="top"/>
    </xf>
    <xf numFmtId="43" fontId="6" fillId="4" borderId="1" xfId="1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3" fontId="7" fillId="0" borderId="0" xfId="1" applyFont="1" applyBorder="1"/>
    <xf numFmtId="0" fontId="5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3" fillId="0" borderId="0" xfId="1" applyNumberFormat="1" applyFont="1"/>
    <xf numFmtId="43" fontId="3" fillId="0" borderId="0" xfId="1" applyFont="1"/>
    <xf numFmtId="0" fontId="5" fillId="0" borderId="0" xfId="0" applyFont="1" applyFill="1" applyBorder="1" applyAlignment="1">
      <alignment horizontal="center" vertical="center"/>
    </xf>
    <xf numFmtId="43" fontId="0" fillId="0" borderId="1" xfId="0" applyNumberFormat="1" applyFont="1" applyBorder="1"/>
    <xf numFmtId="0" fontId="3" fillId="0" borderId="0" xfId="0" applyFont="1" applyAlignment="1">
      <alignment horizontal="center"/>
    </xf>
    <xf numFmtId="0" fontId="8" fillId="0" borderId="0" xfId="0" applyFont="1" applyAlignment="1"/>
    <xf numFmtId="0" fontId="3" fillId="0" borderId="0" xfId="0" applyFont="1" applyAlignment="1"/>
    <xf numFmtId="43" fontId="9" fillId="0" borderId="1" xfId="0" applyNumberFormat="1" applyFont="1" applyBorder="1"/>
    <xf numFmtId="43" fontId="2" fillId="2" borderId="6" xfId="0" applyNumberFormat="1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3" fillId="2" borderId="1" xfId="0" applyNumberFormat="1" applyFont="1" applyFill="1" applyBorder="1" applyAlignment="1">
      <alignment horizontal="left" wrapText="1"/>
    </xf>
    <xf numFmtId="43" fontId="0" fillId="0" borderId="1" xfId="0" applyNumberFormat="1" applyFont="1" applyFill="1" applyBorder="1"/>
    <xf numFmtId="43" fontId="3" fillId="2" borderId="0" xfId="1" applyFont="1" applyFill="1" applyBorder="1"/>
    <xf numFmtId="43" fontId="3" fillId="2" borderId="0" xfId="0" applyNumberFormat="1" applyFont="1" applyFill="1" applyBorder="1"/>
    <xf numFmtId="0" fontId="0" fillId="0" borderId="1" xfId="0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43" fontId="3" fillId="2" borderId="1" xfId="0" applyNumberFormat="1" applyFont="1" applyFill="1" applyBorder="1"/>
    <xf numFmtId="43" fontId="0" fillId="0" borderId="0" xfId="0" applyNumberFormat="1" applyFont="1" applyBorder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43" fontId="3" fillId="2" borderId="1" xfId="0" applyNumberFormat="1" applyFont="1" applyFill="1" applyBorder="1" applyAlignment="1">
      <alignment horizontal="left" wrapText="1"/>
    </xf>
    <xf numFmtId="43" fontId="0" fillId="0" borderId="1" xfId="1" applyFont="1" applyBorder="1"/>
    <xf numFmtId="43" fontId="1" fillId="0" borderId="1" xfId="1" applyFont="1" applyBorder="1"/>
    <xf numFmtId="0" fontId="0" fillId="0" borderId="1" xfId="0" applyBorder="1" applyAlignment="1">
      <alignment wrapText="1"/>
    </xf>
    <xf numFmtId="43" fontId="0" fillId="0" borderId="1" xfId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43" fontId="9" fillId="0" borderId="10" xfId="1" applyFont="1" applyBorder="1"/>
    <xf numFmtId="43" fontId="2" fillId="0" borderId="10" xfId="1" applyFont="1" applyBorder="1"/>
    <xf numFmtId="43" fontId="2" fillId="2" borderId="0" xfId="1" applyFont="1" applyFill="1" applyBorder="1" applyAlignment="1">
      <alignment horizontal="center" wrapText="1"/>
    </xf>
    <xf numFmtId="43" fontId="9" fillId="0" borderId="0" xfId="1" applyFont="1" applyBorder="1"/>
    <xf numFmtId="43" fontId="2" fillId="0" borderId="0" xfId="1" applyFont="1" applyBorder="1"/>
    <xf numFmtId="43" fontId="0" fillId="0" borderId="0" xfId="0" applyNumberForma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/>
    <xf numFmtId="14" fontId="0" fillId="0" borderId="0" xfId="1" applyNumberFormat="1" applyFont="1"/>
    <xf numFmtId="43" fontId="0" fillId="0" borderId="0" xfId="1" applyFont="1"/>
    <xf numFmtId="4" fontId="3" fillId="2" borderId="11" xfId="0" applyNumberFormat="1" applyFont="1" applyFill="1" applyBorder="1" applyAlignment="1">
      <alignment wrapText="1"/>
    </xf>
    <xf numFmtId="4" fontId="2" fillId="2" borderId="11" xfId="0" applyNumberFormat="1" applyFont="1" applyFill="1" applyBorder="1" applyAlignment="1">
      <alignment wrapText="1"/>
    </xf>
    <xf numFmtId="0" fontId="0" fillId="0" borderId="1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197908</xdr:rowOff>
    </xdr:from>
    <xdr:to>
      <xdr:col>2</xdr:col>
      <xdr:colOff>238125</xdr:colOff>
      <xdr:row>8</xdr:row>
      <xdr:rowOff>9525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7908"/>
          <a:ext cx="2219325" cy="1411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771525</xdr:colOff>
      <xdr:row>0</xdr:row>
      <xdr:rowOff>0</xdr:rowOff>
    </xdr:from>
    <xdr:to>
      <xdr:col>5</xdr:col>
      <xdr:colOff>1238250</xdr:colOff>
      <xdr:row>7</xdr:row>
      <xdr:rowOff>190500</xdr:rowOff>
    </xdr:to>
    <xdr:pic>
      <xdr:nvPicPr>
        <xdr:cNvPr id="6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0"/>
          <a:ext cx="1809750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114300</xdr:rowOff>
    </xdr:from>
    <xdr:to>
      <xdr:col>1</xdr:col>
      <xdr:colOff>28575</xdr:colOff>
      <xdr:row>5</xdr:row>
      <xdr:rowOff>85725</xdr:rowOff>
    </xdr:to>
    <xdr:pic>
      <xdr:nvPicPr>
        <xdr:cNvPr id="4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04800"/>
          <a:ext cx="155257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95250</xdr:colOff>
      <xdr:row>1</xdr:row>
      <xdr:rowOff>152400</xdr:rowOff>
    </xdr:from>
    <xdr:to>
      <xdr:col>6</xdr:col>
      <xdr:colOff>38100</xdr:colOff>
      <xdr:row>6</xdr:row>
      <xdr:rowOff>76200</xdr:rowOff>
    </xdr:to>
    <xdr:pic>
      <xdr:nvPicPr>
        <xdr:cNvPr id="5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42900"/>
          <a:ext cx="14192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812"/>
  <sheetViews>
    <sheetView workbookViewId="0">
      <selection activeCell="A90" sqref="A90"/>
    </sheetView>
  </sheetViews>
  <sheetFormatPr baseColWidth="10" defaultRowHeight="16.5" customHeight="1" x14ac:dyDescent="0.25"/>
  <cols>
    <col min="1" max="1" width="18.140625" style="6" customWidth="1"/>
    <col min="2" max="2" width="13.42578125" style="4" customWidth="1"/>
    <col min="3" max="3" width="51.42578125" style="4" customWidth="1"/>
    <col min="4" max="4" width="21.140625" style="4" customWidth="1"/>
    <col min="5" max="5" width="20.140625" style="4" customWidth="1"/>
    <col min="6" max="6" width="19.5703125" style="4" customWidth="1"/>
    <col min="7" max="7" width="17.5703125" style="4" bestFit="1" customWidth="1"/>
    <col min="8" max="8" width="11.42578125" style="4"/>
    <col min="9" max="9" width="15.5703125" style="4" bestFit="1" customWidth="1"/>
    <col min="10" max="10" width="16.42578125" style="4" bestFit="1" customWidth="1"/>
    <col min="11" max="16384" width="11.42578125" style="4"/>
  </cols>
  <sheetData>
    <row r="1" spans="1:128" ht="15.75" x14ac:dyDescent="0.25">
      <c r="A1" s="45" t="s">
        <v>7</v>
      </c>
      <c r="B1" s="45"/>
      <c r="C1" s="45"/>
      <c r="D1" s="45"/>
      <c r="E1" s="45"/>
      <c r="F1" s="45"/>
    </row>
    <row r="2" spans="1:128" ht="15.75" x14ac:dyDescent="0.25">
      <c r="A2" s="46" t="s">
        <v>9</v>
      </c>
      <c r="B2" s="46"/>
      <c r="C2" s="46"/>
      <c r="D2" s="46"/>
      <c r="E2" s="46"/>
      <c r="F2" s="46"/>
    </row>
    <row r="3" spans="1:128" ht="15.75" x14ac:dyDescent="0.25">
      <c r="A3" s="46" t="s">
        <v>8</v>
      </c>
      <c r="B3" s="46"/>
      <c r="C3" s="46"/>
      <c r="D3" s="46"/>
      <c r="E3" s="46"/>
      <c r="F3" s="46"/>
    </row>
    <row r="4" spans="1:128" ht="15.75" x14ac:dyDescent="0.25">
      <c r="A4" s="46" t="s">
        <v>10</v>
      </c>
      <c r="B4" s="46"/>
      <c r="C4" s="46"/>
      <c r="D4" s="46"/>
      <c r="E4" s="46"/>
      <c r="F4" s="46"/>
    </row>
    <row r="5" spans="1:128" ht="15.75" x14ac:dyDescent="0.25">
      <c r="A5" s="43" t="s">
        <v>11</v>
      </c>
      <c r="B5" s="43"/>
      <c r="C5" s="43"/>
      <c r="D5" s="43"/>
      <c r="E5" s="43"/>
      <c r="F5" s="43"/>
    </row>
    <row r="6" spans="1:128" s="6" customFormat="1" ht="15.75" x14ac:dyDescent="0.25">
      <c r="A6" s="43" t="s">
        <v>12</v>
      </c>
      <c r="B6" s="43"/>
      <c r="C6" s="43"/>
      <c r="D6" s="43"/>
      <c r="E6" s="43"/>
      <c r="F6" s="43"/>
    </row>
    <row r="7" spans="1:128" s="6" customFormat="1" ht="15.75" x14ac:dyDescent="0.25">
      <c r="A7" s="43" t="s">
        <v>33</v>
      </c>
      <c r="B7" s="43"/>
      <c r="C7" s="43"/>
      <c r="D7" s="43"/>
      <c r="E7" s="43"/>
      <c r="F7" s="43"/>
    </row>
    <row r="8" spans="1:128" s="6" customFormat="1" ht="15.75" x14ac:dyDescent="0.25">
      <c r="A8" s="44" t="s">
        <v>17</v>
      </c>
      <c r="B8" s="44"/>
      <c r="C8" s="44"/>
      <c r="D8" s="44"/>
      <c r="E8" s="44"/>
      <c r="F8" s="44"/>
    </row>
    <row r="9" spans="1:128" s="6" customFormat="1" ht="15.75" x14ac:dyDescent="0.25">
      <c r="A9" s="19"/>
      <c r="B9" s="19"/>
      <c r="C9" s="19"/>
      <c r="D9" s="19"/>
      <c r="E9" s="19"/>
      <c r="F9" s="19"/>
    </row>
    <row r="10" spans="1:128" s="6" customFormat="1" ht="15.75" x14ac:dyDescent="0.25">
      <c r="B10" s="9"/>
      <c r="C10" s="9"/>
      <c r="D10" s="40" t="s">
        <v>0</v>
      </c>
      <c r="E10" s="41"/>
      <c r="F10" s="10">
        <v>146142743.11275053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</row>
    <row r="11" spans="1:128" s="6" customFormat="1" ht="47.25" x14ac:dyDescent="0.25">
      <c r="A11" s="11" t="s">
        <v>1</v>
      </c>
      <c r="B11" s="12" t="s">
        <v>6</v>
      </c>
      <c r="C11" s="13" t="s">
        <v>2</v>
      </c>
      <c r="D11" s="15" t="s">
        <v>3</v>
      </c>
      <c r="E11" s="15" t="s">
        <v>4</v>
      </c>
      <c r="F11" s="15" t="s">
        <v>5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</row>
    <row r="12" spans="1:128" s="6" customFormat="1" ht="15.75" x14ac:dyDescent="0.25">
      <c r="A12" s="27">
        <v>45474</v>
      </c>
      <c r="B12" s="26"/>
      <c r="C12" s="28" t="s">
        <v>19</v>
      </c>
      <c r="D12" s="29">
        <v>25490</v>
      </c>
      <c r="E12" s="20"/>
      <c r="F12" s="20">
        <f>+F10+D12-E12</f>
        <v>146168233.11275053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</row>
    <row r="13" spans="1:128" s="6" customFormat="1" ht="15.75" x14ac:dyDescent="0.25">
      <c r="A13" s="27">
        <v>45474</v>
      </c>
      <c r="B13" s="26"/>
      <c r="C13" s="28" t="s">
        <v>20</v>
      </c>
      <c r="D13" s="29">
        <v>392.82</v>
      </c>
      <c r="E13" s="20">
        <v>9.8205000000000009</v>
      </c>
      <c r="F13" s="20">
        <f>+F12+D13-E13</f>
        <v>146168616.11225054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</row>
    <row r="14" spans="1:128" s="6" customFormat="1" ht="15.75" x14ac:dyDescent="0.25">
      <c r="A14" s="27">
        <v>45474</v>
      </c>
      <c r="B14" s="26"/>
      <c r="C14" s="28" t="s">
        <v>20</v>
      </c>
      <c r="D14" s="29">
        <v>108.28</v>
      </c>
      <c r="E14" s="20">
        <v>2.7070000000000003</v>
      </c>
      <c r="F14" s="20">
        <f t="shared" ref="F14:F77" si="0">+F13+D14-E14</f>
        <v>146168721.68525055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</row>
    <row r="15" spans="1:128" s="6" customFormat="1" ht="15.75" x14ac:dyDescent="0.25">
      <c r="A15" s="27">
        <v>45474</v>
      </c>
      <c r="B15" s="26"/>
      <c r="C15" s="28" t="s">
        <v>20</v>
      </c>
      <c r="D15" s="29">
        <v>384.06</v>
      </c>
      <c r="E15" s="20">
        <v>9.6015000000000015</v>
      </c>
      <c r="F15" s="20">
        <f t="shared" si="0"/>
        <v>146169096.14375055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</row>
    <row r="16" spans="1:128" s="6" customFormat="1" ht="15.75" x14ac:dyDescent="0.25">
      <c r="A16" s="27">
        <v>45474</v>
      </c>
      <c r="B16" s="26"/>
      <c r="C16" s="28" t="s">
        <v>20</v>
      </c>
      <c r="D16" s="29">
        <v>910.86</v>
      </c>
      <c r="E16" s="20">
        <v>22.771500000000003</v>
      </c>
      <c r="F16" s="20">
        <f t="shared" si="0"/>
        <v>146169984.23225057</v>
      </c>
      <c r="G16" s="30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</row>
    <row r="17" spans="1:128" s="6" customFormat="1" ht="15.75" x14ac:dyDescent="0.25">
      <c r="A17" s="27">
        <v>45474</v>
      </c>
      <c r="B17" s="26"/>
      <c r="C17" s="28" t="s">
        <v>20</v>
      </c>
      <c r="D17" s="29">
        <v>535.72</v>
      </c>
      <c r="E17" s="20">
        <v>13.393000000000001</v>
      </c>
      <c r="F17" s="20">
        <f t="shared" si="0"/>
        <v>146170506.55925056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</row>
    <row r="18" spans="1:128" s="6" customFormat="1" ht="15.75" x14ac:dyDescent="0.25">
      <c r="A18" s="27">
        <v>45474</v>
      </c>
      <c r="B18" s="26" t="s">
        <v>34</v>
      </c>
      <c r="C18" s="28" t="s">
        <v>157</v>
      </c>
      <c r="D18" s="29"/>
      <c r="E18" s="20">
        <v>34004.43</v>
      </c>
      <c r="F18" s="24">
        <f t="shared" si="0"/>
        <v>146136502.12925056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</row>
    <row r="19" spans="1:128" s="6" customFormat="1" ht="15.75" x14ac:dyDescent="0.25">
      <c r="A19" s="27">
        <v>45475</v>
      </c>
      <c r="B19" s="26" t="s">
        <v>35</v>
      </c>
      <c r="C19" s="28" t="s">
        <v>19</v>
      </c>
      <c r="D19" s="29">
        <v>34275</v>
      </c>
      <c r="E19" s="20"/>
      <c r="F19" s="20">
        <f t="shared" si="0"/>
        <v>146170777.12925056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</row>
    <row r="20" spans="1:128" s="6" customFormat="1" ht="15.75" x14ac:dyDescent="0.25">
      <c r="A20" s="27">
        <v>45475</v>
      </c>
      <c r="B20" s="26"/>
      <c r="C20" s="28" t="s">
        <v>20</v>
      </c>
      <c r="D20" s="29">
        <v>258.94</v>
      </c>
      <c r="E20" s="20">
        <v>6.4735000000000005</v>
      </c>
      <c r="F20" s="20">
        <f t="shared" si="0"/>
        <v>146171029.59575054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</row>
    <row r="21" spans="1:128" s="6" customFormat="1" ht="15.75" x14ac:dyDescent="0.25">
      <c r="A21" s="27">
        <v>45475</v>
      </c>
      <c r="B21" s="26"/>
      <c r="C21" s="28" t="s">
        <v>20</v>
      </c>
      <c r="D21" s="29">
        <v>3210.6</v>
      </c>
      <c r="E21" s="20">
        <v>80.265000000000001</v>
      </c>
      <c r="F21" s="20">
        <f t="shared" si="0"/>
        <v>146174159.93075055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</row>
    <row r="22" spans="1:128" s="6" customFormat="1" ht="15.75" x14ac:dyDescent="0.25">
      <c r="A22" s="27">
        <v>45475</v>
      </c>
      <c r="B22" s="26"/>
      <c r="C22" s="28" t="s">
        <v>20</v>
      </c>
      <c r="D22" s="29">
        <v>250</v>
      </c>
      <c r="E22" s="20">
        <v>6.25</v>
      </c>
      <c r="F22" s="20">
        <f t="shared" si="0"/>
        <v>146174403.68075055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</row>
    <row r="23" spans="1:128" s="6" customFormat="1" ht="15.75" x14ac:dyDescent="0.25">
      <c r="A23" s="27">
        <v>45475</v>
      </c>
      <c r="B23" s="26"/>
      <c r="C23" s="28" t="s">
        <v>20</v>
      </c>
      <c r="D23" s="29">
        <v>4483.6400000000003</v>
      </c>
      <c r="E23" s="20">
        <v>112.09100000000001</v>
      </c>
      <c r="F23" s="20">
        <f t="shared" si="0"/>
        <v>146178775.22975054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</row>
    <row r="24" spans="1:128" s="6" customFormat="1" ht="31.5" x14ac:dyDescent="0.25">
      <c r="A24" s="27">
        <v>45475</v>
      </c>
      <c r="B24" s="26"/>
      <c r="C24" s="28" t="s">
        <v>158</v>
      </c>
      <c r="D24" s="29">
        <v>24256.63</v>
      </c>
      <c r="E24" s="20"/>
      <c r="F24" s="20">
        <f t="shared" si="0"/>
        <v>146203031.85975054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</row>
    <row r="25" spans="1:128" s="6" customFormat="1" ht="31.5" x14ac:dyDescent="0.25">
      <c r="A25" s="27">
        <v>45475</v>
      </c>
      <c r="B25" s="26"/>
      <c r="C25" s="28" t="s">
        <v>158</v>
      </c>
      <c r="D25" s="29"/>
      <c r="E25" s="20">
        <v>24256.63</v>
      </c>
      <c r="F25" s="20">
        <f t="shared" si="0"/>
        <v>146178775.22975054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</row>
    <row r="26" spans="1:128" s="6" customFormat="1" ht="31.5" x14ac:dyDescent="0.25">
      <c r="A26" s="27">
        <v>45475</v>
      </c>
      <c r="B26" s="26"/>
      <c r="C26" s="28" t="s">
        <v>159</v>
      </c>
      <c r="D26" s="29">
        <v>231474.51</v>
      </c>
      <c r="E26" s="20"/>
      <c r="F26" s="20">
        <f t="shared" si="0"/>
        <v>146410249.73975053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</row>
    <row r="27" spans="1:128" s="6" customFormat="1" ht="31.5" x14ac:dyDescent="0.25">
      <c r="A27" s="27">
        <v>45475</v>
      </c>
      <c r="B27" s="26"/>
      <c r="C27" s="28" t="s">
        <v>159</v>
      </c>
      <c r="D27" s="29"/>
      <c r="E27" s="20">
        <v>231474.51</v>
      </c>
      <c r="F27" s="20">
        <f t="shared" si="0"/>
        <v>146178775.22975054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</row>
    <row r="28" spans="1:128" s="6" customFormat="1" ht="31.5" x14ac:dyDescent="0.25">
      <c r="A28" s="27">
        <v>45475</v>
      </c>
      <c r="B28" s="26"/>
      <c r="C28" s="28" t="s">
        <v>160</v>
      </c>
      <c r="D28" s="29">
        <v>50000</v>
      </c>
      <c r="E28" s="20"/>
      <c r="F28" s="20">
        <f t="shared" si="0"/>
        <v>146228775.22975054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</row>
    <row r="29" spans="1:128" s="6" customFormat="1" ht="31.5" x14ac:dyDescent="0.25">
      <c r="A29" s="27">
        <v>45475</v>
      </c>
      <c r="B29" s="26"/>
      <c r="C29" s="28" t="s">
        <v>160</v>
      </c>
      <c r="D29" s="29"/>
      <c r="E29" s="20">
        <v>50000</v>
      </c>
      <c r="F29" s="20">
        <f t="shared" si="0"/>
        <v>146178775.22975054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</row>
    <row r="30" spans="1:128" s="6" customFormat="1" ht="31.5" x14ac:dyDescent="0.25">
      <c r="A30" s="27">
        <v>45475</v>
      </c>
      <c r="B30" s="26"/>
      <c r="C30" s="28" t="s">
        <v>161</v>
      </c>
      <c r="D30" s="29">
        <v>202394.39</v>
      </c>
      <c r="E30" s="20"/>
      <c r="F30" s="20">
        <f t="shared" si="0"/>
        <v>146381169.61975053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</row>
    <row r="31" spans="1:128" s="6" customFormat="1" ht="31.5" x14ac:dyDescent="0.25">
      <c r="A31" s="27">
        <v>45475</v>
      </c>
      <c r="B31" s="26"/>
      <c r="C31" s="28" t="s">
        <v>161</v>
      </c>
      <c r="D31" s="29"/>
      <c r="E31" s="20">
        <v>202394.39</v>
      </c>
      <c r="F31" s="20">
        <f t="shared" si="0"/>
        <v>146178775.22975054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</row>
    <row r="32" spans="1:128" s="6" customFormat="1" ht="31.5" x14ac:dyDescent="0.25">
      <c r="A32" s="27">
        <v>45475</v>
      </c>
      <c r="B32" s="26"/>
      <c r="C32" s="28" t="s">
        <v>162</v>
      </c>
      <c r="D32" s="29">
        <v>59641.03</v>
      </c>
      <c r="E32" s="20"/>
      <c r="F32" s="20">
        <f t="shared" si="0"/>
        <v>146238416.25975055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</row>
    <row r="33" spans="1:128" s="6" customFormat="1" ht="31.5" x14ac:dyDescent="0.25">
      <c r="A33" s="27">
        <v>45475</v>
      </c>
      <c r="B33" s="26"/>
      <c r="C33" s="28" t="s">
        <v>162</v>
      </c>
      <c r="D33" s="29"/>
      <c r="E33" s="20">
        <v>59641.03</v>
      </c>
      <c r="F33" s="20">
        <f t="shared" si="0"/>
        <v>146178775.22975054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</row>
    <row r="34" spans="1:128" s="6" customFormat="1" ht="15.75" x14ac:dyDescent="0.25">
      <c r="A34" s="27">
        <v>45475</v>
      </c>
      <c r="B34" s="26"/>
      <c r="C34" s="28" t="s">
        <v>21</v>
      </c>
      <c r="D34" s="29">
        <v>773546.89</v>
      </c>
      <c r="E34" s="20"/>
      <c r="F34" s="20">
        <f t="shared" si="0"/>
        <v>146952322.11975053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</row>
    <row r="35" spans="1:128" s="6" customFormat="1" ht="15.75" x14ac:dyDescent="0.25">
      <c r="A35" s="27">
        <v>45475</v>
      </c>
      <c r="B35" s="26"/>
      <c r="C35" s="28" t="s">
        <v>29</v>
      </c>
      <c r="D35" s="29">
        <v>50000</v>
      </c>
      <c r="E35" s="20"/>
      <c r="F35" s="20">
        <f t="shared" si="0"/>
        <v>147002322.11975053</v>
      </c>
      <c r="G35" s="30"/>
      <c r="H35" s="31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</row>
    <row r="36" spans="1:128" s="6" customFormat="1" ht="15.75" x14ac:dyDescent="0.25">
      <c r="A36" s="27">
        <v>45475</v>
      </c>
      <c r="B36" s="26"/>
      <c r="C36" s="28" t="s">
        <v>163</v>
      </c>
      <c r="D36" s="29">
        <v>111457.31</v>
      </c>
      <c r="E36" s="20"/>
      <c r="F36" s="20">
        <f t="shared" si="0"/>
        <v>147113779.42975053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</row>
    <row r="37" spans="1:128" s="6" customFormat="1" ht="15.75" x14ac:dyDescent="0.25">
      <c r="A37" s="27">
        <v>45475</v>
      </c>
      <c r="B37" s="26"/>
      <c r="C37" s="28" t="s">
        <v>21</v>
      </c>
      <c r="D37" s="29">
        <v>234359.63</v>
      </c>
      <c r="E37" s="20"/>
      <c r="F37" s="20">
        <f t="shared" si="0"/>
        <v>147348139.05975053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</row>
    <row r="38" spans="1:128" s="6" customFormat="1" ht="15.75" x14ac:dyDescent="0.25">
      <c r="A38" s="27">
        <v>45475</v>
      </c>
      <c r="B38" s="26"/>
      <c r="C38" s="28" t="s">
        <v>164</v>
      </c>
      <c r="D38" s="29">
        <v>22213731.530000001</v>
      </c>
      <c r="E38" s="20"/>
      <c r="F38" s="20">
        <f t="shared" si="0"/>
        <v>169561870.58975053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</row>
    <row r="39" spans="1:128" s="6" customFormat="1" ht="15.75" x14ac:dyDescent="0.25">
      <c r="A39" s="27">
        <v>45475</v>
      </c>
      <c r="B39" s="26"/>
      <c r="C39" s="28" t="s">
        <v>21</v>
      </c>
      <c r="D39" s="29">
        <v>1309381.94</v>
      </c>
      <c r="E39" s="20"/>
      <c r="F39" s="20">
        <f t="shared" si="0"/>
        <v>170871252.52975053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</row>
    <row r="40" spans="1:128" s="6" customFormat="1" ht="31.5" x14ac:dyDescent="0.25">
      <c r="A40" s="27">
        <v>45475</v>
      </c>
      <c r="B40" s="26" t="s">
        <v>36</v>
      </c>
      <c r="C40" s="28" t="s">
        <v>165</v>
      </c>
      <c r="D40" s="29"/>
      <c r="E40" s="20">
        <v>605808.23</v>
      </c>
      <c r="F40" s="24">
        <f t="shared" si="0"/>
        <v>170265444.29975054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</row>
    <row r="41" spans="1:128" s="6" customFormat="1" ht="15.75" x14ac:dyDescent="0.25">
      <c r="A41" s="27">
        <v>45476</v>
      </c>
      <c r="B41" s="26"/>
      <c r="C41" s="28" t="s">
        <v>19</v>
      </c>
      <c r="D41" s="29">
        <v>34017</v>
      </c>
      <c r="E41" s="20"/>
      <c r="F41" s="20">
        <f t="shared" si="0"/>
        <v>170299461.29975054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</row>
    <row r="42" spans="1:128" s="6" customFormat="1" ht="15.75" x14ac:dyDescent="0.25">
      <c r="A42" s="27">
        <v>45476</v>
      </c>
      <c r="B42" s="26"/>
      <c r="C42" s="28" t="s">
        <v>20</v>
      </c>
      <c r="D42" s="29">
        <v>392.82</v>
      </c>
      <c r="E42" s="20">
        <v>9.8205000000000009</v>
      </c>
      <c r="F42" s="20">
        <f t="shared" si="0"/>
        <v>170299844.29925054</v>
      </c>
      <c r="G42" s="30"/>
      <c r="H42" s="31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</row>
    <row r="43" spans="1:128" s="6" customFormat="1" ht="15.75" x14ac:dyDescent="0.25">
      <c r="A43" s="27">
        <v>45476</v>
      </c>
      <c r="B43" s="26"/>
      <c r="C43" s="28" t="s">
        <v>20</v>
      </c>
      <c r="D43" s="29">
        <v>1000</v>
      </c>
      <c r="E43" s="20">
        <v>25</v>
      </c>
      <c r="F43" s="20">
        <f t="shared" si="0"/>
        <v>170300819.29925054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</row>
    <row r="44" spans="1:128" s="6" customFormat="1" ht="15.75" x14ac:dyDescent="0.25">
      <c r="A44" s="27">
        <v>45476</v>
      </c>
      <c r="B44" s="26"/>
      <c r="C44" s="28" t="s">
        <v>20</v>
      </c>
      <c r="D44" s="29">
        <v>150</v>
      </c>
      <c r="E44" s="20">
        <v>3.75</v>
      </c>
      <c r="F44" s="20">
        <f t="shared" si="0"/>
        <v>170300965.54925054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</row>
    <row r="45" spans="1:128" s="6" customFormat="1" ht="15.75" x14ac:dyDescent="0.25">
      <c r="A45" s="27">
        <v>45476</v>
      </c>
      <c r="B45" s="26"/>
      <c r="C45" s="28" t="s">
        <v>20</v>
      </c>
      <c r="D45" s="29">
        <v>1218.24</v>
      </c>
      <c r="E45" s="20">
        <v>30.456000000000003</v>
      </c>
      <c r="F45" s="20">
        <f t="shared" si="0"/>
        <v>170302153.33325055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</row>
    <row r="46" spans="1:128" s="6" customFormat="1" ht="15.75" x14ac:dyDescent="0.25">
      <c r="A46" s="27">
        <v>45476</v>
      </c>
      <c r="B46" s="26"/>
      <c r="C46" s="28" t="s">
        <v>20</v>
      </c>
      <c r="D46" s="29">
        <v>2500</v>
      </c>
      <c r="E46" s="20">
        <v>62.5</v>
      </c>
      <c r="F46" s="20">
        <f t="shared" si="0"/>
        <v>170304590.83325055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</row>
    <row r="47" spans="1:128" s="6" customFormat="1" ht="15.75" x14ac:dyDescent="0.25">
      <c r="A47" s="27">
        <v>45476</v>
      </c>
      <c r="B47" s="26"/>
      <c r="C47" s="28" t="s">
        <v>20</v>
      </c>
      <c r="D47" s="29">
        <v>1156.96</v>
      </c>
      <c r="E47" s="20">
        <v>28.924000000000003</v>
      </c>
      <c r="F47" s="20">
        <f t="shared" si="0"/>
        <v>170305718.86925057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</row>
    <row r="48" spans="1:128" s="6" customFormat="1" ht="15.75" x14ac:dyDescent="0.25">
      <c r="A48" s="27">
        <v>45476</v>
      </c>
      <c r="B48" s="26"/>
      <c r="C48" s="28" t="s">
        <v>21</v>
      </c>
      <c r="D48" s="29">
        <v>1450961.27</v>
      </c>
      <c r="E48" s="20"/>
      <c r="F48" s="20">
        <f t="shared" si="0"/>
        <v>171756680.13925058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</row>
    <row r="49" spans="1:128" s="6" customFormat="1" ht="15.75" x14ac:dyDescent="0.25">
      <c r="A49" s="27">
        <v>45476</v>
      </c>
      <c r="B49" s="26"/>
      <c r="C49" s="28" t="s">
        <v>21</v>
      </c>
      <c r="D49" s="29">
        <v>2914.68</v>
      </c>
      <c r="E49" s="20"/>
      <c r="F49" s="24">
        <f t="shared" si="0"/>
        <v>171759594.81925058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</row>
    <row r="50" spans="1:128" s="6" customFormat="1" ht="15.75" x14ac:dyDescent="0.25">
      <c r="A50" s="27">
        <v>45477</v>
      </c>
      <c r="B50" s="26"/>
      <c r="C50" s="28" t="s">
        <v>19</v>
      </c>
      <c r="D50" s="29">
        <v>49448</v>
      </c>
      <c r="E50" s="20"/>
      <c r="F50" s="20">
        <f t="shared" si="0"/>
        <v>171809042.81925058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</row>
    <row r="51" spans="1:128" s="6" customFormat="1" ht="15.75" x14ac:dyDescent="0.25">
      <c r="A51" s="27">
        <v>45477</v>
      </c>
      <c r="B51" s="26"/>
      <c r="C51" s="28" t="s">
        <v>20</v>
      </c>
      <c r="D51" s="29">
        <v>899.92</v>
      </c>
      <c r="E51" s="20">
        <v>22.498000000000001</v>
      </c>
      <c r="F51" s="20">
        <f t="shared" si="0"/>
        <v>171809920.24125057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</row>
    <row r="52" spans="1:128" s="6" customFormat="1" ht="15.75" x14ac:dyDescent="0.25">
      <c r="A52" s="27">
        <v>45477</v>
      </c>
      <c r="B52" s="26"/>
      <c r="C52" s="28" t="s">
        <v>20</v>
      </c>
      <c r="D52" s="29">
        <v>792.08</v>
      </c>
      <c r="E52" s="20">
        <v>19.802000000000003</v>
      </c>
      <c r="F52" s="20">
        <f t="shared" si="0"/>
        <v>171810692.5192506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</row>
    <row r="53" spans="1:128" s="6" customFormat="1" ht="15.75" x14ac:dyDescent="0.25">
      <c r="A53" s="27">
        <v>45477</v>
      </c>
      <c r="B53" s="26"/>
      <c r="C53" s="28" t="s">
        <v>20</v>
      </c>
      <c r="D53" s="29">
        <v>64.2</v>
      </c>
      <c r="E53" s="20">
        <v>1.6050000000000002</v>
      </c>
      <c r="F53" s="20">
        <f t="shared" si="0"/>
        <v>171810755.1142506</v>
      </c>
      <c r="G53" s="30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</row>
    <row r="54" spans="1:128" s="6" customFormat="1" ht="15.75" x14ac:dyDescent="0.25">
      <c r="A54" s="27">
        <v>45477</v>
      </c>
      <c r="B54" s="26"/>
      <c r="C54" s="28" t="s">
        <v>20</v>
      </c>
      <c r="D54" s="29">
        <v>59.06</v>
      </c>
      <c r="E54" s="20">
        <v>1.4765000000000001</v>
      </c>
      <c r="F54" s="20">
        <f t="shared" si="0"/>
        <v>171810812.6977506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</row>
    <row r="55" spans="1:128" s="6" customFormat="1" ht="15.75" x14ac:dyDescent="0.25">
      <c r="A55" s="27">
        <v>45477</v>
      </c>
      <c r="B55" s="26"/>
      <c r="C55" s="28" t="s">
        <v>20</v>
      </c>
      <c r="D55" s="29">
        <v>564.20000000000005</v>
      </c>
      <c r="E55" s="20">
        <v>14.105000000000002</v>
      </c>
      <c r="F55" s="20">
        <f t="shared" si="0"/>
        <v>171811362.7927506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</row>
    <row r="56" spans="1:128" s="6" customFormat="1" ht="15.75" x14ac:dyDescent="0.25">
      <c r="A56" s="27">
        <v>45477</v>
      </c>
      <c r="B56" s="26"/>
      <c r="C56" s="28" t="s">
        <v>20</v>
      </c>
      <c r="D56" s="29">
        <v>300</v>
      </c>
      <c r="E56" s="20">
        <v>7.5</v>
      </c>
      <c r="F56" s="20">
        <f t="shared" si="0"/>
        <v>171811655.2927506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</row>
    <row r="57" spans="1:128" s="6" customFormat="1" ht="15.75" x14ac:dyDescent="0.25">
      <c r="A57" s="27">
        <v>45477</v>
      </c>
      <c r="B57" s="26"/>
      <c r="C57" s="28" t="s">
        <v>21</v>
      </c>
      <c r="D57" s="29">
        <v>1962269.58</v>
      </c>
      <c r="E57" s="20"/>
      <c r="F57" s="20">
        <f t="shared" si="0"/>
        <v>173773924.87275061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</row>
    <row r="58" spans="1:128" s="6" customFormat="1" ht="15.75" x14ac:dyDescent="0.25">
      <c r="A58" s="27">
        <v>45477</v>
      </c>
      <c r="B58" s="26"/>
      <c r="C58" s="28" t="s">
        <v>21</v>
      </c>
      <c r="D58" s="29">
        <v>104600</v>
      </c>
      <c r="E58" s="20"/>
      <c r="F58" s="24">
        <f t="shared" si="0"/>
        <v>173878524.87275061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</row>
    <row r="59" spans="1:128" s="6" customFormat="1" ht="15.75" x14ac:dyDescent="0.25">
      <c r="A59" s="27">
        <v>45480</v>
      </c>
      <c r="B59" s="26"/>
      <c r="C59" s="28" t="s">
        <v>19</v>
      </c>
      <c r="D59" s="29">
        <v>26070</v>
      </c>
      <c r="E59" s="20"/>
      <c r="F59" s="20">
        <f t="shared" si="0"/>
        <v>173904594.87275061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</row>
    <row r="60" spans="1:128" s="6" customFormat="1" ht="15.75" x14ac:dyDescent="0.25">
      <c r="A60" s="27">
        <v>45480</v>
      </c>
      <c r="B60" s="26"/>
      <c r="C60" s="28" t="s">
        <v>20</v>
      </c>
      <c r="D60" s="29">
        <v>300</v>
      </c>
      <c r="E60" s="20">
        <v>7.5</v>
      </c>
      <c r="F60" s="20">
        <f t="shared" si="0"/>
        <v>173904887.37275061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</row>
    <row r="61" spans="1:128" s="6" customFormat="1" ht="15.75" x14ac:dyDescent="0.25">
      <c r="A61" s="27">
        <v>45480</v>
      </c>
      <c r="B61" s="26"/>
      <c r="C61" s="28" t="s">
        <v>20</v>
      </c>
      <c r="D61" s="29">
        <v>431.82</v>
      </c>
      <c r="E61" s="20">
        <v>10.795500000000001</v>
      </c>
      <c r="F61" s="20">
        <f t="shared" si="0"/>
        <v>173905308.39725059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</row>
    <row r="62" spans="1:128" s="6" customFormat="1" ht="15.75" x14ac:dyDescent="0.25">
      <c r="A62" s="27">
        <v>45480</v>
      </c>
      <c r="B62" s="26"/>
      <c r="C62" s="28" t="s">
        <v>20</v>
      </c>
      <c r="D62" s="29">
        <v>719.52</v>
      </c>
      <c r="E62" s="20">
        <v>17.988</v>
      </c>
      <c r="F62" s="20">
        <f t="shared" si="0"/>
        <v>173906009.9292506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</row>
    <row r="63" spans="1:128" s="6" customFormat="1" ht="15.75" x14ac:dyDescent="0.25">
      <c r="A63" s="27">
        <v>45480</v>
      </c>
      <c r="B63" s="26"/>
      <c r="C63" s="28" t="s">
        <v>20</v>
      </c>
      <c r="D63" s="29">
        <v>1993.42</v>
      </c>
      <c r="E63" s="20">
        <v>49.835500000000003</v>
      </c>
      <c r="F63" s="20">
        <f t="shared" si="0"/>
        <v>173907953.51375058</v>
      </c>
      <c r="G63" s="30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</row>
    <row r="64" spans="1:128" s="6" customFormat="1" ht="15.75" x14ac:dyDescent="0.25">
      <c r="A64" s="27">
        <v>45480</v>
      </c>
      <c r="B64" s="26"/>
      <c r="C64" s="28" t="s">
        <v>20</v>
      </c>
      <c r="D64" s="29">
        <v>760.6</v>
      </c>
      <c r="E64" s="20">
        <v>19.015000000000001</v>
      </c>
      <c r="F64" s="20">
        <f t="shared" si="0"/>
        <v>173908695.09875059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</row>
    <row r="65" spans="1:128" s="6" customFormat="1" ht="15.75" x14ac:dyDescent="0.25">
      <c r="A65" s="27">
        <v>45480</v>
      </c>
      <c r="B65" s="26"/>
      <c r="C65" s="28" t="s">
        <v>20</v>
      </c>
      <c r="D65" s="29">
        <v>1197.06</v>
      </c>
      <c r="E65" s="20">
        <v>29.926500000000001</v>
      </c>
      <c r="F65" s="20">
        <f t="shared" si="0"/>
        <v>173909862.2322506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</row>
    <row r="66" spans="1:128" s="6" customFormat="1" ht="15.75" x14ac:dyDescent="0.25">
      <c r="A66" s="27">
        <v>45480</v>
      </c>
      <c r="B66" s="26"/>
      <c r="C66" s="28" t="s">
        <v>20</v>
      </c>
      <c r="D66" s="29">
        <v>1425.84</v>
      </c>
      <c r="E66" s="20">
        <v>35.646000000000001</v>
      </c>
      <c r="F66" s="24">
        <f t="shared" si="0"/>
        <v>173911252.42625061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</row>
    <row r="67" spans="1:128" s="6" customFormat="1" ht="15.75" x14ac:dyDescent="0.25">
      <c r="A67" s="27">
        <v>45481</v>
      </c>
      <c r="B67" s="26"/>
      <c r="C67" s="28" t="s">
        <v>19</v>
      </c>
      <c r="D67" s="29">
        <v>69910</v>
      </c>
      <c r="E67" s="20"/>
      <c r="F67" s="20">
        <f t="shared" si="0"/>
        <v>173981162.42625061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</row>
    <row r="68" spans="1:128" s="6" customFormat="1" ht="15.75" x14ac:dyDescent="0.25">
      <c r="A68" s="27">
        <v>45481</v>
      </c>
      <c r="B68" s="26"/>
      <c r="C68" s="28" t="s">
        <v>20</v>
      </c>
      <c r="D68" s="29">
        <v>758.94</v>
      </c>
      <c r="E68" s="20">
        <v>18.973500000000001</v>
      </c>
      <c r="F68" s="20">
        <f t="shared" si="0"/>
        <v>173981902.39275059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</row>
    <row r="69" spans="1:128" s="6" customFormat="1" ht="15.75" x14ac:dyDescent="0.25">
      <c r="A69" s="27">
        <v>45481</v>
      </c>
      <c r="B69" s="26"/>
      <c r="C69" s="28" t="s">
        <v>20</v>
      </c>
      <c r="D69" s="29">
        <v>900</v>
      </c>
      <c r="E69" s="20">
        <v>22.5</v>
      </c>
      <c r="F69" s="20">
        <f t="shared" si="0"/>
        <v>173982779.89275059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</row>
    <row r="70" spans="1:128" s="6" customFormat="1" ht="15.75" x14ac:dyDescent="0.25">
      <c r="A70" s="27">
        <v>45481</v>
      </c>
      <c r="B70" s="26"/>
      <c r="C70" s="28" t="s">
        <v>20</v>
      </c>
      <c r="D70" s="29">
        <v>277.67</v>
      </c>
      <c r="E70" s="20">
        <v>6.9417500000000008</v>
      </c>
      <c r="F70" s="20">
        <f t="shared" si="0"/>
        <v>173983050.62100059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</row>
    <row r="71" spans="1:128" s="6" customFormat="1" ht="15.75" x14ac:dyDescent="0.25">
      <c r="A71" s="27">
        <v>45481</v>
      </c>
      <c r="B71" s="26"/>
      <c r="C71" s="28" t="s">
        <v>20</v>
      </c>
      <c r="D71" s="29">
        <v>237.45</v>
      </c>
      <c r="E71" s="20">
        <v>5.9362500000000002</v>
      </c>
      <c r="F71" s="20">
        <f t="shared" si="0"/>
        <v>173983282.13475057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</row>
    <row r="72" spans="1:128" s="6" customFormat="1" ht="15.75" x14ac:dyDescent="0.25">
      <c r="A72" s="27">
        <v>45481</v>
      </c>
      <c r="B72" s="26"/>
      <c r="C72" s="28" t="s">
        <v>20</v>
      </c>
      <c r="D72" s="29">
        <v>330.42</v>
      </c>
      <c r="E72" s="20">
        <v>8.2605000000000004</v>
      </c>
      <c r="F72" s="20">
        <f t="shared" si="0"/>
        <v>173983604.29425055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</row>
    <row r="73" spans="1:128" s="6" customFormat="1" ht="15.75" x14ac:dyDescent="0.25">
      <c r="A73" s="27">
        <v>45481</v>
      </c>
      <c r="B73" s="26"/>
      <c r="C73" s="28" t="s">
        <v>20</v>
      </c>
      <c r="D73" s="29">
        <v>500</v>
      </c>
      <c r="E73" s="20">
        <v>12.5</v>
      </c>
      <c r="F73" s="20">
        <f t="shared" si="0"/>
        <v>173984091.79425055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</row>
    <row r="74" spans="1:128" s="6" customFormat="1" ht="15.75" x14ac:dyDescent="0.25">
      <c r="A74" s="27">
        <v>45481</v>
      </c>
      <c r="B74" s="26"/>
      <c r="C74" s="28" t="s">
        <v>21</v>
      </c>
      <c r="D74" s="29">
        <v>785687.52</v>
      </c>
      <c r="E74" s="20"/>
      <c r="F74" s="20">
        <f t="shared" si="0"/>
        <v>174769779.31425056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</row>
    <row r="75" spans="1:128" s="6" customFormat="1" ht="15.75" x14ac:dyDescent="0.25">
      <c r="A75" s="27">
        <v>45481</v>
      </c>
      <c r="B75" s="26"/>
      <c r="C75" s="28" t="s">
        <v>21</v>
      </c>
      <c r="D75" s="29">
        <v>19250.16</v>
      </c>
      <c r="E75" s="20"/>
      <c r="F75" s="24">
        <f t="shared" si="0"/>
        <v>174789029.47425056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</row>
    <row r="76" spans="1:128" s="6" customFormat="1" ht="15.75" x14ac:dyDescent="0.25">
      <c r="A76" s="27">
        <v>45482</v>
      </c>
      <c r="B76" s="26"/>
      <c r="C76" s="28" t="s">
        <v>19</v>
      </c>
      <c r="D76" s="29">
        <v>40080</v>
      </c>
      <c r="E76" s="20"/>
      <c r="F76" s="20">
        <f t="shared" si="0"/>
        <v>174829109.47425056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</row>
    <row r="77" spans="1:128" s="6" customFormat="1" ht="15.75" x14ac:dyDescent="0.25">
      <c r="A77" s="27">
        <v>45482</v>
      </c>
      <c r="B77" s="26"/>
      <c r="C77" s="28" t="s">
        <v>20</v>
      </c>
      <c r="D77" s="29">
        <v>1559.38</v>
      </c>
      <c r="E77" s="20">
        <v>38.984500000000004</v>
      </c>
      <c r="F77" s="20">
        <f t="shared" si="0"/>
        <v>174830629.86975056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</row>
    <row r="78" spans="1:128" s="6" customFormat="1" ht="15.75" x14ac:dyDescent="0.25">
      <c r="A78" s="27">
        <v>45482</v>
      </c>
      <c r="B78" s="26"/>
      <c r="C78" s="28" t="s">
        <v>20</v>
      </c>
      <c r="D78" s="29">
        <v>129.47</v>
      </c>
      <c r="E78" s="20">
        <v>3.2367500000000002</v>
      </c>
      <c r="F78" s="20">
        <f t="shared" ref="F78:F141" si="1">+F77+D78-E78</f>
        <v>174830756.10300055</v>
      </c>
      <c r="G78" s="30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</row>
    <row r="79" spans="1:128" s="6" customFormat="1" ht="15.75" x14ac:dyDescent="0.25">
      <c r="A79" s="27">
        <v>45482</v>
      </c>
      <c r="B79" s="26"/>
      <c r="C79" s="28" t="s">
        <v>20</v>
      </c>
      <c r="D79" s="29">
        <v>950.96</v>
      </c>
      <c r="E79" s="20">
        <v>23.774000000000001</v>
      </c>
      <c r="F79" s="20">
        <f t="shared" si="1"/>
        <v>174831683.28900057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</row>
    <row r="80" spans="1:128" s="6" customFormat="1" ht="15.75" x14ac:dyDescent="0.25">
      <c r="A80" s="27">
        <v>45482</v>
      </c>
      <c r="B80" s="26"/>
      <c r="C80" s="28" t="s">
        <v>20</v>
      </c>
      <c r="D80" s="29">
        <v>1534.24</v>
      </c>
      <c r="E80" s="20">
        <v>38.356000000000002</v>
      </c>
      <c r="F80" s="20">
        <f t="shared" si="1"/>
        <v>174833179.17300057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</row>
    <row r="81" spans="1:128" s="6" customFormat="1" ht="15.75" x14ac:dyDescent="0.25">
      <c r="A81" s="27">
        <v>45482</v>
      </c>
      <c r="B81" s="26"/>
      <c r="C81" s="28" t="s">
        <v>20</v>
      </c>
      <c r="D81" s="29">
        <v>2543.7600000000002</v>
      </c>
      <c r="E81" s="20">
        <v>63.594000000000008</v>
      </c>
      <c r="F81" s="24">
        <f t="shared" si="1"/>
        <v>174835659.33900055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</row>
    <row r="82" spans="1:128" s="6" customFormat="1" ht="15.75" x14ac:dyDescent="0.25">
      <c r="A82" s="27">
        <v>45483</v>
      </c>
      <c r="B82" s="26"/>
      <c r="C82" s="28" t="s">
        <v>19</v>
      </c>
      <c r="D82" s="29">
        <v>33526</v>
      </c>
      <c r="E82" s="20"/>
      <c r="F82" s="20">
        <f t="shared" si="1"/>
        <v>174869185.33900055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</row>
    <row r="83" spans="1:128" s="6" customFormat="1" ht="15.75" x14ac:dyDescent="0.25">
      <c r="A83" s="27">
        <v>45483</v>
      </c>
      <c r="B83" s="26"/>
      <c r="C83" s="28" t="s">
        <v>20</v>
      </c>
      <c r="D83" s="29">
        <v>1913.58</v>
      </c>
      <c r="E83" s="20">
        <v>47.839500000000001</v>
      </c>
      <c r="F83" s="20">
        <f t="shared" si="1"/>
        <v>174871051.07950056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</row>
    <row r="84" spans="1:128" s="6" customFormat="1" ht="15.75" x14ac:dyDescent="0.25">
      <c r="A84" s="27">
        <v>45483</v>
      </c>
      <c r="B84" s="26"/>
      <c r="C84" s="28" t="s">
        <v>20</v>
      </c>
      <c r="D84" s="29">
        <v>208.65</v>
      </c>
      <c r="E84" s="20">
        <v>5.2162500000000005</v>
      </c>
      <c r="F84" s="20">
        <f t="shared" si="1"/>
        <v>174871254.51325056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</row>
    <row r="85" spans="1:128" s="6" customFormat="1" ht="15.75" x14ac:dyDescent="0.25">
      <c r="A85" s="27">
        <v>45483</v>
      </c>
      <c r="B85" s="26"/>
      <c r="C85" s="28" t="s">
        <v>20</v>
      </c>
      <c r="D85" s="29">
        <v>741.89</v>
      </c>
      <c r="E85" s="20">
        <v>18.547250000000002</v>
      </c>
      <c r="F85" s="20">
        <f t="shared" si="1"/>
        <v>174871977.85600054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</row>
    <row r="86" spans="1:128" s="6" customFormat="1" ht="15.75" x14ac:dyDescent="0.25">
      <c r="A86" s="27">
        <v>45483</v>
      </c>
      <c r="B86" s="26"/>
      <c r="C86" s="28" t="s">
        <v>20</v>
      </c>
      <c r="D86" s="29">
        <v>400</v>
      </c>
      <c r="E86" s="20">
        <v>10</v>
      </c>
      <c r="F86" s="20">
        <f t="shared" si="1"/>
        <v>174872367.85600054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</row>
    <row r="87" spans="1:128" s="6" customFormat="1" ht="15.75" x14ac:dyDescent="0.25">
      <c r="A87" s="27">
        <v>45483</v>
      </c>
      <c r="B87" s="26"/>
      <c r="C87" s="28" t="s">
        <v>20</v>
      </c>
      <c r="D87" s="29">
        <v>1500</v>
      </c>
      <c r="E87" s="20">
        <v>37.5</v>
      </c>
      <c r="F87" s="24">
        <f t="shared" si="1"/>
        <v>174873830.35600054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</row>
    <row r="88" spans="1:128" s="6" customFormat="1" ht="15.75" x14ac:dyDescent="0.25">
      <c r="A88" s="27">
        <v>45484</v>
      </c>
      <c r="B88" s="26"/>
      <c r="C88" s="28" t="s">
        <v>19</v>
      </c>
      <c r="D88" s="29">
        <v>17400</v>
      </c>
      <c r="E88" s="20"/>
      <c r="F88" s="20">
        <f t="shared" si="1"/>
        <v>174891230.35600054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</row>
    <row r="89" spans="1:128" s="6" customFormat="1" ht="15.75" x14ac:dyDescent="0.25">
      <c r="A89" s="27">
        <v>45484</v>
      </c>
      <c r="B89" s="26"/>
      <c r="C89" s="28" t="s">
        <v>20</v>
      </c>
      <c r="D89" s="29">
        <v>1585.36</v>
      </c>
      <c r="E89" s="20">
        <v>39.634</v>
      </c>
      <c r="F89" s="20">
        <f t="shared" si="1"/>
        <v>174892776.08200055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</row>
    <row r="90" spans="1:128" s="6" customFormat="1" ht="15.75" x14ac:dyDescent="0.25">
      <c r="A90" s="27">
        <v>45484</v>
      </c>
      <c r="B90" s="26"/>
      <c r="C90" s="28" t="s">
        <v>20</v>
      </c>
      <c r="D90" s="29">
        <v>1000</v>
      </c>
      <c r="E90" s="20">
        <v>25</v>
      </c>
      <c r="F90" s="20">
        <f t="shared" si="1"/>
        <v>174893751.08200055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</row>
    <row r="91" spans="1:128" s="6" customFormat="1" ht="15.75" x14ac:dyDescent="0.25">
      <c r="A91" s="27">
        <v>45484</v>
      </c>
      <c r="B91" s="26"/>
      <c r="C91" s="28" t="s">
        <v>20</v>
      </c>
      <c r="D91" s="29">
        <v>2076</v>
      </c>
      <c r="E91" s="20">
        <v>51.900000000000006</v>
      </c>
      <c r="F91" s="24">
        <f t="shared" si="1"/>
        <v>174895775.18200055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</row>
    <row r="92" spans="1:128" s="6" customFormat="1" ht="15.75" x14ac:dyDescent="0.25">
      <c r="A92" s="27" t="s">
        <v>37</v>
      </c>
      <c r="B92" s="26"/>
      <c r="C92" s="28" t="s">
        <v>19</v>
      </c>
      <c r="D92" s="29">
        <v>62757</v>
      </c>
      <c r="E92" s="20"/>
      <c r="F92" s="20">
        <f t="shared" si="1"/>
        <v>174958532.18200055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</row>
    <row r="93" spans="1:128" s="6" customFormat="1" ht="15.75" x14ac:dyDescent="0.25">
      <c r="A93" s="27" t="s">
        <v>37</v>
      </c>
      <c r="B93" s="26"/>
      <c r="C93" s="28" t="s">
        <v>20</v>
      </c>
      <c r="D93" s="29">
        <v>393.88</v>
      </c>
      <c r="E93" s="20">
        <v>9.8470000000000013</v>
      </c>
      <c r="F93" s="20">
        <f t="shared" si="1"/>
        <v>174958916.21500054</v>
      </c>
      <c r="G93" s="30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</row>
    <row r="94" spans="1:128" s="6" customFormat="1" ht="15.75" x14ac:dyDescent="0.25">
      <c r="A94" s="27" t="s">
        <v>37</v>
      </c>
      <c r="B94" s="26"/>
      <c r="C94" s="28" t="s">
        <v>20</v>
      </c>
      <c r="D94" s="29">
        <v>7386.16</v>
      </c>
      <c r="E94" s="20">
        <v>184.654</v>
      </c>
      <c r="F94" s="20">
        <f t="shared" si="1"/>
        <v>174966117.72100052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</row>
    <row r="95" spans="1:128" s="6" customFormat="1" ht="15.75" x14ac:dyDescent="0.25">
      <c r="A95" s="27" t="s">
        <v>37</v>
      </c>
      <c r="B95" s="26"/>
      <c r="C95" s="28" t="s">
        <v>20</v>
      </c>
      <c r="D95" s="29">
        <v>1300</v>
      </c>
      <c r="E95" s="20">
        <v>32.5</v>
      </c>
      <c r="F95" s="20">
        <f t="shared" si="1"/>
        <v>174967385.22100052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</row>
    <row r="96" spans="1:128" s="6" customFormat="1" ht="15.75" x14ac:dyDescent="0.25">
      <c r="A96" s="27" t="s">
        <v>37</v>
      </c>
      <c r="B96" s="26"/>
      <c r="C96" s="28" t="s">
        <v>20</v>
      </c>
      <c r="D96" s="29">
        <v>900</v>
      </c>
      <c r="E96" s="20">
        <v>22.5</v>
      </c>
      <c r="F96" s="24">
        <f t="shared" si="1"/>
        <v>174968262.72100052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</row>
    <row r="97" spans="1:128" s="6" customFormat="1" ht="15.75" x14ac:dyDescent="0.25">
      <c r="A97" s="27" t="s">
        <v>38</v>
      </c>
      <c r="B97" s="26" t="s">
        <v>39</v>
      </c>
      <c r="C97" s="28" t="s">
        <v>166</v>
      </c>
      <c r="D97" s="29">
        <v>36859762.490000002</v>
      </c>
      <c r="E97" s="20"/>
      <c r="F97" s="20">
        <f t="shared" si="1"/>
        <v>211828025.21100053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</row>
    <row r="98" spans="1:128" s="6" customFormat="1" ht="31.5" x14ac:dyDescent="0.25">
      <c r="A98" s="27" t="s">
        <v>38</v>
      </c>
      <c r="B98" s="26" t="s">
        <v>39</v>
      </c>
      <c r="C98" s="28" t="s">
        <v>167</v>
      </c>
      <c r="D98" s="29"/>
      <c r="E98" s="20">
        <v>31944418.210000001</v>
      </c>
      <c r="F98" s="20">
        <f t="shared" si="1"/>
        <v>179883607.00100052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</row>
    <row r="99" spans="1:128" s="6" customFormat="1" ht="31.5" x14ac:dyDescent="0.25">
      <c r="A99" s="27" t="s">
        <v>38</v>
      </c>
      <c r="B99" s="26" t="s">
        <v>39</v>
      </c>
      <c r="C99" s="28" t="s">
        <v>168</v>
      </c>
      <c r="D99" s="29"/>
      <c r="E99" s="20">
        <v>2264859.91</v>
      </c>
      <c r="F99" s="20">
        <f t="shared" si="1"/>
        <v>177618747.09100053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</row>
    <row r="100" spans="1:128" s="6" customFormat="1" ht="31.5" x14ac:dyDescent="0.25">
      <c r="A100" s="27" t="s">
        <v>38</v>
      </c>
      <c r="B100" s="26" t="s">
        <v>39</v>
      </c>
      <c r="C100" s="28" t="s">
        <v>169</v>
      </c>
      <c r="D100" s="29"/>
      <c r="E100" s="20">
        <v>2268054.4</v>
      </c>
      <c r="F100" s="20">
        <f t="shared" si="1"/>
        <v>175350692.69100052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</row>
    <row r="101" spans="1:128" s="6" customFormat="1" ht="15.75" x14ac:dyDescent="0.25">
      <c r="A101" s="27" t="s">
        <v>38</v>
      </c>
      <c r="B101" s="26" t="s">
        <v>39</v>
      </c>
      <c r="C101" s="28" t="s">
        <v>170</v>
      </c>
      <c r="D101" s="29"/>
      <c r="E101" s="20">
        <v>382429.97</v>
      </c>
      <c r="F101" s="20">
        <f t="shared" si="1"/>
        <v>174968262.72100052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</row>
    <row r="102" spans="1:128" s="6" customFormat="1" ht="15.75" x14ac:dyDescent="0.25">
      <c r="A102" s="27" t="s">
        <v>38</v>
      </c>
      <c r="B102" s="26" t="s">
        <v>40</v>
      </c>
      <c r="C102" s="28" t="s">
        <v>166</v>
      </c>
      <c r="D102" s="29"/>
      <c r="E102" s="20">
        <v>2721683.55</v>
      </c>
      <c r="F102" s="20">
        <f t="shared" si="1"/>
        <v>172246579.17100051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</row>
    <row r="103" spans="1:128" s="6" customFormat="1" ht="31.5" x14ac:dyDescent="0.25">
      <c r="A103" s="27" t="s">
        <v>38</v>
      </c>
      <c r="B103" s="26" t="s">
        <v>41</v>
      </c>
      <c r="C103" s="28" t="s">
        <v>171</v>
      </c>
      <c r="D103" s="29"/>
      <c r="E103" s="20">
        <v>26000</v>
      </c>
      <c r="F103" s="20">
        <f t="shared" si="1"/>
        <v>172220579.17100051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</row>
    <row r="104" spans="1:128" s="6" customFormat="1" ht="15.75" x14ac:dyDescent="0.25">
      <c r="A104" s="27" t="s">
        <v>38</v>
      </c>
      <c r="B104" s="26" t="s">
        <v>42</v>
      </c>
      <c r="C104" s="28" t="s">
        <v>172</v>
      </c>
      <c r="D104" s="29"/>
      <c r="E104" s="20">
        <v>483704.4</v>
      </c>
      <c r="F104" s="20">
        <f t="shared" si="1"/>
        <v>171736874.7710005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</row>
    <row r="105" spans="1:128" s="6" customFormat="1" ht="15.75" x14ac:dyDescent="0.25">
      <c r="A105" s="27" t="s">
        <v>38</v>
      </c>
      <c r="B105" s="26"/>
      <c r="C105" s="28" t="s">
        <v>19</v>
      </c>
      <c r="D105" s="29">
        <v>37480</v>
      </c>
      <c r="E105" s="20"/>
      <c r="F105" s="20">
        <f t="shared" si="1"/>
        <v>171774354.7710005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</row>
    <row r="106" spans="1:128" s="6" customFormat="1" ht="15.75" x14ac:dyDescent="0.25">
      <c r="A106" s="27" t="s">
        <v>38</v>
      </c>
      <c r="B106" s="26"/>
      <c r="C106" s="28" t="s">
        <v>20</v>
      </c>
      <c r="D106" s="29">
        <v>392.82</v>
      </c>
      <c r="E106" s="20">
        <v>9.8205000000000009</v>
      </c>
      <c r="F106" s="20">
        <f t="shared" si="1"/>
        <v>171774737.77050051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</row>
    <row r="107" spans="1:128" s="6" customFormat="1" ht="15.75" x14ac:dyDescent="0.25">
      <c r="A107" s="27" t="s">
        <v>38</v>
      </c>
      <c r="B107" s="26"/>
      <c r="C107" s="28" t="s">
        <v>20</v>
      </c>
      <c r="D107" s="29">
        <v>981.38</v>
      </c>
      <c r="E107" s="20">
        <v>24.534500000000001</v>
      </c>
      <c r="F107" s="20">
        <f t="shared" si="1"/>
        <v>171775694.6160005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</row>
    <row r="108" spans="1:128" s="6" customFormat="1" ht="15.75" x14ac:dyDescent="0.25">
      <c r="A108" s="27" t="s">
        <v>38</v>
      </c>
      <c r="B108" s="26"/>
      <c r="C108" s="28" t="s">
        <v>20</v>
      </c>
      <c r="D108" s="29">
        <v>734.02</v>
      </c>
      <c r="E108" s="20">
        <v>18.3505</v>
      </c>
      <c r="F108" s="20">
        <f t="shared" si="1"/>
        <v>171776410.28550053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</row>
    <row r="109" spans="1:128" s="6" customFormat="1" ht="15.75" x14ac:dyDescent="0.25">
      <c r="A109" s="27" t="s">
        <v>38</v>
      </c>
      <c r="B109" s="26"/>
      <c r="C109" s="28" t="s">
        <v>20</v>
      </c>
      <c r="D109" s="29">
        <v>1056.96</v>
      </c>
      <c r="E109" s="20">
        <v>26.424000000000003</v>
      </c>
      <c r="F109" s="20">
        <f t="shared" si="1"/>
        <v>171777440.82150054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</row>
    <row r="110" spans="1:128" s="6" customFormat="1" ht="15.75" x14ac:dyDescent="0.25">
      <c r="A110" s="27" t="s">
        <v>38</v>
      </c>
      <c r="B110" s="26"/>
      <c r="C110" s="28" t="s">
        <v>20</v>
      </c>
      <c r="D110" s="29">
        <v>386.4</v>
      </c>
      <c r="E110" s="20">
        <v>9.66</v>
      </c>
      <c r="F110" s="24">
        <f t="shared" si="1"/>
        <v>171777817.56150055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</row>
    <row r="111" spans="1:128" s="6" customFormat="1" ht="15.75" x14ac:dyDescent="0.25">
      <c r="A111" s="27" t="s">
        <v>43</v>
      </c>
      <c r="B111" s="26"/>
      <c r="C111" s="28" t="s">
        <v>19</v>
      </c>
      <c r="D111" s="29">
        <v>33680</v>
      </c>
      <c r="E111" s="20"/>
      <c r="F111" s="20">
        <f t="shared" si="1"/>
        <v>171811497.56150055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</row>
    <row r="112" spans="1:128" s="6" customFormat="1" ht="15.75" x14ac:dyDescent="0.25">
      <c r="A112" s="27" t="s">
        <v>43</v>
      </c>
      <c r="B112" s="26"/>
      <c r="C112" s="28" t="s">
        <v>20</v>
      </c>
      <c r="D112" s="29">
        <v>200</v>
      </c>
      <c r="E112" s="20">
        <v>5</v>
      </c>
      <c r="F112" s="20">
        <f t="shared" si="1"/>
        <v>171811692.56150055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</row>
    <row r="113" spans="1:128" s="6" customFormat="1" ht="15.75" x14ac:dyDescent="0.25">
      <c r="A113" s="27" t="s">
        <v>43</v>
      </c>
      <c r="B113" s="26"/>
      <c r="C113" s="28" t="s">
        <v>20</v>
      </c>
      <c r="D113" s="29">
        <v>1049.5999999999999</v>
      </c>
      <c r="E113" s="20">
        <v>26.24</v>
      </c>
      <c r="F113" s="20">
        <f t="shared" si="1"/>
        <v>171812715.92150053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</row>
    <row r="114" spans="1:128" s="6" customFormat="1" ht="15.75" x14ac:dyDescent="0.25">
      <c r="A114" s="27" t="s">
        <v>43</v>
      </c>
      <c r="B114" s="26"/>
      <c r="C114" s="28" t="s">
        <v>20</v>
      </c>
      <c r="D114" s="29">
        <v>861.22</v>
      </c>
      <c r="E114" s="20">
        <v>21.530500000000004</v>
      </c>
      <c r="F114" s="20">
        <f t="shared" si="1"/>
        <v>171813555.61100054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</row>
    <row r="115" spans="1:128" s="6" customFormat="1" ht="15.75" x14ac:dyDescent="0.25">
      <c r="A115" s="27" t="s">
        <v>43</v>
      </c>
      <c r="B115" s="26"/>
      <c r="C115" s="28" t="s">
        <v>20</v>
      </c>
      <c r="D115" s="29">
        <v>11446.48</v>
      </c>
      <c r="E115" s="20">
        <v>286.16199999999998</v>
      </c>
      <c r="F115" s="20">
        <f t="shared" si="1"/>
        <v>171824715.92900053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</row>
    <row r="116" spans="1:128" s="6" customFormat="1" ht="15.75" x14ac:dyDescent="0.25">
      <c r="A116" s="27" t="s">
        <v>43</v>
      </c>
      <c r="B116" s="26"/>
      <c r="C116" s="28" t="s">
        <v>20</v>
      </c>
      <c r="D116" s="29">
        <v>800</v>
      </c>
      <c r="E116" s="20">
        <v>20</v>
      </c>
      <c r="F116" s="20">
        <f t="shared" si="1"/>
        <v>171825495.92900053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</row>
    <row r="117" spans="1:128" s="6" customFormat="1" ht="15.75" x14ac:dyDescent="0.25">
      <c r="A117" s="27" t="s">
        <v>43</v>
      </c>
      <c r="B117" s="26" t="s">
        <v>44</v>
      </c>
      <c r="C117" s="28" t="s">
        <v>173</v>
      </c>
      <c r="D117" s="29"/>
      <c r="E117" s="20">
        <v>190034.77</v>
      </c>
      <c r="F117" s="20">
        <f t="shared" si="1"/>
        <v>171635461.15900052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</row>
    <row r="118" spans="1:128" s="6" customFormat="1" ht="31.5" x14ac:dyDescent="0.25">
      <c r="A118" s="27" t="s">
        <v>43</v>
      </c>
      <c r="B118" s="26" t="s">
        <v>45</v>
      </c>
      <c r="C118" s="28" t="s">
        <v>174</v>
      </c>
      <c r="D118" s="29"/>
      <c r="E118" s="20">
        <v>196452.54</v>
      </c>
      <c r="F118" s="20">
        <f t="shared" si="1"/>
        <v>171439008.61900052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</row>
    <row r="119" spans="1:128" s="6" customFormat="1" ht="15.75" x14ac:dyDescent="0.25">
      <c r="A119" s="27" t="s">
        <v>43</v>
      </c>
      <c r="B119" s="26" t="s">
        <v>46</v>
      </c>
      <c r="C119" s="28" t="s">
        <v>175</v>
      </c>
      <c r="D119" s="29"/>
      <c r="E119" s="20">
        <v>141500</v>
      </c>
      <c r="F119" s="20">
        <f t="shared" si="1"/>
        <v>171297508.61900052</v>
      </c>
      <c r="G119" s="30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</row>
    <row r="120" spans="1:128" s="6" customFormat="1" ht="31.5" x14ac:dyDescent="0.25">
      <c r="A120" s="27" t="s">
        <v>43</v>
      </c>
      <c r="B120" s="26" t="s">
        <v>47</v>
      </c>
      <c r="C120" s="28" t="s">
        <v>176</v>
      </c>
      <c r="D120" s="29"/>
      <c r="E120" s="20">
        <v>97185.04</v>
      </c>
      <c r="F120" s="20">
        <f t="shared" si="1"/>
        <v>171200323.57900053</v>
      </c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</row>
    <row r="121" spans="1:128" s="6" customFormat="1" ht="15.75" x14ac:dyDescent="0.25">
      <c r="A121" s="27" t="s">
        <v>43</v>
      </c>
      <c r="B121" s="26" t="s">
        <v>48</v>
      </c>
      <c r="C121" s="28" t="s">
        <v>177</v>
      </c>
      <c r="D121" s="29"/>
      <c r="E121" s="20">
        <v>253500</v>
      </c>
      <c r="F121" s="20">
        <f t="shared" si="1"/>
        <v>170946823.57900053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</row>
    <row r="122" spans="1:128" s="6" customFormat="1" ht="31.5" x14ac:dyDescent="0.25">
      <c r="A122" s="27" t="s">
        <v>43</v>
      </c>
      <c r="B122" s="26" t="s">
        <v>49</v>
      </c>
      <c r="C122" s="28" t="s">
        <v>178</v>
      </c>
      <c r="D122" s="29"/>
      <c r="E122" s="20">
        <v>115796</v>
      </c>
      <c r="F122" s="20">
        <f t="shared" si="1"/>
        <v>170831027.57900053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</row>
    <row r="123" spans="1:128" s="6" customFormat="1" ht="15.75" x14ac:dyDescent="0.25">
      <c r="A123" s="27" t="s">
        <v>43</v>
      </c>
      <c r="B123" s="26" t="s">
        <v>50</v>
      </c>
      <c r="C123" s="28" t="s">
        <v>179</v>
      </c>
      <c r="D123" s="29"/>
      <c r="E123" s="20">
        <v>120000</v>
      </c>
      <c r="F123" s="20">
        <f t="shared" si="1"/>
        <v>170711027.57900053</v>
      </c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</row>
    <row r="124" spans="1:128" s="6" customFormat="1" ht="15.75" x14ac:dyDescent="0.25">
      <c r="A124" s="27" t="s">
        <v>43</v>
      </c>
      <c r="B124" s="26" t="s">
        <v>51</v>
      </c>
      <c r="C124" s="28" t="s">
        <v>180</v>
      </c>
      <c r="D124" s="29"/>
      <c r="E124" s="20">
        <v>198240</v>
      </c>
      <c r="F124" s="20">
        <f t="shared" si="1"/>
        <v>170512787.57900053</v>
      </c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</row>
    <row r="125" spans="1:128" s="6" customFormat="1" ht="31.5" x14ac:dyDescent="0.25">
      <c r="A125" s="27" t="s">
        <v>43</v>
      </c>
      <c r="B125" s="26" t="s">
        <v>52</v>
      </c>
      <c r="C125" s="28" t="s">
        <v>181</v>
      </c>
      <c r="D125" s="29"/>
      <c r="E125" s="20">
        <v>25033.200000000001</v>
      </c>
      <c r="F125" s="20">
        <f t="shared" si="1"/>
        <v>170487754.37900054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</row>
    <row r="126" spans="1:128" s="6" customFormat="1" ht="15.75" x14ac:dyDescent="0.25">
      <c r="A126" s="27" t="s">
        <v>43</v>
      </c>
      <c r="B126" s="26" t="s">
        <v>53</v>
      </c>
      <c r="C126" s="28" t="s">
        <v>182</v>
      </c>
      <c r="D126" s="29"/>
      <c r="E126" s="20">
        <v>212239.99</v>
      </c>
      <c r="F126" s="20">
        <f t="shared" si="1"/>
        <v>170275514.38900054</v>
      </c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</row>
    <row r="127" spans="1:128" s="6" customFormat="1" ht="15.75" x14ac:dyDescent="0.25">
      <c r="A127" s="27" t="s">
        <v>43</v>
      </c>
      <c r="B127" s="26" t="s">
        <v>54</v>
      </c>
      <c r="C127" s="28" t="s">
        <v>183</v>
      </c>
      <c r="D127" s="29"/>
      <c r="E127" s="20">
        <v>264320</v>
      </c>
      <c r="F127" s="20">
        <f t="shared" si="1"/>
        <v>170011194.38900054</v>
      </c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</row>
    <row r="128" spans="1:128" s="6" customFormat="1" ht="15.75" x14ac:dyDescent="0.25">
      <c r="A128" s="27" t="s">
        <v>43</v>
      </c>
      <c r="B128" s="26" t="s">
        <v>55</v>
      </c>
      <c r="C128" s="28" t="s">
        <v>184</v>
      </c>
      <c r="D128" s="29"/>
      <c r="E128" s="20">
        <v>148680</v>
      </c>
      <c r="F128" s="20">
        <f t="shared" si="1"/>
        <v>169862514.38900054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</row>
    <row r="129" spans="1:128" s="6" customFormat="1" ht="31.5" x14ac:dyDescent="0.25">
      <c r="A129" s="27" t="s">
        <v>43</v>
      </c>
      <c r="B129" s="26" t="s">
        <v>56</v>
      </c>
      <c r="C129" s="28" t="s">
        <v>185</v>
      </c>
      <c r="D129" s="29"/>
      <c r="E129" s="20">
        <v>159730.26</v>
      </c>
      <c r="F129" s="20">
        <f t="shared" si="1"/>
        <v>169702784.12900054</v>
      </c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</row>
    <row r="130" spans="1:128" s="6" customFormat="1" ht="31.5" x14ac:dyDescent="0.25">
      <c r="A130" s="27" t="s">
        <v>43</v>
      </c>
      <c r="B130" s="26" t="s">
        <v>57</v>
      </c>
      <c r="C130" s="28" t="s">
        <v>186</v>
      </c>
      <c r="D130" s="29"/>
      <c r="E130" s="20">
        <v>159152.5</v>
      </c>
      <c r="F130" s="20">
        <f t="shared" si="1"/>
        <v>169543631.62900054</v>
      </c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</row>
    <row r="131" spans="1:128" s="6" customFormat="1" ht="31.5" x14ac:dyDescent="0.25">
      <c r="A131" s="27" t="s">
        <v>43</v>
      </c>
      <c r="B131" s="26" t="s">
        <v>58</v>
      </c>
      <c r="C131" s="28" t="s">
        <v>187</v>
      </c>
      <c r="D131" s="29"/>
      <c r="E131" s="20">
        <v>93720</v>
      </c>
      <c r="F131" s="20">
        <f t="shared" si="1"/>
        <v>169449911.62900054</v>
      </c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</row>
    <row r="132" spans="1:128" s="6" customFormat="1" ht="31.5" x14ac:dyDescent="0.25">
      <c r="A132" s="27" t="s">
        <v>43</v>
      </c>
      <c r="B132" s="26" t="s">
        <v>59</v>
      </c>
      <c r="C132" s="28" t="s">
        <v>188</v>
      </c>
      <c r="D132" s="29"/>
      <c r="E132" s="20">
        <v>20060</v>
      </c>
      <c r="F132" s="20">
        <f t="shared" si="1"/>
        <v>169429851.62900054</v>
      </c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</row>
    <row r="133" spans="1:128" s="6" customFormat="1" ht="15.75" x14ac:dyDescent="0.25">
      <c r="A133" s="27" t="s">
        <v>43</v>
      </c>
      <c r="B133" s="26" t="s">
        <v>60</v>
      </c>
      <c r="C133" s="28" t="s">
        <v>189</v>
      </c>
      <c r="D133" s="29"/>
      <c r="E133" s="20">
        <v>48592.05</v>
      </c>
      <c r="F133" s="20">
        <f t="shared" si="1"/>
        <v>169381259.57900053</v>
      </c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</row>
    <row r="134" spans="1:128" s="6" customFormat="1" ht="31.5" x14ac:dyDescent="0.25">
      <c r="A134" s="27" t="s">
        <v>43</v>
      </c>
      <c r="B134" s="26" t="s">
        <v>61</v>
      </c>
      <c r="C134" s="28" t="s">
        <v>190</v>
      </c>
      <c r="D134" s="29"/>
      <c r="E134" s="20">
        <v>75000.03</v>
      </c>
      <c r="F134" s="20">
        <f t="shared" si="1"/>
        <v>169306259.54900053</v>
      </c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</row>
    <row r="135" spans="1:128" s="6" customFormat="1" ht="31.5" x14ac:dyDescent="0.25">
      <c r="A135" s="27" t="s">
        <v>43</v>
      </c>
      <c r="B135" s="26" t="s">
        <v>62</v>
      </c>
      <c r="C135" s="28" t="s">
        <v>191</v>
      </c>
      <c r="D135" s="29"/>
      <c r="E135" s="20">
        <v>124172.4</v>
      </c>
      <c r="F135" s="20">
        <f t="shared" si="1"/>
        <v>169182087.14900053</v>
      </c>
      <c r="G135" s="30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</row>
    <row r="136" spans="1:128" s="6" customFormat="1" ht="15.75" x14ac:dyDescent="0.25">
      <c r="A136" s="27" t="s">
        <v>43</v>
      </c>
      <c r="B136" s="26" t="s">
        <v>63</v>
      </c>
      <c r="C136" s="28" t="s">
        <v>192</v>
      </c>
      <c r="D136" s="29"/>
      <c r="E136" s="20">
        <v>66940</v>
      </c>
      <c r="F136" s="20">
        <f t="shared" si="1"/>
        <v>169115147.14900053</v>
      </c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</row>
    <row r="137" spans="1:128" s="6" customFormat="1" ht="15.75" x14ac:dyDescent="0.25">
      <c r="A137" s="27" t="s">
        <v>43</v>
      </c>
      <c r="B137" s="26" t="s">
        <v>64</v>
      </c>
      <c r="C137" s="28" t="s">
        <v>193</v>
      </c>
      <c r="D137" s="29"/>
      <c r="E137" s="20">
        <v>80000</v>
      </c>
      <c r="F137" s="20">
        <f t="shared" si="1"/>
        <v>169035147.14900053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</row>
    <row r="138" spans="1:128" s="6" customFormat="1" ht="31.5" x14ac:dyDescent="0.25">
      <c r="A138" s="27" t="s">
        <v>43</v>
      </c>
      <c r="B138" s="26" t="s">
        <v>65</v>
      </c>
      <c r="C138" s="28" t="s">
        <v>194</v>
      </c>
      <c r="D138" s="29"/>
      <c r="E138" s="20">
        <v>143296</v>
      </c>
      <c r="F138" s="20">
        <f t="shared" si="1"/>
        <v>168891851.14900053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</row>
    <row r="139" spans="1:128" s="6" customFormat="1" ht="31.5" x14ac:dyDescent="0.25">
      <c r="A139" s="27" t="s">
        <v>43</v>
      </c>
      <c r="B139" s="26" t="s">
        <v>66</v>
      </c>
      <c r="C139" s="28" t="s">
        <v>195</v>
      </c>
      <c r="D139" s="29"/>
      <c r="E139" s="20">
        <v>114165</v>
      </c>
      <c r="F139" s="20">
        <f t="shared" si="1"/>
        <v>168777686.14900053</v>
      </c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</row>
    <row r="140" spans="1:128" s="6" customFormat="1" ht="31.5" x14ac:dyDescent="0.25">
      <c r="A140" s="27" t="s">
        <v>43</v>
      </c>
      <c r="B140" s="26" t="s">
        <v>67</v>
      </c>
      <c r="C140" s="28" t="s">
        <v>196</v>
      </c>
      <c r="D140" s="29"/>
      <c r="E140" s="20">
        <v>85550</v>
      </c>
      <c r="F140" s="20">
        <f t="shared" si="1"/>
        <v>168692136.14900053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</row>
    <row r="141" spans="1:128" s="6" customFormat="1" ht="31.5" x14ac:dyDescent="0.25">
      <c r="A141" s="27" t="s">
        <v>43</v>
      </c>
      <c r="B141" s="26" t="s">
        <v>68</v>
      </c>
      <c r="C141" s="28" t="s">
        <v>197</v>
      </c>
      <c r="D141" s="29"/>
      <c r="E141" s="20">
        <v>177600</v>
      </c>
      <c r="F141" s="24">
        <f t="shared" si="1"/>
        <v>168514536.14900053</v>
      </c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</row>
    <row r="142" spans="1:128" s="6" customFormat="1" ht="31.5" x14ac:dyDescent="0.25">
      <c r="A142" s="27" t="s">
        <v>69</v>
      </c>
      <c r="B142" s="26" t="s">
        <v>70</v>
      </c>
      <c r="C142" s="28" t="s">
        <v>198</v>
      </c>
      <c r="D142" s="29"/>
      <c r="E142" s="20">
        <v>90570</v>
      </c>
      <c r="F142" s="20">
        <f t="shared" ref="F142:F205" si="2">+F141+D142-E142</f>
        <v>168423966.14900053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</row>
    <row r="143" spans="1:128" s="6" customFormat="1" ht="15.75" x14ac:dyDescent="0.25">
      <c r="A143" s="27" t="s">
        <v>69</v>
      </c>
      <c r="B143" s="26" t="s">
        <v>71</v>
      </c>
      <c r="C143" s="28" t="s">
        <v>199</v>
      </c>
      <c r="D143" s="29"/>
      <c r="E143" s="20">
        <v>12450</v>
      </c>
      <c r="F143" s="20">
        <f t="shared" si="2"/>
        <v>168411516.14900053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</row>
    <row r="144" spans="1:128" s="6" customFormat="1" ht="31.5" x14ac:dyDescent="0.25">
      <c r="A144" s="27" t="s">
        <v>69</v>
      </c>
      <c r="B144" s="26" t="s">
        <v>72</v>
      </c>
      <c r="C144" s="28" t="s">
        <v>200</v>
      </c>
      <c r="D144" s="29"/>
      <c r="E144" s="20">
        <v>133559.82</v>
      </c>
      <c r="F144" s="20">
        <f t="shared" si="2"/>
        <v>168277956.32900053</v>
      </c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</row>
    <row r="145" spans="1:128" s="6" customFormat="1" ht="31.5" x14ac:dyDescent="0.25">
      <c r="A145" s="27" t="s">
        <v>69</v>
      </c>
      <c r="B145" s="26" t="s">
        <v>73</v>
      </c>
      <c r="C145" s="28" t="s">
        <v>201</v>
      </c>
      <c r="D145" s="29"/>
      <c r="E145" s="20">
        <v>211316</v>
      </c>
      <c r="F145" s="20">
        <f t="shared" si="2"/>
        <v>168066640.32900053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</row>
    <row r="146" spans="1:128" s="6" customFormat="1" ht="15.75" x14ac:dyDescent="0.25">
      <c r="A146" s="27" t="s">
        <v>69</v>
      </c>
      <c r="B146" s="26" t="s">
        <v>74</v>
      </c>
      <c r="C146" s="28" t="s">
        <v>202</v>
      </c>
      <c r="D146" s="29"/>
      <c r="E146" s="20">
        <v>43365</v>
      </c>
      <c r="F146" s="20">
        <f t="shared" si="2"/>
        <v>168023275.32900053</v>
      </c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</row>
    <row r="147" spans="1:128" s="6" customFormat="1" ht="31.5" x14ac:dyDescent="0.25">
      <c r="A147" s="27" t="s">
        <v>69</v>
      </c>
      <c r="B147" s="26" t="s">
        <v>75</v>
      </c>
      <c r="C147" s="28" t="s">
        <v>203</v>
      </c>
      <c r="D147" s="29"/>
      <c r="E147" s="20">
        <v>231903.74</v>
      </c>
      <c r="F147" s="20">
        <f t="shared" si="2"/>
        <v>167791371.58900052</v>
      </c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</row>
    <row r="148" spans="1:128" s="6" customFormat="1" ht="31.5" x14ac:dyDescent="0.25">
      <c r="A148" s="27" t="s">
        <v>69</v>
      </c>
      <c r="B148" s="26" t="s">
        <v>76</v>
      </c>
      <c r="C148" s="28" t="s">
        <v>204</v>
      </c>
      <c r="D148" s="29"/>
      <c r="E148" s="20">
        <v>216205</v>
      </c>
      <c r="F148" s="20">
        <f t="shared" si="2"/>
        <v>167575166.58900052</v>
      </c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</row>
    <row r="149" spans="1:128" s="6" customFormat="1" ht="31.5" x14ac:dyDescent="0.25">
      <c r="A149" s="27" t="s">
        <v>69</v>
      </c>
      <c r="B149" s="26" t="s">
        <v>77</v>
      </c>
      <c r="C149" s="28" t="s">
        <v>205</v>
      </c>
      <c r="D149" s="29"/>
      <c r="E149" s="20">
        <v>145780</v>
      </c>
      <c r="F149" s="20">
        <f t="shared" si="2"/>
        <v>167429386.58900052</v>
      </c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</row>
    <row r="150" spans="1:128" s="6" customFormat="1" ht="31.5" x14ac:dyDescent="0.25">
      <c r="A150" s="27" t="s">
        <v>69</v>
      </c>
      <c r="B150" s="26" t="s">
        <v>78</v>
      </c>
      <c r="C150" s="28" t="s">
        <v>206</v>
      </c>
      <c r="D150" s="29"/>
      <c r="E150" s="20">
        <v>245500</v>
      </c>
      <c r="F150" s="20">
        <f t="shared" si="2"/>
        <v>167183886.58900052</v>
      </c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</row>
    <row r="151" spans="1:128" s="6" customFormat="1" ht="31.5" x14ac:dyDescent="0.25">
      <c r="A151" s="27" t="s">
        <v>69</v>
      </c>
      <c r="B151" s="26" t="s">
        <v>79</v>
      </c>
      <c r="C151" s="28" t="s">
        <v>207</v>
      </c>
      <c r="D151" s="29"/>
      <c r="E151" s="20">
        <v>72617.2</v>
      </c>
      <c r="F151" s="20">
        <f t="shared" si="2"/>
        <v>167111269.38900054</v>
      </c>
      <c r="G151" s="30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</row>
    <row r="152" spans="1:128" s="6" customFormat="1" ht="31.5" x14ac:dyDescent="0.25">
      <c r="A152" s="27" t="s">
        <v>69</v>
      </c>
      <c r="B152" s="26" t="s">
        <v>80</v>
      </c>
      <c r="C152" s="28" t="s">
        <v>208</v>
      </c>
      <c r="D152" s="29"/>
      <c r="E152" s="20">
        <v>208152</v>
      </c>
      <c r="F152" s="20">
        <f t="shared" si="2"/>
        <v>166903117.38900054</v>
      </c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</row>
    <row r="153" spans="1:128" s="6" customFormat="1" ht="31.5" x14ac:dyDescent="0.25">
      <c r="A153" s="27" t="s">
        <v>69</v>
      </c>
      <c r="B153" s="26" t="s">
        <v>81</v>
      </c>
      <c r="C153" s="28" t="s">
        <v>209</v>
      </c>
      <c r="D153" s="29"/>
      <c r="E153" s="20">
        <v>39450</v>
      </c>
      <c r="F153" s="20">
        <f t="shared" si="2"/>
        <v>166863667.38900054</v>
      </c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</row>
    <row r="154" spans="1:128" s="6" customFormat="1" ht="31.5" x14ac:dyDescent="0.25">
      <c r="A154" s="27" t="s">
        <v>69</v>
      </c>
      <c r="B154" s="26" t="s">
        <v>82</v>
      </c>
      <c r="C154" s="28" t="s">
        <v>210</v>
      </c>
      <c r="D154" s="29"/>
      <c r="E154" s="20">
        <v>225787.36</v>
      </c>
      <c r="F154" s="20">
        <f t="shared" si="2"/>
        <v>166637880.02900052</v>
      </c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</row>
    <row r="155" spans="1:128" s="6" customFormat="1" ht="31.5" x14ac:dyDescent="0.25">
      <c r="A155" s="27" t="s">
        <v>69</v>
      </c>
      <c r="B155" s="26" t="s">
        <v>83</v>
      </c>
      <c r="C155" s="28" t="s">
        <v>211</v>
      </c>
      <c r="D155" s="29"/>
      <c r="E155" s="20">
        <v>95725.02</v>
      </c>
      <c r="F155" s="20">
        <f t="shared" si="2"/>
        <v>166542155.00900051</v>
      </c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</row>
    <row r="156" spans="1:128" s="6" customFormat="1" ht="31.5" x14ac:dyDescent="0.25">
      <c r="A156" s="27" t="s">
        <v>69</v>
      </c>
      <c r="B156" s="26" t="s">
        <v>84</v>
      </c>
      <c r="C156" s="28" t="s">
        <v>212</v>
      </c>
      <c r="D156" s="29"/>
      <c r="E156" s="20">
        <v>47000</v>
      </c>
      <c r="F156" s="20">
        <f t="shared" si="2"/>
        <v>166495155.00900051</v>
      </c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</row>
    <row r="157" spans="1:128" s="6" customFormat="1" ht="31.5" x14ac:dyDescent="0.25">
      <c r="A157" s="27" t="s">
        <v>69</v>
      </c>
      <c r="B157" s="26" t="s">
        <v>85</v>
      </c>
      <c r="C157" s="28" t="s">
        <v>213</v>
      </c>
      <c r="D157" s="29"/>
      <c r="E157" s="20">
        <v>796216.09</v>
      </c>
      <c r="F157" s="20">
        <f t="shared" si="2"/>
        <v>165698938.91900051</v>
      </c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</row>
    <row r="158" spans="1:128" s="6" customFormat="1" ht="31.5" x14ac:dyDescent="0.25">
      <c r="A158" s="27" t="s">
        <v>69</v>
      </c>
      <c r="B158" s="26" t="s">
        <v>86</v>
      </c>
      <c r="C158" s="28" t="s">
        <v>214</v>
      </c>
      <c r="D158" s="29"/>
      <c r="E158" s="20">
        <v>163200</v>
      </c>
      <c r="F158" s="20">
        <f t="shared" si="2"/>
        <v>165535738.91900051</v>
      </c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</row>
    <row r="159" spans="1:128" s="6" customFormat="1" ht="31.5" x14ac:dyDescent="0.25">
      <c r="A159" s="27" t="s">
        <v>69</v>
      </c>
      <c r="B159" s="26" t="s">
        <v>87</v>
      </c>
      <c r="C159" s="28" t="s">
        <v>215</v>
      </c>
      <c r="D159" s="29"/>
      <c r="E159" s="20">
        <v>183638.68</v>
      </c>
      <c r="F159" s="20">
        <f t="shared" si="2"/>
        <v>165352100.2390005</v>
      </c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</row>
    <row r="160" spans="1:128" s="6" customFormat="1" ht="31.5" x14ac:dyDescent="0.25">
      <c r="A160" s="27" t="s">
        <v>69</v>
      </c>
      <c r="B160" s="26" t="s">
        <v>88</v>
      </c>
      <c r="C160" s="28" t="s">
        <v>216</v>
      </c>
      <c r="D160" s="29"/>
      <c r="E160" s="20">
        <v>154618.94</v>
      </c>
      <c r="F160" s="20">
        <f t="shared" si="2"/>
        <v>165197481.2990005</v>
      </c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</row>
    <row r="161" spans="1:128" s="6" customFormat="1" ht="15.75" x14ac:dyDescent="0.25">
      <c r="A161" s="27" t="s">
        <v>69</v>
      </c>
      <c r="B161" s="26" t="s">
        <v>89</v>
      </c>
      <c r="C161" s="28" t="s">
        <v>217</v>
      </c>
      <c r="D161" s="29"/>
      <c r="E161" s="20">
        <v>483800</v>
      </c>
      <c r="F161" s="20">
        <f t="shared" si="2"/>
        <v>164713681.2990005</v>
      </c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</row>
    <row r="162" spans="1:128" s="6" customFormat="1" ht="15.75" x14ac:dyDescent="0.25">
      <c r="A162" s="27" t="s">
        <v>69</v>
      </c>
      <c r="B162" s="26" t="s">
        <v>90</v>
      </c>
      <c r="C162" s="28" t="s">
        <v>218</v>
      </c>
      <c r="D162" s="29"/>
      <c r="E162" s="20">
        <v>51080.13</v>
      </c>
      <c r="F162" s="20">
        <f t="shared" si="2"/>
        <v>164662601.16900051</v>
      </c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</row>
    <row r="163" spans="1:128" s="6" customFormat="1" ht="15.75" x14ac:dyDescent="0.25">
      <c r="A163" s="27" t="s">
        <v>69</v>
      </c>
      <c r="B163" s="26" t="s">
        <v>91</v>
      </c>
      <c r="C163" s="28" t="s">
        <v>219</v>
      </c>
      <c r="D163" s="29"/>
      <c r="E163" s="20">
        <v>46964</v>
      </c>
      <c r="F163" s="20">
        <f t="shared" si="2"/>
        <v>164615637.16900051</v>
      </c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</row>
    <row r="164" spans="1:128" s="6" customFormat="1" ht="15.75" x14ac:dyDescent="0.25">
      <c r="A164" s="27" t="s">
        <v>69</v>
      </c>
      <c r="B164" s="26" t="s">
        <v>92</v>
      </c>
      <c r="C164" s="28" t="s">
        <v>220</v>
      </c>
      <c r="D164" s="29"/>
      <c r="E164" s="20">
        <v>11778.76</v>
      </c>
      <c r="F164" s="20">
        <f t="shared" si="2"/>
        <v>164603858.40900052</v>
      </c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</row>
    <row r="165" spans="1:128" s="6" customFormat="1" ht="31.5" x14ac:dyDescent="0.25">
      <c r="A165" s="27" t="s">
        <v>69</v>
      </c>
      <c r="B165" s="26" t="s">
        <v>93</v>
      </c>
      <c r="C165" s="28" t="s">
        <v>221</v>
      </c>
      <c r="D165" s="29"/>
      <c r="E165" s="20">
        <v>33564</v>
      </c>
      <c r="F165" s="20">
        <f t="shared" si="2"/>
        <v>164570294.40900052</v>
      </c>
      <c r="G165" s="30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</row>
    <row r="166" spans="1:128" s="6" customFormat="1" ht="31.5" x14ac:dyDescent="0.25">
      <c r="A166" s="27" t="s">
        <v>69</v>
      </c>
      <c r="B166" s="26" t="s">
        <v>94</v>
      </c>
      <c r="C166" s="28" t="s">
        <v>222</v>
      </c>
      <c r="D166" s="29"/>
      <c r="E166" s="20">
        <v>1696.3</v>
      </c>
      <c r="F166" s="20">
        <f t="shared" si="2"/>
        <v>164568598.1090005</v>
      </c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</row>
    <row r="167" spans="1:128" s="6" customFormat="1" ht="31.5" x14ac:dyDescent="0.25">
      <c r="A167" s="27" t="s">
        <v>69</v>
      </c>
      <c r="B167" s="26" t="s">
        <v>95</v>
      </c>
      <c r="C167" s="28" t="s">
        <v>223</v>
      </c>
      <c r="D167" s="29"/>
      <c r="E167" s="20">
        <v>27753.83</v>
      </c>
      <c r="F167" s="20">
        <f t="shared" si="2"/>
        <v>164540844.27900049</v>
      </c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</row>
    <row r="168" spans="1:128" s="6" customFormat="1" ht="15.75" x14ac:dyDescent="0.25">
      <c r="A168" s="27" t="s">
        <v>69</v>
      </c>
      <c r="B168" s="26" t="s">
        <v>96</v>
      </c>
      <c r="C168" s="28" t="s">
        <v>224</v>
      </c>
      <c r="D168" s="29"/>
      <c r="E168" s="20">
        <v>15387.2</v>
      </c>
      <c r="F168" s="20">
        <f t="shared" si="2"/>
        <v>164525457.0790005</v>
      </c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</row>
    <row r="169" spans="1:128" s="6" customFormat="1" ht="15.75" x14ac:dyDescent="0.25">
      <c r="A169" s="27" t="s">
        <v>69</v>
      </c>
      <c r="B169" s="26" t="s">
        <v>97</v>
      </c>
      <c r="C169" s="28" t="s">
        <v>225</v>
      </c>
      <c r="D169" s="29"/>
      <c r="E169" s="20">
        <v>208594.5</v>
      </c>
      <c r="F169" s="20">
        <f t="shared" si="2"/>
        <v>164316862.5790005</v>
      </c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</row>
    <row r="170" spans="1:128" s="6" customFormat="1" ht="47.25" x14ac:dyDescent="0.25">
      <c r="A170" s="27" t="s">
        <v>69</v>
      </c>
      <c r="B170" s="26" t="s">
        <v>98</v>
      </c>
      <c r="C170" s="28" t="s">
        <v>226</v>
      </c>
      <c r="D170" s="29"/>
      <c r="E170" s="20">
        <v>51919.44</v>
      </c>
      <c r="F170" s="20">
        <f t="shared" si="2"/>
        <v>164264943.13900051</v>
      </c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</row>
    <row r="171" spans="1:128" s="6" customFormat="1" ht="15.75" x14ac:dyDescent="0.25">
      <c r="A171" s="27" t="s">
        <v>69</v>
      </c>
      <c r="B171" s="26" t="s">
        <v>99</v>
      </c>
      <c r="C171" s="28" t="s">
        <v>25</v>
      </c>
      <c r="D171" s="29">
        <v>449538.21</v>
      </c>
      <c r="E171" s="20"/>
      <c r="F171" s="20">
        <f t="shared" si="2"/>
        <v>164714481.34900051</v>
      </c>
      <c r="G171" s="30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</row>
    <row r="172" spans="1:128" s="6" customFormat="1" ht="15.75" x14ac:dyDescent="0.25">
      <c r="A172" s="27" t="s">
        <v>69</v>
      </c>
      <c r="B172" s="26" t="s">
        <v>30</v>
      </c>
      <c r="C172" s="28" t="s">
        <v>25</v>
      </c>
      <c r="D172" s="29">
        <v>213666.17</v>
      </c>
      <c r="E172" s="20"/>
      <c r="F172" s="20">
        <f t="shared" si="2"/>
        <v>164928147.5190005</v>
      </c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</row>
    <row r="173" spans="1:128" s="6" customFormat="1" ht="15.75" x14ac:dyDescent="0.25">
      <c r="A173" s="27" t="s">
        <v>69</v>
      </c>
      <c r="B173" s="26"/>
      <c r="C173" s="28" t="s">
        <v>19</v>
      </c>
      <c r="D173" s="29">
        <v>44537</v>
      </c>
      <c r="E173" s="20"/>
      <c r="F173" s="20">
        <f t="shared" si="2"/>
        <v>164972684.5190005</v>
      </c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</row>
    <row r="174" spans="1:128" s="6" customFormat="1" ht="15.75" x14ac:dyDescent="0.25">
      <c r="A174" s="27" t="s">
        <v>69</v>
      </c>
      <c r="B174" s="26"/>
      <c r="C174" s="28" t="s">
        <v>20</v>
      </c>
      <c r="D174" s="29">
        <v>1600</v>
      </c>
      <c r="E174" s="20">
        <v>40</v>
      </c>
      <c r="F174" s="20">
        <f t="shared" si="2"/>
        <v>164974244.5190005</v>
      </c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</row>
    <row r="175" spans="1:128" s="6" customFormat="1" ht="15.75" x14ac:dyDescent="0.25">
      <c r="A175" s="27" t="s">
        <v>69</v>
      </c>
      <c r="B175" s="26"/>
      <c r="C175" s="28" t="s">
        <v>20</v>
      </c>
      <c r="D175" s="29">
        <v>2340.0700000000002</v>
      </c>
      <c r="E175" s="20">
        <v>58.501750000000008</v>
      </c>
      <c r="F175" s="20">
        <f t="shared" si="2"/>
        <v>164976526.0872505</v>
      </c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</row>
    <row r="176" spans="1:128" s="6" customFormat="1" ht="15.75" x14ac:dyDescent="0.25">
      <c r="A176" s="27" t="s">
        <v>69</v>
      </c>
      <c r="B176" s="26"/>
      <c r="C176" s="28" t="s">
        <v>20</v>
      </c>
      <c r="D176" s="29">
        <v>1450</v>
      </c>
      <c r="E176" s="20">
        <v>36.25</v>
      </c>
      <c r="F176" s="20">
        <f t="shared" si="2"/>
        <v>164977939.8372505</v>
      </c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</row>
    <row r="177" spans="1:128" s="6" customFormat="1" ht="15.75" x14ac:dyDescent="0.25">
      <c r="A177" s="27" t="s">
        <v>69</v>
      </c>
      <c r="B177" s="26"/>
      <c r="C177" s="28" t="s">
        <v>20</v>
      </c>
      <c r="D177" s="29">
        <v>490</v>
      </c>
      <c r="E177" s="20">
        <v>12.25</v>
      </c>
      <c r="F177" s="20">
        <f t="shared" si="2"/>
        <v>164978417.5872505</v>
      </c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</row>
    <row r="178" spans="1:128" s="6" customFormat="1" ht="15.75" x14ac:dyDescent="0.25">
      <c r="A178" s="27" t="s">
        <v>69</v>
      </c>
      <c r="B178" s="26"/>
      <c r="C178" s="28" t="s">
        <v>227</v>
      </c>
      <c r="D178" s="29">
        <v>2178047</v>
      </c>
      <c r="E178" s="20"/>
      <c r="F178" s="20">
        <f t="shared" si="2"/>
        <v>167156464.5872505</v>
      </c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</row>
    <row r="179" spans="1:128" s="6" customFormat="1" ht="15.75" x14ac:dyDescent="0.25">
      <c r="A179" s="27" t="s">
        <v>69</v>
      </c>
      <c r="B179" s="26"/>
      <c r="C179" s="28" t="s">
        <v>22</v>
      </c>
      <c r="D179" s="29">
        <v>403906.61</v>
      </c>
      <c r="E179" s="20"/>
      <c r="F179" s="20">
        <f t="shared" si="2"/>
        <v>167560371.19725052</v>
      </c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</row>
    <row r="180" spans="1:128" s="6" customFormat="1" ht="15.75" x14ac:dyDescent="0.25">
      <c r="A180" s="27" t="s">
        <v>69</v>
      </c>
      <c r="B180" s="26"/>
      <c r="C180" s="28" t="s">
        <v>228</v>
      </c>
      <c r="D180" s="29">
        <v>181425.2</v>
      </c>
      <c r="E180" s="20"/>
      <c r="F180" s="24">
        <f t="shared" si="2"/>
        <v>167741796.3972505</v>
      </c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</row>
    <row r="181" spans="1:128" s="6" customFormat="1" ht="15.75" x14ac:dyDescent="0.25">
      <c r="A181" s="27" t="s">
        <v>100</v>
      </c>
      <c r="B181" s="26"/>
      <c r="C181" s="28" t="s">
        <v>19</v>
      </c>
      <c r="D181" s="29">
        <v>25576</v>
      </c>
      <c r="E181" s="20"/>
      <c r="F181" s="20">
        <f t="shared" si="2"/>
        <v>167767372.3972505</v>
      </c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</row>
    <row r="182" spans="1:128" s="6" customFormat="1" ht="15.75" x14ac:dyDescent="0.25">
      <c r="A182" s="27" t="s">
        <v>100</v>
      </c>
      <c r="B182" s="26"/>
      <c r="C182" s="28" t="s">
        <v>20</v>
      </c>
      <c r="D182" s="29">
        <v>3034.59</v>
      </c>
      <c r="E182" s="20">
        <v>75.864750000000001</v>
      </c>
      <c r="F182" s="20">
        <f t="shared" si="2"/>
        <v>167770331.12250051</v>
      </c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</row>
    <row r="183" spans="1:128" s="6" customFormat="1" ht="15.75" x14ac:dyDescent="0.25">
      <c r="A183" s="27" t="s">
        <v>100</v>
      </c>
      <c r="B183" s="26"/>
      <c r="C183" s="28" t="s">
        <v>20</v>
      </c>
      <c r="D183" s="29">
        <v>200</v>
      </c>
      <c r="E183" s="20">
        <v>5</v>
      </c>
      <c r="F183" s="20">
        <f t="shared" si="2"/>
        <v>167770526.12250051</v>
      </c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</row>
    <row r="184" spans="1:128" s="6" customFormat="1" ht="15.75" x14ac:dyDescent="0.25">
      <c r="A184" s="27" t="s">
        <v>100</v>
      </c>
      <c r="B184" s="26"/>
      <c r="C184" s="28" t="s">
        <v>20</v>
      </c>
      <c r="D184" s="29">
        <v>500</v>
      </c>
      <c r="E184" s="20">
        <v>12.5</v>
      </c>
      <c r="F184" s="20">
        <f t="shared" si="2"/>
        <v>167771013.62250051</v>
      </c>
      <c r="G184" s="30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</row>
    <row r="185" spans="1:128" s="6" customFormat="1" ht="15.75" x14ac:dyDescent="0.25">
      <c r="A185" s="27" t="s">
        <v>100</v>
      </c>
      <c r="B185" s="26"/>
      <c r="C185" s="28" t="s">
        <v>20</v>
      </c>
      <c r="D185" s="29">
        <v>2238.02</v>
      </c>
      <c r="E185" s="20">
        <v>55.950500000000005</v>
      </c>
      <c r="F185" s="20">
        <f t="shared" si="2"/>
        <v>167773195.69200051</v>
      </c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</row>
    <row r="186" spans="1:128" s="6" customFormat="1" ht="15.75" x14ac:dyDescent="0.25">
      <c r="A186" s="27" t="s">
        <v>100</v>
      </c>
      <c r="B186" s="26"/>
      <c r="C186" s="28" t="s">
        <v>21</v>
      </c>
      <c r="D186" s="29">
        <v>1693150.81</v>
      </c>
      <c r="E186" s="20"/>
      <c r="F186" s="20">
        <f t="shared" si="2"/>
        <v>169466346.50200051</v>
      </c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</row>
    <row r="187" spans="1:128" s="6" customFormat="1" ht="15.75" x14ac:dyDescent="0.25">
      <c r="A187" s="27" t="s">
        <v>100</v>
      </c>
      <c r="B187" s="26"/>
      <c r="C187" s="28" t="s">
        <v>28</v>
      </c>
      <c r="D187" s="29">
        <v>233239.29</v>
      </c>
      <c r="E187" s="20"/>
      <c r="F187" s="20">
        <f t="shared" si="2"/>
        <v>169699585.7920005</v>
      </c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</row>
    <row r="188" spans="1:128" s="6" customFormat="1" ht="15.75" x14ac:dyDescent="0.25">
      <c r="A188" s="27" t="s">
        <v>100</v>
      </c>
      <c r="B188" s="26"/>
      <c r="C188" s="28" t="s">
        <v>21</v>
      </c>
      <c r="D188" s="29">
        <v>168300</v>
      </c>
      <c r="E188" s="20"/>
      <c r="F188" s="20">
        <f t="shared" si="2"/>
        <v>169867885.7920005</v>
      </c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</row>
    <row r="189" spans="1:128" s="6" customFormat="1" ht="15.75" x14ac:dyDescent="0.25">
      <c r="A189" s="27" t="s">
        <v>100</v>
      </c>
      <c r="B189" s="26" t="s">
        <v>101</v>
      </c>
      <c r="C189" s="28" t="s">
        <v>229</v>
      </c>
      <c r="D189" s="29"/>
      <c r="E189" s="20">
        <v>157388.4</v>
      </c>
      <c r="F189" s="20">
        <f t="shared" si="2"/>
        <v>169710497.3920005</v>
      </c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</row>
    <row r="190" spans="1:128" s="6" customFormat="1" ht="15.75" x14ac:dyDescent="0.25">
      <c r="A190" s="27" t="s">
        <v>100</v>
      </c>
      <c r="B190" s="26" t="s">
        <v>102</v>
      </c>
      <c r="C190" s="28" t="s">
        <v>230</v>
      </c>
      <c r="D190" s="29"/>
      <c r="E190" s="20">
        <v>85000</v>
      </c>
      <c r="F190" s="20">
        <f t="shared" si="2"/>
        <v>169625497.3920005</v>
      </c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</row>
    <row r="191" spans="1:128" s="6" customFormat="1" ht="31.5" x14ac:dyDescent="0.25">
      <c r="A191" s="27" t="s">
        <v>100</v>
      </c>
      <c r="B191" s="26" t="s">
        <v>103</v>
      </c>
      <c r="C191" s="28" t="s">
        <v>231</v>
      </c>
      <c r="D191" s="29"/>
      <c r="E191" s="20">
        <v>247999.66</v>
      </c>
      <c r="F191" s="20">
        <f t="shared" si="2"/>
        <v>169377497.7320005</v>
      </c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</row>
    <row r="192" spans="1:128" s="6" customFormat="1" ht="15.75" x14ac:dyDescent="0.25">
      <c r="A192" s="27" t="s">
        <v>100</v>
      </c>
      <c r="B192" s="26" t="s">
        <v>104</v>
      </c>
      <c r="C192" s="28" t="s">
        <v>232</v>
      </c>
      <c r="D192" s="29"/>
      <c r="E192" s="20">
        <v>43470</v>
      </c>
      <c r="F192" s="20">
        <f t="shared" si="2"/>
        <v>169334027.7320005</v>
      </c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</row>
    <row r="193" spans="1:128" s="6" customFormat="1" ht="31.5" x14ac:dyDescent="0.25">
      <c r="A193" s="27" t="s">
        <v>100</v>
      </c>
      <c r="B193" s="26" t="s">
        <v>105</v>
      </c>
      <c r="C193" s="28" t="s">
        <v>233</v>
      </c>
      <c r="D193" s="29"/>
      <c r="E193" s="20">
        <v>147240</v>
      </c>
      <c r="F193" s="20">
        <f t="shared" si="2"/>
        <v>169186787.7320005</v>
      </c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</row>
    <row r="194" spans="1:128" s="6" customFormat="1" ht="31.5" x14ac:dyDescent="0.25">
      <c r="A194" s="27" t="s">
        <v>100</v>
      </c>
      <c r="B194" s="26" t="s">
        <v>106</v>
      </c>
      <c r="C194" s="28" t="s">
        <v>234</v>
      </c>
      <c r="D194" s="29"/>
      <c r="E194" s="20">
        <v>47400</v>
      </c>
      <c r="F194" s="20">
        <f t="shared" si="2"/>
        <v>169139387.7320005</v>
      </c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</row>
    <row r="195" spans="1:128" s="6" customFormat="1" ht="31.5" x14ac:dyDescent="0.25">
      <c r="A195" s="27" t="s">
        <v>100</v>
      </c>
      <c r="B195" s="26" t="s">
        <v>107</v>
      </c>
      <c r="C195" s="28" t="s">
        <v>235</v>
      </c>
      <c r="D195" s="29"/>
      <c r="E195" s="20">
        <v>160580</v>
      </c>
      <c r="F195" s="20">
        <f t="shared" si="2"/>
        <v>168978807.7320005</v>
      </c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</row>
    <row r="196" spans="1:128" s="6" customFormat="1" ht="15.75" x14ac:dyDescent="0.25">
      <c r="A196" s="27" t="s">
        <v>100</v>
      </c>
      <c r="B196" s="26" t="s">
        <v>108</v>
      </c>
      <c r="C196" s="28" t="s">
        <v>236</v>
      </c>
      <c r="D196" s="29"/>
      <c r="E196" s="20">
        <v>25500</v>
      </c>
      <c r="F196" s="20">
        <f t="shared" si="2"/>
        <v>168953307.7320005</v>
      </c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</row>
    <row r="197" spans="1:128" s="6" customFormat="1" ht="15.75" x14ac:dyDescent="0.25">
      <c r="A197" s="27" t="s">
        <v>100</v>
      </c>
      <c r="B197" s="26" t="s">
        <v>109</v>
      </c>
      <c r="C197" s="28" t="s">
        <v>237</v>
      </c>
      <c r="D197" s="29"/>
      <c r="E197" s="20">
        <v>58975</v>
      </c>
      <c r="F197" s="20">
        <f t="shared" si="2"/>
        <v>168894332.7320005</v>
      </c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</row>
    <row r="198" spans="1:128" s="6" customFormat="1" ht="15.75" x14ac:dyDescent="0.25">
      <c r="A198" s="27" t="s">
        <v>100</v>
      </c>
      <c r="B198" s="26" t="s">
        <v>110</v>
      </c>
      <c r="C198" s="28" t="s">
        <v>238</v>
      </c>
      <c r="D198" s="29"/>
      <c r="E198" s="20">
        <v>300900</v>
      </c>
      <c r="F198" s="20">
        <f t="shared" si="2"/>
        <v>168593432.7320005</v>
      </c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</row>
    <row r="199" spans="1:128" s="6" customFormat="1" ht="31.5" x14ac:dyDescent="0.25">
      <c r="A199" s="27" t="s">
        <v>100</v>
      </c>
      <c r="B199" s="26" t="s">
        <v>111</v>
      </c>
      <c r="C199" s="28" t="s">
        <v>239</v>
      </c>
      <c r="D199" s="29"/>
      <c r="E199" s="20">
        <v>20060</v>
      </c>
      <c r="F199" s="20">
        <f t="shared" si="2"/>
        <v>168573372.7320005</v>
      </c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</row>
    <row r="200" spans="1:128" s="6" customFormat="1" ht="31.5" x14ac:dyDescent="0.25">
      <c r="A200" s="27" t="s">
        <v>100</v>
      </c>
      <c r="B200" s="26" t="s">
        <v>112</v>
      </c>
      <c r="C200" s="28" t="s">
        <v>240</v>
      </c>
      <c r="D200" s="29"/>
      <c r="E200" s="20">
        <v>123025.2</v>
      </c>
      <c r="F200" s="20">
        <f t="shared" si="2"/>
        <v>168450347.53200051</v>
      </c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</row>
    <row r="201" spans="1:128" s="6" customFormat="1" ht="31.5" x14ac:dyDescent="0.25">
      <c r="A201" s="27" t="s">
        <v>100</v>
      </c>
      <c r="B201" s="26" t="s">
        <v>113</v>
      </c>
      <c r="C201" s="28" t="s">
        <v>241</v>
      </c>
      <c r="D201" s="29"/>
      <c r="E201" s="20">
        <v>16800</v>
      </c>
      <c r="F201" s="20">
        <f t="shared" si="2"/>
        <v>168433547.53200051</v>
      </c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</row>
    <row r="202" spans="1:128" s="6" customFormat="1" ht="31.5" x14ac:dyDescent="0.25">
      <c r="A202" s="27" t="s">
        <v>100</v>
      </c>
      <c r="B202" s="26" t="s">
        <v>114</v>
      </c>
      <c r="C202" s="28" t="s">
        <v>242</v>
      </c>
      <c r="D202" s="29"/>
      <c r="E202" s="20">
        <v>29400</v>
      </c>
      <c r="F202" s="20">
        <f t="shared" si="2"/>
        <v>168404147.53200051</v>
      </c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</row>
    <row r="203" spans="1:128" s="6" customFormat="1" ht="31.5" x14ac:dyDescent="0.25">
      <c r="A203" s="27" t="s">
        <v>100</v>
      </c>
      <c r="B203" s="26" t="s">
        <v>115</v>
      </c>
      <c r="C203" s="28" t="s">
        <v>243</v>
      </c>
      <c r="D203" s="29"/>
      <c r="E203" s="20">
        <v>23605.9</v>
      </c>
      <c r="F203" s="20">
        <f t="shared" si="2"/>
        <v>168380541.63200051</v>
      </c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</row>
    <row r="204" spans="1:128" s="6" customFormat="1" ht="31.5" x14ac:dyDescent="0.25">
      <c r="A204" s="27" t="s">
        <v>100</v>
      </c>
      <c r="B204" s="26" t="s">
        <v>116</v>
      </c>
      <c r="C204" s="28" t="s">
        <v>244</v>
      </c>
      <c r="D204" s="29"/>
      <c r="E204" s="20">
        <v>253491.20000000001</v>
      </c>
      <c r="F204" s="20">
        <f t="shared" si="2"/>
        <v>168127050.43200052</v>
      </c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</row>
    <row r="205" spans="1:128" s="6" customFormat="1" ht="15.75" x14ac:dyDescent="0.25">
      <c r="A205" s="27" t="s">
        <v>100</v>
      </c>
      <c r="B205" s="26" t="s">
        <v>117</v>
      </c>
      <c r="C205" s="28" t="s">
        <v>245</v>
      </c>
      <c r="D205" s="29"/>
      <c r="E205" s="20">
        <v>14018.4</v>
      </c>
      <c r="F205" s="20">
        <f t="shared" si="2"/>
        <v>168113032.03200051</v>
      </c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</row>
    <row r="206" spans="1:128" s="6" customFormat="1" ht="15.75" x14ac:dyDescent="0.25">
      <c r="A206" s="27" t="s">
        <v>100</v>
      </c>
      <c r="B206" s="26" t="s">
        <v>118</v>
      </c>
      <c r="C206" s="28" t="s">
        <v>246</v>
      </c>
      <c r="D206" s="29"/>
      <c r="E206" s="20">
        <v>202429</v>
      </c>
      <c r="F206" s="20">
        <f t="shared" ref="F206:F269" si="3">+F205+D206-E206</f>
        <v>167910603.03200051</v>
      </c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</row>
    <row r="207" spans="1:128" s="6" customFormat="1" ht="15.75" x14ac:dyDescent="0.25">
      <c r="A207" s="27" t="s">
        <v>100</v>
      </c>
      <c r="B207" s="26" t="s">
        <v>119</v>
      </c>
      <c r="C207" s="28" t="s">
        <v>247</v>
      </c>
      <c r="D207" s="29"/>
      <c r="E207" s="20">
        <v>561090</v>
      </c>
      <c r="F207" s="20">
        <f t="shared" si="3"/>
        <v>167349513.03200051</v>
      </c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</row>
    <row r="208" spans="1:128" s="6" customFormat="1" ht="15.75" x14ac:dyDescent="0.25">
      <c r="A208" s="27" t="s">
        <v>100</v>
      </c>
      <c r="B208" s="26" t="s">
        <v>120</v>
      </c>
      <c r="C208" s="28" t="s">
        <v>248</v>
      </c>
      <c r="D208" s="29"/>
      <c r="E208" s="20">
        <v>69856</v>
      </c>
      <c r="F208" s="20">
        <f t="shared" si="3"/>
        <v>167279657.03200051</v>
      </c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</row>
    <row r="209" spans="1:128" s="6" customFormat="1" ht="31.5" x14ac:dyDescent="0.25">
      <c r="A209" s="27" t="s">
        <v>100</v>
      </c>
      <c r="B209" s="26" t="s">
        <v>121</v>
      </c>
      <c r="C209" s="28" t="s">
        <v>249</v>
      </c>
      <c r="D209" s="29"/>
      <c r="E209" s="20">
        <v>257830</v>
      </c>
      <c r="F209" s="20">
        <f t="shared" si="3"/>
        <v>167021827.03200051</v>
      </c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</row>
    <row r="210" spans="1:128" s="6" customFormat="1" ht="15.75" x14ac:dyDescent="0.25">
      <c r="A210" s="27" t="s">
        <v>100</v>
      </c>
      <c r="B210" s="26" t="s">
        <v>122</v>
      </c>
      <c r="C210" s="28" t="s">
        <v>250</v>
      </c>
      <c r="D210" s="29"/>
      <c r="E210" s="20">
        <v>212105</v>
      </c>
      <c r="F210" s="20">
        <f t="shared" si="3"/>
        <v>166809722.03200051</v>
      </c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</row>
    <row r="211" spans="1:128" s="6" customFormat="1" ht="15.75" x14ac:dyDescent="0.25">
      <c r="A211" s="27" t="s">
        <v>100</v>
      </c>
      <c r="B211" s="26" t="s">
        <v>123</v>
      </c>
      <c r="C211" s="28" t="s">
        <v>251</v>
      </c>
      <c r="D211" s="29"/>
      <c r="E211" s="20">
        <v>120183</v>
      </c>
      <c r="F211" s="20">
        <f t="shared" si="3"/>
        <v>166689539.03200051</v>
      </c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</row>
    <row r="212" spans="1:128" s="6" customFormat="1" ht="31.5" x14ac:dyDescent="0.25">
      <c r="A212" s="27" t="s">
        <v>100</v>
      </c>
      <c r="B212" s="26" t="s">
        <v>124</v>
      </c>
      <c r="C212" s="28" t="s">
        <v>252</v>
      </c>
      <c r="D212" s="29"/>
      <c r="E212" s="20">
        <v>249754.5</v>
      </c>
      <c r="F212" s="20">
        <f t="shared" si="3"/>
        <v>166439784.53200051</v>
      </c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</row>
    <row r="213" spans="1:128" s="6" customFormat="1" ht="31.5" x14ac:dyDescent="0.25">
      <c r="A213" s="27" t="s">
        <v>100</v>
      </c>
      <c r="B213" s="26" t="s">
        <v>125</v>
      </c>
      <c r="C213" s="28" t="s">
        <v>253</v>
      </c>
      <c r="D213" s="29"/>
      <c r="E213" s="20">
        <v>89904.58</v>
      </c>
      <c r="F213" s="20">
        <f t="shared" si="3"/>
        <v>166349879.9520005</v>
      </c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</row>
    <row r="214" spans="1:128" s="6" customFormat="1" ht="31.5" x14ac:dyDescent="0.25">
      <c r="A214" s="27" t="s">
        <v>100</v>
      </c>
      <c r="B214" s="26" t="s">
        <v>126</v>
      </c>
      <c r="C214" s="28" t="s">
        <v>254</v>
      </c>
      <c r="D214" s="29"/>
      <c r="E214" s="20">
        <v>50986.400000000001</v>
      </c>
      <c r="F214" s="20">
        <f t="shared" si="3"/>
        <v>166298893.55200049</v>
      </c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</row>
    <row r="215" spans="1:128" s="6" customFormat="1" ht="15.75" x14ac:dyDescent="0.25">
      <c r="A215" s="27" t="s">
        <v>100</v>
      </c>
      <c r="B215" s="26" t="s">
        <v>127</v>
      </c>
      <c r="C215" s="28" t="s">
        <v>255</v>
      </c>
      <c r="D215" s="29"/>
      <c r="E215" s="20">
        <v>34692</v>
      </c>
      <c r="F215" s="20">
        <f t="shared" si="3"/>
        <v>166264201.55200049</v>
      </c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</row>
    <row r="216" spans="1:128" s="6" customFormat="1" ht="15.75" x14ac:dyDescent="0.25">
      <c r="A216" s="27" t="s">
        <v>100</v>
      </c>
      <c r="B216" s="26" t="s">
        <v>128</v>
      </c>
      <c r="C216" s="28" t="s">
        <v>256</v>
      </c>
      <c r="D216" s="29"/>
      <c r="E216" s="20">
        <v>250880</v>
      </c>
      <c r="F216" s="20">
        <f t="shared" si="3"/>
        <v>166013321.55200049</v>
      </c>
      <c r="G216" s="30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</row>
    <row r="217" spans="1:128" s="6" customFormat="1" ht="31.5" x14ac:dyDescent="0.25">
      <c r="A217" s="27" t="s">
        <v>100</v>
      </c>
      <c r="B217" s="26" t="s">
        <v>129</v>
      </c>
      <c r="C217" s="28" t="s">
        <v>257</v>
      </c>
      <c r="D217" s="29"/>
      <c r="E217" s="20">
        <v>28500</v>
      </c>
      <c r="F217" s="20">
        <f t="shared" si="3"/>
        <v>165984821.55200049</v>
      </c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</row>
    <row r="218" spans="1:128" s="6" customFormat="1" ht="31.5" x14ac:dyDescent="0.25">
      <c r="A218" s="27" t="s">
        <v>100</v>
      </c>
      <c r="B218" s="26" t="s">
        <v>130</v>
      </c>
      <c r="C218" s="28" t="s">
        <v>258</v>
      </c>
      <c r="D218" s="29"/>
      <c r="E218" s="20">
        <v>225380</v>
      </c>
      <c r="F218" s="20">
        <f t="shared" si="3"/>
        <v>165759441.55200049</v>
      </c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</row>
    <row r="219" spans="1:128" s="6" customFormat="1" ht="15.75" x14ac:dyDescent="0.25">
      <c r="A219" s="27" t="s">
        <v>100</v>
      </c>
      <c r="B219" s="26" t="s">
        <v>131</v>
      </c>
      <c r="C219" s="28" t="s">
        <v>259</v>
      </c>
      <c r="D219" s="29"/>
      <c r="E219" s="20">
        <v>150586.88</v>
      </c>
      <c r="F219" s="24">
        <f t="shared" si="3"/>
        <v>165608854.6720005</v>
      </c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</row>
    <row r="220" spans="1:128" s="6" customFormat="1" ht="31.5" x14ac:dyDescent="0.25">
      <c r="A220" s="27" t="s">
        <v>132</v>
      </c>
      <c r="B220" s="26" t="s">
        <v>133</v>
      </c>
      <c r="C220" s="28" t="s">
        <v>260</v>
      </c>
      <c r="D220" s="29"/>
      <c r="E220" s="20">
        <v>102861.32</v>
      </c>
      <c r="F220" s="20">
        <f t="shared" si="3"/>
        <v>165505993.3520005</v>
      </c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</row>
    <row r="221" spans="1:128" s="6" customFormat="1" ht="31.5" x14ac:dyDescent="0.25">
      <c r="A221" s="27" t="s">
        <v>132</v>
      </c>
      <c r="B221" s="26" t="s">
        <v>134</v>
      </c>
      <c r="C221" s="28" t="s">
        <v>261</v>
      </c>
      <c r="D221" s="29"/>
      <c r="E221" s="20">
        <v>110000</v>
      </c>
      <c r="F221" s="20">
        <f t="shared" si="3"/>
        <v>165395993.3520005</v>
      </c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</row>
    <row r="222" spans="1:128" s="6" customFormat="1" ht="15.75" x14ac:dyDescent="0.25">
      <c r="A222" s="27" t="s">
        <v>132</v>
      </c>
      <c r="B222" s="26" t="s">
        <v>135</v>
      </c>
      <c r="C222" s="28" t="s">
        <v>262</v>
      </c>
      <c r="D222" s="29"/>
      <c r="E222" s="20">
        <v>78614.55</v>
      </c>
      <c r="F222" s="20">
        <f t="shared" si="3"/>
        <v>165317378.80200049</v>
      </c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</row>
    <row r="223" spans="1:128" s="6" customFormat="1" ht="31.5" x14ac:dyDescent="0.25">
      <c r="A223" s="27" t="s">
        <v>132</v>
      </c>
      <c r="B223" s="26" t="s">
        <v>136</v>
      </c>
      <c r="C223" s="28" t="s">
        <v>263</v>
      </c>
      <c r="D223" s="29"/>
      <c r="E223" s="20">
        <v>45135</v>
      </c>
      <c r="F223" s="20">
        <f t="shared" si="3"/>
        <v>165272243.80200049</v>
      </c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</row>
    <row r="224" spans="1:128" s="6" customFormat="1" ht="31.5" x14ac:dyDescent="0.25">
      <c r="A224" s="27" t="s">
        <v>132</v>
      </c>
      <c r="B224" s="26" t="s">
        <v>137</v>
      </c>
      <c r="C224" s="28" t="s">
        <v>264</v>
      </c>
      <c r="D224" s="29"/>
      <c r="E224" s="20">
        <v>482030</v>
      </c>
      <c r="F224" s="20">
        <f t="shared" si="3"/>
        <v>164790213.80200049</v>
      </c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</row>
    <row r="225" spans="1:128" s="6" customFormat="1" ht="47.25" x14ac:dyDescent="0.25">
      <c r="A225" s="27" t="s">
        <v>132</v>
      </c>
      <c r="B225" s="26" t="s">
        <v>138</v>
      </c>
      <c r="C225" s="28" t="s">
        <v>265</v>
      </c>
      <c r="D225" s="29"/>
      <c r="E225" s="20">
        <v>34500</v>
      </c>
      <c r="F225" s="20">
        <f t="shared" si="3"/>
        <v>164755713.80200049</v>
      </c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</row>
    <row r="226" spans="1:128" s="6" customFormat="1" ht="31.5" x14ac:dyDescent="0.25">
      <c r="A226" s="27" t="s">
        <v>132</v>
      </c>
      <c r="B226" s="26" t="s">
        <v>139</v>
      </c>
      <c r="C226" s="28" t="s">
        <v>266</v>
      </c>
      <c r="D226" s="29"/>
      <c r="E226" s="20">
        <v>223308.39</v>
      </c>
      <c r="F226" s="20">
        <f t="shared" si="3"/>
        <v>164532405.41200051</v>
      </c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</row>
    <row r="227" spans="1:128" s="6" customFormat="1" ht="31.5" x14ac:dyDescent="0.25">
      <c r="A227" s="27" t="s">
        <v>132</v>
      </c>
      <c r="B227" s="26" t="s">
        <v>140</v>
      </c>
      <c r="C227" s="28" t="s">
        <v>267</v>
      </c>
      <c r="D227" s="29"/>
      <c r="E227" s="20">
        <v>580992.38</v>
      </c>
      <c r="F227" s="20">
        <f t="shared" si="3"/>
        <v>163951413.03200051</v>
      </c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</row>
    <row r="228" spans="1:128" s="6" customFormat="1" ht="15.75" x14ac:dyDescent="0.25">
      <c r="A228" s="27" t="s">
        <v>132</v>
      </c>
      <c r="B228" s="26" t="s">
        <v>141</v>
      </c>
      <c r="C228" s="28" t="s">
        <v>268</v>
      </c>
      <c r="D228" s="29"/>
      <c r="E228" s="20">
        <v>1137047.6000000001</v>
      </c>
      <c r="F228" s="20">
        <f t="shared" si="3"/>
        <v>162814365.43200052</v>
      </c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</row>
    <row r="229" spans="1:128" s="6" customFormat="1" ht="31.5" x14ac:dyDescent="0.25">
      <c r="A229" s="27" t="s">
        <v>132</v>
      </c>
      <c r="B229" s="26" t="s">
        <v>142</v>
      </c>
      <c r="C229" s="28" t="s">
        <v>269</v>
      </c>
      <c r="D229" s="29"/>
      <c r="E229" s="20">
        <v>1135848.6000000001</v>
      </c>
      <c r="F229" s="20">
        <f t="shared" si="3"/>
        <v>161678516.83200052</v>
      </c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</row>
    <row r="230" spans="1:128" s="6" customFormat="1" ht="31.5" x14ac:dyDescent="0.25">
      <c r="A230" s="27" t="s">
        <v>132</v>
      </c>
      <c r="B230" s="26" t="s">
        <v>143</v>
      </c>
      <c r="C230" s="28" t="s">
        <v>270</v>
      </c>
      <c r="D230" s="29"/>
      <c r="E230" s="20">
        <v>934780</v>
      </c>
      <c r="F230" s="20">
        <f t="shared" si="3"/>
        <v>160743736.83200052</v>
      </c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</row>
    <row r="231" spans="1:128" s="6" customFormat="1" ht="15.75" x14ac:dyDescent="0.25">
      <c r="A231" s="27" t="s">
        <v>132</v>
      </c>
      <c r="B231" s="26" t="s">
        <v>144</v>
      </c>
      <c r="C231" s="28" t="s">
        <v>271</v>
      </c>
      <c r="D231" s="29"/>
      <c r="E231" s="20">
        <v>888000</v>
      </c>
      <c r="F231" s="20">
        <f t="shared" si="3"/>
        <v>159855736.83200052</v>
      </c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</row>
    <row r="232" spans="1:128" s="6" customFormat="1" ht="15.75" x14ac:dyDescent="0.25">
      <c r="A232" s="27" t="s">
        <v>132</v>
      </c>
      <c r="B232" s="26" t="s">
        <v>145</v>
      </c>
      <c r="C232" s="28" t="s">
        <v>272</v>
      </c>
      <c r="D232" s="29"/>
      <c r="E232" s="20">
        <v>1357580</v>
      </c>
      <c r="F232" s="20">
        <f t="shared" si="3"/>
        <v>158498156.83200052</v>
      </c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</row>
    <row r="233" spans="1:128" s="6" customFormat="1" ht="15.75" x14ac:dyDescent="0.25">
      <c r="A233" s="27" t="s">
        <v>132</v>
      </c>
      <c r="B233" s="26" t="s">
        <v>146</v>
      </c>
      <c r="C233" s="28" t="s">
        <v>273</v>
      </c>
      <c r="D233" s="29"/>
      <c r="E233" s="20">
        <v>393200</v>
      </c>
      <c r="F233" s="20">
        <f t="shared" si="3"/>
        <v>158104956.83200052</v>
      </c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</row>
    <row r="234" spans="1:128" s="6" customFormat="1" ht="15.75" x14ac:dyDescent="0.25">
      <c r="A234" s="27" t="s">
        <v>132</v>
      </c>
      <c r="B234" s="26" t="s">
        <v>31</v>
      </c>
      <c r="C234" s="28" t="s">
        <v>25</v>
      </c>
      <c r="D234" s="29">
        <v>1125639.32</v>
      </c>
      <c r="E234" s="20"/>
      <c r="F234" s="20">
        <f t="shared" si="3"/>
        <v>159230596.15200052</v>
      </c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</row>
    <row r="235" spans="1:128" s="6" customFormat="1" ht="15.75" x14ac:dyDescent="0.25">
      <c r="A235" s="27" t="s">
        <v>147</v>
      </c>
      <c r="B235" s="26"/>
      <c r="C235" s="28" t="s">
        <v>19</v>
      </c>
      <c r="D235" s="29">
        <v>37767</v>
      </c>
      <c r="E235" s="20"/>
      <c r="F235" s="20">
        <f t="shared" si="3"/>
        <v>159268363.15200052</v>
      </c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</row>
    <row r="236" spans="1:128" s="6" customFormat="1" ht="15.75" x14ac:dyDescent="0.25">
      <c r="A236" s="27" t="s">
        <v>147</v>
      </c>
      <c r="B236" s="26"/>
      <c r="C236" s="28" t="s">
        <v>20</v>
      </c>
      <c r="D236" s="29">
        <v>489.38</v>
      </c>
      <c r="E236" s="20">
        <v>12.234500000000001</v>
      </c>
      <c r="F236" s="20">
        <f t="shared" si="3"/>
        <v>159268840.29750052</v>
      </c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</row>
    <row r="237" spans="1:128" s="6" customFormat="1" ht="15.75" x14ac:dyDescent="0.25">
      <c r="A237" s="27" t="s">
        <v>147</v>
      </c>
      <c r="B237" s="26"/>
      <c r="C237" s="28" t="s">
        <v>20</v>
      </c>
      <c r="D237" s="29">
        <v>4464.2</v>
      </c>
      <c r="E237" s="20">
        <v>111.605</v>
      </c>
      <c r="F237" s="20">
        <f t="shared" si="3"/>
        <v>159273192.89250052</v>
      </c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</row>
    <row r="238" spans="1:128" s="6" customFormat="1" ht="15.75" x14ac:dyDescent="0.25">
      <c r="A238" s="27" t="s">
        <v>147</v>
      </c>
      <c r="B238" s="26"/>
      <c r="C238" s="28" t="s">
        <v>20</v>
      </c>
      <c r="D238" s="29">
        <v>1886.4</v>
      </c>
      <c r="E238" s="20">
        <v>47.160000000000004</v>
      </c>
      <c r="F238" s="24">
        <f t="shared" si="3"/>
        <v>159275032.13250053</v>
      </c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</row>
    <row r="239" spans="1:128" s="6" customFormat="1" ht="15.75" x14ac:dyDescent="0.25">
      <c r="A239" s="27" t="s">
        <v>148</v>
      </c>
      <c r="B239" s="26"/>
      <c r="C239" s="28" t="s">
        <v>19</v>
      </c>
      <c r="D239" s="29">
        <v>23620</v>
      </c>
      <c r="E239" s="20"/>
      <c r="F239" s="20">
        <f t="shared" si="3"/>
        <v>159298652.13250053</v>
      </c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</row>
    <row r="240" spans="1:128" s="6" customFormat="1" ht="15.75" x14ac:dyDescent="0.25">
      <c r="A240" s="27" t="s">
        <v>148</v>
      </c>
      <c r="B240" s="26"/>
      <c r="C240" s="28" t="s">
        <v>20</v>
      </c>
      <c r="D240" s="29">
        <v>717.18</v>
      </c>
      <c r="E240" s="20">
        <v>17.929500000000001</v>
      </c>
      <c r="F240" s="20">
        <f t="shared" si="3"/>
        <v>159299351.38300052</v>
      </c>
      <c r="G240" s="30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</row>
    <row r="241" spans="1:128" s="6" customFormat="1" ht="15.75" x14ac:dyDescent="0.25">
      <c r="A241" s="27" t="s">
        <v>148</v>
      </c>
      <c r="B241" s="26"/>
      <c r="C241" s="28" t="s">
        <v>20</v>
      </c>
      <c r="D241" s="29">
        <v>1000</v>
      </c>
      <c r="E241" s="20">
        <v>25</v>
      </c>
      <c r="F241" s="20">
        <f t="shared" si="3"/>
        <v>159300326.38300052</v>
      </c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</row>
    <row r="242" spans="1:128" s="6" customFormat="1" ht="15.75" x14ac:dyDescent="0.25">
      <c r="A242" s="27" t="s">
        <v>148</v>
      </c>
      <c r="B242" s="26"/>
      <c r="C242" s="28" t="s">
        <v>20</v>
      </c>
      <c r="D242" s="29">
        <v>3643.26</v>
      </c>
      <c r="E242" s="20">
        <v>91.081500000000005</v>
      </c>
      <c r="F242" s="20">
        <f t="shared" si="3"/>
        <v>159303878.56150052</v>
      </c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</row>
    <row r="243" spans="1:128" s="6" customFormat="1" ht="15.75" x14ac:dyDescent="0.25">
      <c r="A243" s="27" t="s">
        <v>148</v>
      </c>
      <c r="B243" s="26"/>
      <c r="C243" s="28" t="s">
        <v>20</v>
      </c>
      <c r="D243" s="29">
        <v>1300</v>
      </c>
      <c r="E243" s="20">
        <v>32.5</v>
      </c>
      <c r="F243" s="20">
        <f t="shared" si="3"/>
        <v>159305146.06150052</v>
      </c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</row>
    <row r="244" spans="1:128" s="6" customFormat="1" ht="15.75" x14ac:dyDescent="0.25">
      <c r="A244" s="27" t="s">
        <v>148</v>
      </c>
      <c r="B244" s="26" t="s">
        <v>149</v>
      </c>
      <c r="C244" s="28" t="s">
        <v>274</v>
      </c>
      <c r="D244" s="29"/>
      <c r="E244" s="20">
        <v>1234437.17</v>
      </c>
      <c r="F244" s="24">
        <f t="shared" si="3"/>
        <v>158070708.89150053</v>
      </c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</row>
    <row r="245" spans="1:128" s="6" customFormat="1" ht="15.75" x14ac:dyDescent="0.25">
      <c r="A245" s="27" t="s">
        <v>150</v>
      </c>
      <c r="B245" s="26"/>
      <c r="C245" s="28" t="s">
        <v>19</v>
      </c>
      <c r="D245" s="29">
        <v>49460</v>
      </c>
      <c r="E245" s="20"/>
      <c r="F245" s="20">
        <f t="shared" si="3"/>
        <v>158120168.89150053</v>
      </c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</row>
    <row r="246" spans="1:128" s="6" customFormat="1" ht="15.75" x14ac:dyDescent="0.25">
      <c r="A246" s="27" t="s">
        <v>150</v>
      </c>
      <c r="B246" s="26"/>
      <c r="C246" s="28" t="s">
        <v>20</v>
      </c>
      <c r="D246" s="29">
        <v>800</v>
      </c>
      <c r="E246" s="20">
        <v>20</v>
      </c>
      <c r="F246" s="20">
        <f t="shared" si="3"/>
        <v>158120948.89150053</v>
      </c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</row>
    <row r="247" spans="1:128" s="6" customFormat="1" ht="15.75" x14ac:dyDescent="0.25">
      <c r="A247" s="27" t="s">
        <v>150</v>
      </c>
      <c r="B247" s="26"/>
      <c r="C247" s="28" t="s">
        <v>20</v>
      </c>
      <c r="D247" s="29">
        <v>2334.6</v>
      </c>
      <c r="E247" s="20">
        <v>58.365000000000002</v>
      </c>
      <c r="F247" s="20">
        <f t="shared" si="3"/>
        <v>158123225.12650052</v>
      </c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</row>
    <row r="248" spans="1:128" s="6" customFormat="1" ht="15.75" x14ac:dyDescent="0.25">
      <c r="A248" s="27" t="s">
        <v>150</v>
      </c>
      <c r="B248" s="26"/>
      <c r="C248" s="28" t="s">
        <v>20</v>
      </c>
      <c r="D248" s="29">
        <v>561.55999999999995</v>
      </c>
      <c r="E248" s="20">
        <v>14.039</v>
      </c>
      <c r="F248" s="20">
        <f t="shared" si="3"/>
        <v>158123772.64750051</v>
      </c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</row>
    <row r="249" spans="1:128" s="6" customFormat="1" ht="15.75" x14ac:dyDescent="0.25">
      <c r="A249" s="27" t="s">
        <v>150</v>
      </c>
      <c r="B249" s="26"/>
      <c r="C249" s="28" t="s">
        <v>20</v>
      </c>
      <c r="D249" s="29">
        <v>3505.08</v>
      </c>
      <c r="E249" s="20">
        <v>87.62700000000001</v>
      </c>
      <c r="F249" s="20">
        <f t="shared" si="3"/>
        <v>158127190.10050052</v>
      </c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</row>
    <row r="250" spans="1:128" s="6" customFormat="1" ht="15.75" x14ac:dyDescent="0.25">
      <c r="A250" s="27" t="s">
        <v>150</v>
      </c>
      <c r="B250" s="26"/>
      <c r="C250" s="28" t="s">
        <v>32</v>
      </c>
      <c r="D250" s="29">
        <v>1278283.04</v>
      </c>
      <c r="E250" s="20"/>
      <c r="F250" s="20">
        <f t="shared" si="3"/>
        <v>159405473.14050052</v>
      </c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</row>
    <row r="251" spans="1:128" s="6" customFormat="1" ht="15.75" x14ac:dyDescent="0.25">
      <c r="A251" s="27" t="s">
        <v>150</v>
      </c>
      <c r="B251" s="26"/>
      <c r="C251" s="28" t="s">
        <v>26</v>
      </c>
      <c r="D251" s="29">
        <v>160782.47</v>
      </c>
      <c r="E251" s="20"/>
      <c r="F251" s="20">
        <f t="shared" si="3"/>
        <v>159566255.61050051</v>
      </c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</row>
    <row r="252" spans="1:128" s="6" customFormat="1" ht="15.75" x14ac:dyDescent="0.25">
      <c r="A252" s="27" t="s">
        <v>150</v>
      </c>
      <c r="B252" s="26"/>
      <c r="C252" s="28" t="s">
        <v>275</v>
      </c>
      <c r="D252" s="29">
        <v>864992.97</v>
      </c>
      <c r="E252" s="20"/>
      <c r="F252" s="20">
        <f t="shared" si="3"/>
        <v>160431248.58050051</v>
      </c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</row>
    <row r="253" spans="1:128" s="6" customFormat="1" ht="15.75" x14ac:dyDescent="0.25">
      <c r="A253" s="27" t="s">
        <v>150</v>
      </c>
      <c r="B253" s="26"/>
      <c r="C253" s="28" t="s">
        <v>275</v>
      </c>
      <c r="D253" s="29">
        <v>86173</v>
      </c>
      <c r="E253" s="20"/>
      <c r="F253" s="20">
        <f t="shared" si="3"/>
        <v>160517421.58050051</v>
      </c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</row>
    <row r="254" spans="1:128" s="6" customFormat="1" ht="15.75" x14ac:dyDescent="0.25">
      <c r="A254" s="27" t="s">
        <v>150</v>
      </c>
      <c r="B254" s="26"/>
      <c r="C254" s="28" t="s">
        <v>23</v>
      </c>
      <c r="D254" s="29">
        <v>111311.15</v>
      </c>
      <c r="E254" s="20"/>
      <c r="F254" s="20">
        <f t="shared" si="3"/>
        <v>160628732.73050052</v>
      </c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</row>
    <row r="255" spans="1:128" s="6" customFormat="1" ht="15.75" x14ac:dyDescent="0.25">
      <c r="A255" s="27" t="s">
        <v>150</v>
      </c>
      <c r="B255" s="26"/>
      <c r="C255" s="28" t="s">
        <v>276</v>
      </c>
      <c r="D255" s="29">
        <v>166727.45000000001</v>
      </c>
      <c r="E255" s="20"/>
      <c r="F255" s="20">
        <f t="shared" si="3"/>
        <v>160795460.18050051</v>
      </c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</row>
    <row r="256" spans="1:128" s="6" customFormat="1" ht="15.75" x14ac:dyDescent="0.25">
      <c r="A256" s="27" t="s">
        <v>150</v>
      </c>
      <c r="B256" s="26"/>
      <c r="C256" s="28" t="s">
        <v>27</v>
      </c>
      <c r="D256" s="29">
        <v>86513.98</v>
      </c>
      <c r="E256" s="20"/>
      <c r="F256" s="20">
        <f t="shared" si="3"/>
        <v>160881974.1605005</v>
      </c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</row>
    <row r="257" spans="1:128" s="6" customFormat="1" ht="15.75" x14ac:dyDescent="0.25">
      <c r="A257" s="27" t="s">
        <v>150</v>
      </c>
      <c r="B257" s="26"/>
      <c r="C257" s="28" t="s">
        <v>275</v>
      </c>
      <c r="D257" s="29">
        <v>76366.740000000005</v>
      </c>
      <c r="E257" s="20"/>
      <c r="F257" s="24">
        <f t="shared" si="3"/>
        <v>160958340.90050051</v>
      </c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</row>
    <row r="258" spans="1:128" s="6" customFormat="1" ht="15.75" x14ac:dyDescent="0.25">
      <c r="A258" s="27" t="s">
        <v>151</v>
      </c>
      <c r="B258" s="26"/>
      <c r="C258" s="28" t="s">
        <v>19</v>
      </c>
      <c r="D258" s="29">
        <v>23855</v>
      </c>
      <c r="E258" s="20"/>
      <c r="F258" s="20">
        <f t="shared" si="3"/>
        <v>160982195.90050051</v>
      </c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</row>
    <row r="259" spans="1:128" s="6" customFormat="1" ht="15.75" x14ac:dyDescent="0.25">
      <c r="A259" s="27" t="s">
        <v>151</v>
      </c>
      <c r="B259" s="26"/>
      <c r="C259" s="28" t="s">
        <v>20</v>
      </c>
      <c r="D259" s="29">
        <v>17722.32</v>
      </c>
      <c r="E259" s="20">
        <v>443.05799999999999</v>
      </c>
      <c r="F259" s="20">
        <f t="shared" si="3"/>
        <v>160999475.1625005</v>
      </c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</row>
    <row r="260" spans="1:128" s="6" customFormat="1" ht="15.75" x14ac:dyDescent="0.25">
      <c r="A260" s="27" t="s">
        <v>151</v>
      </c>
      <c r="B260" s="26"/>
      <c r="C260" s="28" t="s">
        <v>20</v>
      </c>
      <c r="D260" s="29">
        <v>2602.92</v>
      </c>
      <c r="E260" s="20">
        <v>65.073000000000008</v>
      </c>
      <c r="F260" s="20">
        <f t="shared" si="3"/>
        <v>161002013.00950047</v>
      </c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</row>
    <row r="261" spans="1:128" s="6" customFormat="1" ht="15.75" x14ac:dyDescent="0.25">
      <c r="A261" s="27" t="s">
        <v>151</v>
      </c>
      <c r="B261" s="26"/>
      <c r="C261" s="28" t="s">
        <v>20</v>
      </c>
      <c r="D261" s="29">
        <v>648.39</v>
      </c>
      <c r="E261" s="20">
        <v>16.20975</v>
      </c>
      <c r="F261" s="20">
        <f t="shared" si="3"/>
        <v>161002645.18975046</v>
      </c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</row>
    <row r="262" spans="1:128" s="6" customFormat="1" ht="15.75" x14ac:dyDescent="0.25">
      <c r="A262" s="27" t="s">
        <v>151</v>
      </c>
      <c r="B262" s="26"/>
      <c r="C262" s="28" t="s">
        <v>20</v>
      </c>
      <c r="D262" s="29">
        <v>792.08</v>
      </c>
      <c r="E262" s="20">
        <v>19.802000000000003</v>
      </c>
      <c r="F262" s="24">
        <f t="shared" si="3"/>
        <v>161003417.46775049</v>
      </c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</row>
    <row r="263" spans="1:128" s="6" customFormat="1" ht="15.75" x14ac:dyDescent="0.25">
      <c r="A263" s="27" t="s">
        <v>152</v>
      </c>
      <c r="B263" s="26"/>
      <c r="C263" s="28" t="s">
        <v>19</v>
      </c>
      <c r="D263" s="29">
        <v>29335</v>
      </c>
      <c r="E263" s="20"/>
      <c r="F263" s="20">
        <f t="shared" si="3"/>
        <v>161032752.46775049</v>
      </c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</row>
    <row r="264" spans="1:128" s="6" customFormat="1" ht="15.75" x14ac:dyDescent="0.25">
      <c r="A264" s="27" t="s">
        <v>152</v>
      </c>
      <c r="B264" s="26"/>
      <c r="C264" s="28" t="s">
        <v>20</v>
      </c>
      <c r="D264" s="29">
        <v>700</v>
      </c>
      <c r="E264" s="20">
        <v>17.5</v>
      </c>
      <c r="F264" s="20">
        <f t="shared" si="3"/>
        <v>161033434.96775049</v>
      </c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</row>
    <row r="265" spans="1:128" s="6" customFormat="1" ht="15.75" x14ac:dyDescent="0.25">
      <c r="A265" s="27" t="s">
        <v>152</v>
      </c>
      <c r="B265" s="26"/>
      <c r="C265" s="28" t="s">
        <v>20</v>
      </c>
      <c r="D265" s="29">
        <v>1200</v>
      </c>
      <c r="E265" s="20">
        <v>30</v>
      </c>
      <c r="F265" s="20">
        <f t="shared" si="3"/>
        <v>161034604.96775049</v>
      </c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</row>
    <row r="266" spans="1:128" s="6" customFormat="1" ht="15.75" x14ac:dyDescent="0.25">
      <c r="A266" s="27" t="s">
        <v>152</v>
      </c>
      <c r="B266" s="26"/>
      <c r="C266" s="28" t="s">
        <v>20</v>
      </c>
      <c r="D266" s="29">
        <v>533.86</v>
      </c>
      <c r="E266" s="20">
        <v>13.346500000000001</v>
      </c>
      <c r="F266" s="24">
        <f t="shared" si="3"/>
        <v>161035125.48125049</v>
      </c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</row>
    <row r="267" spans="1:128" s="6" customFormat="1" ht="15.75" x14ac:dyDescent="0.25">
      <c r="A267" s="27" t="s">
        <v>153</v>
      </c>
      <c r="B267" s="26"/>
      <c r="C267" s="28" t="s">
        <v>19</v>
      </c>
      <c r="D267" s="29">
        <v>73705</v>
      </c>
      <c r="E267" s="20"/>
      <c r="F267" s="20">
        <f t="shared" si="3"/>
        <v>161108830.48125049</v>
      </c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</row>
    <row r="268" spans="1:128" s="6" customFormat="1" ht="15.75" x14ac:dyDescent="0.25">
      <c r="A268" s="27" t="s">
        <v>153</v>
      </c>
      <c r="B268" s="26"/>
      <c r="C268" s="28" t="s">
        <v>20</v>
      </c>
      <c r="D268" s="29">
        <v>6779.16</v>
      </c>
      <c r="E268" s="20">
        <v>169.47900000000001</v>
      </c>
      <c r="F268" s="20">
        <f t="shared" si="3"/>
        <v>161115440.16225049</v>
      </c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</row>
    <row r="269" spans="1:128" s="6" customFormat="1" ht="15.75" x14ac:dyDescent="0.25">
      <c r="A269" s="27" t="s">
        <v>153</v>
      </c>
      <c r="B269" s="26"/>
      <c r="C269" s="28" t="s">
        <v>20</v>
      </c>
      <c r="D269" s="29">
        <v>1104.54</v>
      </c>
      <c r="E269" s="20">
        <v>27.613500000000002</v>
      </c>
      <c r="F269" s="20">
        <f t="shared" si="3"/>
        <v>161116517.08875048</v>
      </c>
      <c r="G269" s="30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</row>
    <row r="270" spans="1:128" s="6" customFormat="1" ht="15.75" x14ac:dyDescent="0.25">
      <c r="A270" s="27" t="s">
        <v>153</v>
      </c>
      <c r="B270" s="26"/>
      <c r="C270" s="28" t="s">
        <v>20</v>
      </c>
      <c r="D270" s="29">
        <v>193.67</v>
      </c>
      <c r="E270" s="20">
        <v>4.8417500000000002</v>
      </c>
      <c r="F270" s="20">
        <f t="shared" ref="F270:F294" si="4">+F269+D270-E270</f>
        <v>161116705.91700047</v>
      </c>
      <c r="G270" s="30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</row>
    <row r="271" spans="1:128" s="6" customFormat="1" ht="15.75" x14ac:dyDescent="0.25">
      <c r="A271" s="27" t="s">
        <v>153</v>
      </c>
      <c r="B271" s="26"/>
      <c r="C271" s="28" t="s">
        <v>20</v>
      </c>
      <c r="D271" s="29">
        <v>1266.81</v>
      </c>
      <c r="E271" s="20">
        <v>31.670249999999999</v>
      </c>
      <c r="F271" s="20">
        <f t="shared" si="4"/>
        <v>161117941.05675048</v>
      </c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</row>
    <row r="272" spans="1:128" s="6" customFormat="1" ht="15.75" x14ac:dyDescent="0.25">
      <c r="A272" s="27" t="s">
        <v>153</v>
      </c>
      <c r="B272" s="26"/>
      <c r="C272" s="28" t="s">
        <v>20</v>
      </c>
      <c r="D272" s="29">
        <v>556.96</v>
      </c>
      <c r="E272" s="20">
        <v>13.924000000000001</v>
      </c>
      <c r="F272" s="20">
        <f t="shared" si="4"/>
        <v>161118484.09275049</v>
      </c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</row>
    <row r="273" spans="1:128" s="6" customFormat="1" ht="15.75" x14ac:dyDescent="0.25">
      <c r="A273" s="27" t="s">
        <v>153</v>
      </c>
      <c r="B273" s="26"/>
      <c r="C273" s="28" t="s">
        <v>20</v>
      </c>
      <c r="D273" s="29">
        <v>1380.8</v>
      </c>
      <c r="E273" s="20">
        <v>34.520000000000003</v>
      </c>
      <c r="F273" s="24">
        <f t="shared" si="4"/>
        <v>161119830.37275049</v>
      </c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</row>
    <row r="274" spans="1:128" s="6" customFormat="1" ht="15.75" x14ac:dyDescent="0.25">
      <c r="A274" s="27" t="s">
        <v>154</v>
      </c>
      <c r="B274" s="26"/>
      <c r="C274" s="28" t="s">
        <v>19</v>
      </c>
      <c r="D274" s="29">
        <v>33155</v>
      </c>
      <c r="E274" s="20"/>
      <c r="F274" s="20">
        <f t="shared" si="4"/>
        <v>161152985.37275049</v>
      </c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</row>
    <row r="275" spans="1:128" s="6" customFormat="1" ht="15.75" x14ac:dyDescent="0.25">
      <c r="A275" s="27" t="s">
        <v>154</v>
      </c>
      <c r="B275" s="26"/>
      <c r="C275" s="28" t="s">
        <v>20</v>
      </c>
      <c r="D275" s="29">
        <v>289.47000000000003</v>
      </c>
      <c r="E275" s="20">
        <v>7.2367500000000007</v>
      </c>
      <c r="F275" s="20">
        <f t="shared" si="4"/>
        <v>161153267.60600048</v>
      </c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</row>
    <row r="276" spans="1:128" s="6" customFormat="1" ht="15.75" x14ac:dyDescent="0.25">
      <c r="A276" s="27" t="s">
        <v>154</v>
      </c>
      <c r="B276" s="26"/>
      <c r="C276" s="28" t="s">
        <v>20</v>
      </c>
      <c r="D276" s="29">
        <v>166.82</v>
      </c>
      <c r="E276" s="20">
        <v>4.1704999999999997</v>
      </c>
      <c r="F276" s="20">
        <f t="shared" si="4"/>
        <v>161153430.25550047</v>
      </c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</row>
    <row r="277" spans="1:128" s="6" customFormat="1" ht="15.75" x14ac:dyDescent="0.25">
      <c r="A277" s="27" t="s">
        <v>154</v>
      </c>
      <c r="B277" s="26"/>
      <c r="C277" s="28" t="s">
        <v>20</v>
      </c>
      <c r="D277" s="29">
        <v>1694.12</v>
      </c>
      <c r="E277" s="20">
        <v>42.353000000000002</v>
      </c>
      <c r="F277" s="20">
        <f t="shared" si="4"/>
        <v>161155082.02250049</v>
      </c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</row>
    <row r="278" spans="1:128" s="6" customFormat="1" ht="15.75" x14ac:dyDescent="0.25">
      <c r="A278" s="27" t="s">
        <v>154</v>
      </c>
      <c r="B278" s="26"/>
      <c r="C278" s="28" t="s">
        <v>20</v>
      </c>
      <c r="D278" s="29">
        <v>7900</v>
      </c>
      <c r="E278" s="20">
        <v>197.5</v>
      </c>
      <c r="F278" s="24">
        <f t="shared" si="4"/>
        <v>161162784.52250049</v>
      </c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</row>
    <row r="279" spans="1:128" s="6" customFormat="1" ht="15.75" x14ac:dyDescent="0.25">
      <c r="A279" s="27" t="s">
        <v>155</v>
      </c>
      <c r="B279" s="26"/>
      <c r="C279" s="28" t="s">
        <v>19</v>
      </c>
      <c r="D279" s="29">
        <v>73485</v>
      </c>
      <c r="E279" s="20"/>
      <c r="F279" s="20">
        <f t="shared" si="4"/>
        <v>161236269.52250049</v>
      </c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</row>
    <row r="280" spans="1:128" s="6" customFormat="1" ht="15.75" x14ac:dyDescent="0.25">
      <c r="A280" s="27" t="s">
        <v>155</v>
      </c>
      <c r="B280" s="26"/>
      <c r="C280" s="28" t="s">
        <v>20</v>
      </c>
      <c r="D280" s="29">
        <v>35720.46</v>
      </c>
      <c r="E280" s="20">
        <v>893.01150000000007</v>
      </c>
      <c r="F280" s="20">
        <f t="shared" si="4"/>
        <v>161271096.97100049</v>
      </c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</row>
    <row r="281" spans="1:128" s="6" customFormat="1" ht="15.75" x14ac:dyDescent="0.25">
      <c r="A281" s="27" t="s">
        <v>155</v>
      </c>
      <c r="B281" s="26"/>
      <c r="C281" s="28" t="s">
        <v>20</v>
      </c>
      <c r="D281" s="29">
        <v>1279.67</v>
      </c>
      <c r="E281" s="20">
        <v>31.991750000000003</v>
      </c>
      <c r="F281" s="20">
        <f t="shared" si="4"/>
        <v>161272344.64925048</v>
      </c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</row>
    <row r="282" spans="1:128" s="6" customFormat="1" ht="15.75" x14ac:dyDescent="0.25">
      <c r="A282" s="27" t="s">
        <v>155</v>
      </c>
      <c r="B282" s="26"/>
      <c r="C282" s="28" t="s">
        <v>20</v>
      </c>
      <c r="D282" s="29">
        <v>733.2</v>
      </c>
      <c r="E282" s="20">
        <v>18.330000000000002</v>
      </c>
      <c r="F282" s="20">
        <f t="shared" si="4"/>
        <v>161273059.51925045</v>
      </c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</row>
    <row r="283" spans="1:128" s="6" customFormat="1" ht="15.75" x14ac:dyDescent="0.25">
      <c r="A283" s="27" t="s">
        <v>155</v>
      </c>
      <c r="B283" s="26"/>
      <c r="C283" s="28" t="s">
        <v>20</v>
      </c>
      <c r="D283" s="29">
        <v>1320.94</v>
      </c>
      <c r="E283" s="20">
        <v>33.023500000000006</v>
      </c>
      <c r="F283" s="20">
        <f t="shared" si="4"/>
        <v>161274347.43575045</v>
      </c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</row>
    <row r="284" spans="1:128" s="6" customFormat="1" ht="15.75" x14ac:dyDescent="0.25">
      <c r="A284" s="27" t="s">
        <v>155</v>
      </c>
      <c r="B284" s="26"/>
      <c r="C284" s="28" t="s">
        <v>20</v>
      </c>
      <c r="D284" s="29">
        <v>116.28</v>
      </c>
      <c r="E284" s="20">
        <v>2.907</v>
      </c>
      <c r="F284" s="20">
        <f t="shared" si="4"/>
        <v>161274460.80875045</v>
      </c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</row>
    <row r="285" spans="1:128" s="6" customFormat="1" ht="15.75" x14ac:dyDescent="0.25">
      <c r="A285" s="27" t="s">
        <v>155</v>
      </c>
      <c r="B285" s="26"/>
      <c r="C285" s="28" t="s">
        <v>20</v>
      </c>
      <c r="D285" s="29">
        <v>15033.36</v>
      </c>
      <c r="E285" s="20">
        <v>375.83400000000006</v>
      </c>
      <c r="F285" s="24">
        <f t="shared" si="4"/>
        <v>161289118.33475047</v>
      </c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</row>
    <row r="286" spans="1:128" s="6" customFormat="1" ht="15.75" x14ac:dyDescent="0.25">
      <c r="A286" s="27" t="s">
        <v>156</v>
      </c>
      <c r="B286" s="26"/>
      <c r="C286" s="28" t="s">
        <v>19</v>
      </c>
      <c r="D286" s="29">
        <v>39315</v>
      </c>
      <c r="E286" s="20"/>
      <c r="F286" s="20">
        <f t="shared" si="4"/>
        <v>161328433.33475047</v>
      </c>
      <c r="G286" s="30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</row>
    <row r="287" spans="1:128" s="6" customFormat="1" ht="15.75" x14ac:dyDescent="0.25">
      <c r="A287" s="27" t="s">
        <v>156</v>
      </c>
      <c r="B287" s="26"/>
      <c r="C287" s="28" t="s">
        <v>20</v>
      </c>
      <c r="D287" s="29">
        <v>1694.12</v>
      </c>
      <c r="E287" s="20">
        <v>42.353000000000002</v>
      </c>
      <c r="F287" s="20">
        <f t="shared" si="4"/>
        <v>161330085.10175049</v>
      </c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</row>
    <row r="288" spans="1:128" s="6" customFormat="1" ht="15.75" x14ac:dyDescent="0.25">
      <c r="A288" s="27" t="s">
        <v>156</v>
      </c>
      <c r="B288" s="26"/>
      <c r="C288" s="28" t="s">
        <v>20</v>
      </c>
      <c r="D288" s="29">
        <v>4886.6000000000004</v>
      </c>
      <c r="E288" s="20">
        <v>122.16500000000002</v>
      </c>
      <c r="F288" s="20">
        <f t="shared" si="4"/>
        <v>161334849.5367505</v>
      </c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</row>
    <row r="289" spans="1:128" s="6" customFormat="1" ht="15.75" x14ac:dyDescent="0.25">
      <c r="A289" s="27" t="s">
        <v>156</v>
      </c>
      <c r="B289" s="26"/>
      <c r="C289" s="28" t="s">
        <v>20</v>
      </c>
      <c r="D289" s="29">
        <v>700</v>
      </c>
      <c r="E289" s="20">
        <v>17.5</v>
      </c>
      <c r="F289" s="20">
        <f t="shared" si="4"/>
        <v>161335532.0367505</v>
      </c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</row>
    <row r="290" spans="1:128" s="6" customFormat="1" ht="15.75" x14ac:dyDescent="0.25">
      <c r="A290" s="27" t="s">
        <v>156</v>
      </c>
      <c r="B290" s="26"/>
      <c r="C290" s="28" t="s">
        <v>20</v>
      </c>
      <c r="D290" s="29">
        <v>394.34</v>
      </c>
      <c r="E290" s="20">
        <v>9.8584999999999994</v>
      </c>
      <c r="F290" s="20">
        <f t="shared" si="4"/>
        <v>161335916.5182505</v>
      </c>
      <c r="G290" s="30"/>
      <c r="H290" s="31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</row>
    <row r="291" spans="1:128" s="6" customFormat="1" ht="15.75" x14ac:dyDescent="0.25">
      <c r="A291" s="27" t="s">
        <v>156</v>
      </c>
      <c r="B291" s="32"/>
      <c r="C291" s="28" t="s">
        <v>20</v>
      </c>
      <c r="D291" s="20">
        <v>1224.6199999999999</v>
      </c>
      <c r="E291" s="20">
        <v>30.615499999999997</v>
      </c>
      <c r="F291" s="20">
        <f>+F290+D291-E291</f>
        <v>161337110.5227505</v>
      </c>
      <c r="G291" s="30"/>
      <c r="H291" s="31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</row>
    <row r="292" spans="1:128" s="6" customFormat="1" ht="15.75" x14ac:dyDescent="0.25">
      <c r="A292" s="33" t="s">
        <v>156</v>
      </c>
      <c r="B292" s="34"/>
      <c r="C292" s="35" t="s">
        <v>277</v>
      </c>
      <c r="D292" s="36">
        <v>50000</v>
      </c>
      <c r="E292" s="36"/>
      <c r="F292" s="20">
        <f t="shared" si="4"/>
        <v>161387110.5227505</v>
      </c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</row>
    <row r="293" spans="1:128" s="6" customFormat="1" ht="15.75" x14ac:dyDescent="0.25">
      <c r="A293" s="33" t="s">
        <v>156</v>
      </c>
      <c r="B293" s="34"/>
      <c r="C293" s="35" t="s">
        <v>277</v>
      </c>
      <c r="D293" s="36">
        <v>64481.38</v>
      </c>
      <c r="E293" s="36"/>
      <c r="F293" s="20">
        <f t="shared" si="4"/>
        <v>161451591.90275049</v>
      </c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</row>
    <row r="294" spans="1:128" s="6" customFormat="1" ht="15.75" x14ac:dyDescent="0.25">
      <c r="A294" s="33" t="s">
        <v>156</v>
      </c>
      <c r="B294" s="34"/>
      <c r="C294" s="35" t="s">
        <v>277</v>
      </c>
      <c r="D294" s="36">
        <v>2867.6</v>
      </c>
      <c r="E294" s="36"/>
      <c r="F294" s="24">
        <f t="shared" si="4"/>
        <v>161454459.50275049</v>
      </c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</row>
    <row r="295" spans="1:128" s="6" customFormat="1" thickBot="1" x14ac:dyDescent="0.3">
      <c r="A295" s="3"/>
      <c r="B295" s="1"/>
      <c r="C295" s="2"/>
      <c r="D295" s="25">
        <f>SUM(D12:D294)</f>
        <v>77173732.150000006</v>
      </c>
      <c r="E295" s="25">
        <f>SUM(E12:E294)</f>
        <v>61862015.760000005</v>
      </c>
      <c r="F295" s="3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</row>
    <row r="296" spans="1:128" s="6" customFormat="1" thickTop="1" x14ac:dyDescent="0.25">
      <c r="A296" s="3"/>
      <c r="B296" s="1"/>
      <c r="C296" s="2"/>
      <c r="D296" s="31"/>
      <c r="E296" s="31"/>
      <c r="F296" s="3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</row>
    <row r="297" spans="1:128" s="6" customFormat="1" ht="15.75" x14ac:dyDescent="0.25">
      <c r="A297" s="3"/>
      <c r="B297" s="1"/>
      <c r="C297" s="2"/>
      <c r="D297" s="31"/>
      <c r="E297" s="31"/>
      <c r="F297" s="3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</row>
    <row r="298" spans="1:128" s="6" customFormat="1" ht="15.75" x14ac:dyDescent="0.25">
      <c r="A298" s="3"/>
      <c r="B298" s="1"/>
      <c r="C298" s="2"/>
      <c r="D298" s="7"/>
      <c r="E298" s="7"/>
      <c r="F298" s="14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</row>
    <row r="299" spans="1:128" s="6" customFormat="1" ht="15.75" x14ac:dyDescent="0.25">
      <c r="A299" s="3"/>
      <c r="B299" s="1"/>
      <c r="C299" s="2"/>
      <c r="D299" s="7"/>
      <c r="E299" s="7"/>
      <c r="F299" s="14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</row>
    <row r="300" spans="1:128" s="6" customFormat="1" ht="15.75" x14ac:dyDescent="0.25">
      <c r="A300" s="3"/>
      <c r="B300" s="1"/>
      <c r="C300" s="2"/>
      <c r="D300" s="7"/>
      <c r="E300" s="7"/>
      <c r="F300" s="14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</row>
    <row r="301" spans="1:128" s="6" customFormat="1" ht="15.75" x14ac:dyDescent="0.25">
      <c r="A301" s="3"/>
      <c r="B301" s="1"/>
      <c r="C301" s="2"/>
      <c r="D301" s="7"/>
      <c r="E301" s="7"/>
      <c r="F301" s="14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</row>
    <row r="302" spans="1:128" s="6" customFormat="1" ht="15.75" x14ac:dyDescent="0.25">
      <c r="A302" s="3"/>
      <c r="B302" s="1"/>
      <c r="C302" s="2"/>
      <c r="D302" s="7"/>
      <c r="E302" s="7"/>
      <c r="F302" s="14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</row>
    <row r="303" spans="1:128" s="6" customFormat="1" ht="15.75" x14ac:dyDescent="0.25">
      <c r="A303" s="3"/>
      <c r="B303" s="1"/>
      <c r="C303" s="2"/>
      <c r="D303" s="7"/>
      <c r="E303" s="7"/>
      <c r="F303" s="14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</row>
    <row r="304" spans="1:128" s="6" customFormat="1" ht="15.75" x14ac:dyDescent="0.25">
      <c r="A304" s="39" t="s">
        <v>13</v>
      </c>
      <c r="B304" s="39"/>
      <c r="C304" s="39"/>
      <c r="D304" s="39"/>
      <c r="E304" s="39"/>
      <c r="F304" s="39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</row>
    <row r="305" spans="1:128" s="6" customFormat="1" ht="15.75" x14ac:dyDescent="0.25">
      <c r="A305" s="38" t="s">
        <v>14</v>
      </c>
      <c r="B305" s="38"/>
      <c r="C305" s="38"/>
      <c r="D305" s="38"/>
      <c r="E305" s="38"/>
      <c r="F305" s="3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</row>
    <row r="306" spans="1:128" s="6" customFormat="1" ht="15.75" x14ac:dyDescent="0.25">
      <c r="A306" s="16"/>
      <c r="B306" s="16"/>
      <c r="C306" s="16"/>
      <c r="D306" s="16"/>
      <c r="E306" s="16"/>
      <c r="F306" s="16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</row>
    <row r="307" spans="1:128" s="6" customFormat="1" ht="15.75" x14ac:dyDescent="0.25">
      <c r="A307" s="21"/>
      <c r="B307" s="21"/>
      <c r="C307" s="21"/>
      <c r="D307" s="21"/>
      <c r="E307" s="21"/>
      <c r="F307" s="21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</row>
    <row r="308" spans="1:128" s="6" customFormat="1" ht="15.75" x14ac:dyDescent="0.25">
      <c r="A308" s="21"/>
      <c r="B308" s="21"/>
      <c r="C308" s="21"/>
      <c r="D308" s="21"/>
      <c r="E308" s="21"/>
      <c r="F308" s="21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</row>
    <row r="309" spans="1:128" s="6" customFormat="1" ht="15.75" x14ac:dyDescent="0.25">
      <c r="A309" s="21"/>
      <c r="B309" s="21"/>
      <c r="C309" s="21"/>
      <c r="D309" s="21"/>
      <c r="E309" s="21"/>
      <c r="F309" s="21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</row>
    <row r="310" spans="1:128" s="6" customFormat="1" ht="15.75" x14ac:dyDescent="0.25">
      <c r="A310" s="21"/>
      <c r="B310" s="21"/>
      <c r="C310" s="21"/>
      <c r="D310" s="21"/>
      <c r="E310" s="21"/>
      <c r="F310" s="21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</row>
    <row r="311" spans="1:128" s="6" customFormat="1" ht="15.75" x14ac:dyDescent="0.25">
      <c r="A311" s="16"/>
      <c r="B311" s="16"/>
      <c r="C311" s="16"/>
      <c r="D311" s="16"/>
      <c r="E311" s="16"/>
      <c r="F311" s="16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</row>
    <row r="312" spans="1:128" s="6" customFormat="1" ht="15.75" x14ac:dyDescent="0.25">
      <c r="A312" s="16"/>
      <c r="B312" s="16"/>
      <c r="C312" s="16"/>
      <c r="D312" s="16"/>
      <c r="E312" s="16"/>
      <c r="F312" s="16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</row>
    <row r="313" spans="1:128" s="6" customFormat="1" ht="15.75" x14ac:dyDescent="0.25">
      <c r="A313" s="16"/>
      <c r="B313" s="16"/>
      <c r="C313" s="16"/>
      <c r="D313" s="16"/>
      <c r="E313" s="16"/>
      <c r="F313" s="16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</row>
    <row r="314" spans="1:128" s="6" customFormat="1" ht="15.75" x14ac:dyDescent="0.25">
      <c r="A314" s="16"/>
      <c r="B314" s="16"/>
      <c r="C314" s="16"/>
      <c r="D314" s="16"/>
      <c r="E314" s="16"/>
      <c r="F314" s="16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</row>
    <row r="315" spans="1:128" s="6" customFormat="1" ht="15.75" x14ac:dyDescent="0.25">
      <c r="A315" s="16"/>
      <c r="B315" s="16"/>
      <c r="C315" s="16"/>
      <c r="D315" s="16"/>
      <c r="E315" s="16"/>
      <c r="F315" s="16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</row>
    <row r="316" spans="1:128" s="6" customFormat="1" ht="15.75" x14ac:dyDescent="0.25">
      <c r="A316" s="16"/>
      <c r="B316" s="16"/>
      <c r="C316" s="16"/>
      <c r="D316" s="16"/>
      <c r="E316" s="16"/>
      <c r="F316" s="16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</row>
    <row r="317" spans="1:128" s="6" customFormat="1" ht="15.75" x14ac:dyDescent="0.25">
      <c r="A317" s="16"/>
      <c r="B317" s="16"/>
      <c r="C317" s="16"/>
      <c r="D317" s="16"/>
      <c r="E317" s="16"/>
      <c r="F317" s="16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</row>
    <row r="318" spans="1:128" s="6" customFormat="1" ht="15.75" x14ac:dyDescent="0.25">
      <c r="A318" s="4"/>
      <c r="B318" s="4"/>
      <c r="C318" s="4"/>
      <c r="D318" s="4"/>
      <c r="E318" s="4"/>
      <c r="F318" s="4"/>
    </row>
    <row r="319" spans="1:128" s="6" customFormat="1" ht="15.75" x14ac:dyDescent="0.25">
      <c r="A319" s="4"/>
      <c r="B319" s="4"/>
      <c r="C319" s="4"/>
      <c r="D319" s="4"/>
      <c r="E319" s="4"/>
      <c r="F319" s="4"/>
    </row>
    <row r="320" spans="1:128" s="6" customFormat="1" ht="15.75" x14ac:dyDescent="0.25">
      <c r="A320" s="39" t="s">
        <v>15</v>
      </c>
      <c r="B320" s="39"/>
      <c r="C320" s="39"/>
      <c r="D320" s="23"/>
      <c r="E320" s="22" t="s">
        <v>24</v>
      </c>
      <c r="F320" s="22"/>
    </row>
    <row r="321" spans="1:6" s="6" customFormat="1" ht="15.75" x14ac:dyDescent="0.25">
      <c r="A321" s="38" t="s">
        <v>18</v>
      </c>
      <c r="B321" s="38"/>
      <c r="C321" s="38"/>
      <c r="D321" s="42" t="s">
        <v>16</v>
      </c>
      <c r="E321" s="42"/>
      <c r="F321" s="42"/>
    </row>
    <row r="322" spans="1:6" s="6" customFormat="1" ht="15.75" x14ac:dyDescent="0.25">
      <c r="A322" s="4"/>
      <c r="B322" s="4"/>
      <c r="C322" s="4"/>
      <c r="D322" s="4"/>
      <c r="E322" s="4"/>
      <c r="F322" s="4"/>
    </row>
    <row r="323" spans="1:6" s="6" customFormat="1" ht="15.75" x14ac:dyDescent="0.25">
      <c r="A323" s="4"/>
      <c r="B323" s="17"/>
      <c r="C323" s="4"/>
      <c r="D323" s="4"/>
      <c r="E323" s="18"/>
      <c r="F323" s="18"/>
    </row>
    <row r="324" spans="1:6" s="6" customFormat="1" ht="15.75" x14ac:dyDescent="0.25">
      <c r="A324" s="4"/>
      <c r="B324" s="17"/>
      <c r="C324" s="4"/>
      <c r="D324" s="4"/>
      <c r="E324" s="18"/>
      <c r="F324" s="18"/>
    </row>
    <row r="325" spans="1:6" s="6" customFormat="1" ht="15.75" x14ac:dyDescent="0.25">
      <c r="A325" s="4"/>
      <c r="B325" s="17"/>
      <c r="C325" s="4"/>
      <c r="D325" s="4"/>
      <c r="E325" s="18"/>
      <c r="F325" s="18"/>
    </row>
    <row r="326" spans="1:6" s="6" customFormat="1" ht="15.75" x14ac:dyDescent="0.25"/>
    <row r="327" spans="1:6" s="6" customFormat="1" ht="15.75" x14ac:dyDescent="0.25"/>
    <row r="328" spans="1:6" s="6" customFormat="1" ht="15.75" x14ac:dyDescent="0.25"/>
    <row r="329" spans="1:6" s="6" customFormat="1" ht="15.75" x14ac:dyDescent="0.25"/>
    <row r="330" spans="1:6" s="6" customFormat="1" ht="15.75" x14ac:dyDescent="0.25"/>
    <row r="331" spans="1:6" s="6" customFormat="1" ht="15.75" x14ac:dyDescent="0.25"/>
    <row r="332" spans="1:6" s="6" customFormat="1" ht="15.75" x14ac:dyDescent="0.25"/>
    <row r="333" spans="1:6" s="6" customFormat="1" ht="15.75" x14ac:dyDescent="0.25"/>
    <row r="334" spans="1:6" s="6" customFormat="1" ht="15.75" x14ac:dyDescent="0.25"/>
    <row r="335" spans="1:6" s="6" customFormat="1" ht="15.75" x14ac:dyDescent="0.25"/>
    <row r="336" spans="1:6" s="6" customFormat="1" ht="15.75" x14ac:dyDescent="0.25"/>
    <row r="337" s="6" customFormat="1" ht="15.75" x14ac:dyDescent="0.25"/>
    <row r="338" s="6" customFormat="1" ht="15.75" x14ac:dyDescent="0.25"/>
    <row r="339" s="6" customFormat="1" ht="15.75" x14ac:dyDescent="0.25"/>
    <row r="340" s="6" customFormat="1" ht="15.75" x14ac:dyDescent="0.25"/>
    <row r="341" s="6" customFormat="1" ht="15.75" x14ac:dyDescent="0.25"/>
    <row r="342" s="6" customFormat="1" ht="15.75" x14ac:dyDescent="0.25"/>
    <row r="343" s="6" customFormat="1" ht="15.75" x14ac:dyDescent="0.25"/>
    <row r="344" s="6" customFormat="1" ht="15.75" x14ac:dyDescent="0.25"/>
    <row r="345" s="6" customFormat="1" ht="15.75" x14ac:dyDescent="0.25"/>
    <row r="346" s="6" customFormat="1" ht="15.75" x14ac:dyDescent="0.25"/>
    <row r="347" s="6" customFormat="1" ht="15.75" x14ac:dyDescent="0.25"/>
    <row r="348" s="6" customFormat="1" ht="15.75" x14ac:dyDescent="0.25"/>
    <row r="349" s="6" customFormat="1" ht="15.75" x14ac:dyDescent="0.25"/>
    <row r="350" s="6" customFormat="1" ht="15.75" x14ac:dyDescent="0.25"/>
    <row r="351" s="6" customFormat="1" ht="15.75" x14ac:dyDescent="0.25"/>
    <row r="352" s="6" customFormat="1" ht="15.75" x14ac:dyDescent="0.25"/>
    <row r="353" s="6" customFormat="1" ht="15.75" x14ac:dyDescent="0.25"/>
    <row r="354" s="6" customFormat="1" ht="15.75" x14ac:dyDescent="0.25"/>
    <row r="355" s="6" customFormat="1" ht="15.75" x14ac:dyDescent="0.25"/>
    <row r="356" s="6" customFormat="1" ht="15.75" x14ac:dyDescent="0.25"/>
    <row r="357" s="6" customFormat="1" ht="15.75" x14ac:dyDescent="0.25"/>
    <row r="358" s="6" customFormat="1" ht="15.75" x14ac:dyDescent="0.25"/>
    <row r="359" s="6" customFormat="1" ht="15.75" x14ac:dyDescent="0.25"/>
    <row r="360" s="6" customFormat="1" ht="15.75" x14ac:dyDescent="0.25"/>
    <row r="361" s="6" customFormat="1" ht="15.75" x14ac:dyDescent="0.25"/>
    <row r="362" s="6" customFormat="1" ht="15.75" x14ac:dyDescent="0.25"/>
    <row r="363" s="6" customFormat="1" ht="15.75" x14ac:dyDescent="0.25"/>
    <row r="364" s="6" customFormat="1" ht="15.75" x14ac:dyDescent="0.25"/>
    <row r="365" s="6" customFormat="1" ht="15.75" x14ac:dyDescent="0.25"/>
    <row r="366" s="6" customFormat="1" ht="15.75" x14ac:dyDescent="0.25"/>
    <row r="367" s="6" customFormat="1" ht="15.75" x14ac:dyDescent="0.25"/>
    <row r="368" s="6" customFormat="1" ht="15.75" x14ac:dyDescent="0.25"/>
    <row r="369" s="6" customFormat="1" ht="15.75" x14ac:dyDescent="0.25"/>
    <row r="370" s="6" customFormat="1" ht="15.75" x14ac:dyDescent="0.25"/>
    <row r="371" s="6" customFormat="1" ht="15.75" x14ac:dyDescent="0.25"/>
    <row r="372" s="6" customFormat="1" ht="15.75" x14ac:dyDescent="0.25"/>
    <row r="373" s="6" customFormat="1" ht="15.75" x14ac:dyDescent="0.25"/>
    <row r="374" s="6" customFormat="1" ht="15.75" x14ac:dyDescent="0.25"/>
    <row r="375" s="6" customFormat="1" ht="15.75" x14ac:dyDescent="0.25"/>
    <row r="376" s="6" customFormat="1" ht="15.75" x14ac:dyDescent="0.25"/>
    <row r="377" s="6" customFormat="1" ht="15.75" x14ac:dyDescent="0.25"/>
    <row r="378" s="6" customFormat="1" ht="15.75" x14ac:dyDescent="0.25"/>
    <row r="379" s="6" customFormat="1" ht="15.75" x14ac:dyDescent="0.25"/>
    <row r="380" s="6" customFormat="1" ht="15.75" x14ac:dyDescent="0.25"/>
    <row r="381" s="6" customFormat="1" ht="15.75" x14ac:dyDescent="0.25"/>
    <row r="382" s="6" customFormat="1" ht="15.75" x14ac:dyDescent="0.25"/>
    <row r="383" s="6" customFormat="1" ht="15.75" x14ac:dyDescent="0.25"/>
    <row r="384" s="6" customFormat="1" ht="15.75" x14ac:dyDescent="0.25"/>
    <row r="385" s="6" customFormat="1" ht="15.75" x14ac:dyDescent="0.25"/>
    <row r="386" s="6" customFormat="1" ht="15.75" x14ac:dyDescent="0.25"/>
    <row r="387" s="6" customFormat="1" ht="15.75" x14ac:dyDescent="0.25"/>
    <row r="388" s="6" customFormat="1" ht="15.75" x14ac:dyDescent="0.25"/>
    <row r="389" s="6" customFormat="1" ht="15.75" x14ac:dyDescent="0.25"/>
    <row r="390" s="6" customFormat="1" ht="15.75" x14ac:dyDescent="0.25"/>
    <row r="391" s="6" customFormat="1" ht="15.75" x14ac:dyDescent="0.25"/>
    <row r="392" s="6" customFormat="1" ht="15.75" x14ac:dyDescent="0.25"/>
    <row r="393" s="6" customFormat="1" ht="15.75" x14ac:dyDescent="0.25"/>
    <row r="394" s="6" customFormat="1" ht="15.75" x14ac:dyDescent="0.25"/>
    <row r="395" s="6" customFormat="1" ht="15.75" x14ac:dyDescent="0.25"/>
    <row r="396" s="6" customFormat="1" ht="15.75" x14ac:dyDescent="0.25"/>
    <row r="397" s="6" customFormat="1" ht="15.75" x14ac:dyDescent="0.25"/>
    <row r="398" s="6" customFormat="1" ht="15.75" x14ac:dyDescent="0.25"/>
    <row r="399" s="6" customFormat="1" ht="15.75" x14ac:dyDescent="0.25"/>
    <row r="400" s="6" customFormat="1" ht="15.75" x14ac:dyDescent="0.25"/>
    <row r="401" spans="7:7" s="6" customFormat="1" ht="15.75" x14ac:dyDescent="0.25"/>
    <row r="402" spans="7:7" s="6" customFormat="1" ht="15.75" x14ac:dyDescent="0.25"/>
    <row r="403" spans="7:7" s="6" customFormat="1" ht="15.75" x14ac:dyDescent="0.25"/>
    <row r="404" spans="7:7" s="6" customFormat="1" ht="15.75" x14ac:dyDescent="0.25"/>
    <row r="405" spans="7:7" s="6" customFormat="1" ht="15.75" x14ac:dyDescent="0.25"/>
    <row r="406" spans="7:7" s="6" customFormat="1" ht="15.75" x14ac:dyDescent="0.25"/>
    <row r="407" spans="7:7" s="6" customFormat="1" ht="15.75" x14ac:dyDescent="0.25"/>
    <row r="408" spans="7:7" s="6" customFormat="1" ht="15.75" x14ac:dyDescent="0.25"/>
    <row r="409" spans="7:7" s="6" customFormat="1" ht="15.75" x14ac:dyDescent="0.25"/>
    <row r="410" spans="7:7" s="6" customFormat="1" ht="15.75" x14ac:dyDescent="0.25"/>
    <row r="411" spans="7:7" s="6" customFormat="1" ht="15.75" x14ac:dyDescent="0.25"/>
    <row r="412" spans="7:7" s="6" customFormat="1" ht="15.75" x14ac:dyDescent="0.25"/>
    <row r="413" spans="7:7" s="6" customFormat="1" ht="15.75" x14ac:dyDescent="0.25"/>
    <row r="414" spans="7:7" s="6" customFormat="1" ht="15.75" x14ac:dyDescent="0.25"/>
    <row r="415" spans="7:7" s="6" customFormat="1" ht="15.75" x14ac:dyDescent="0.25"/>
    <row r="416" spans="7:7" s="6" customFormat="1" ht="15.75" x14ac:dyDescent="0.25">
      <c r="G416" s="4"/>
    </row>
    <row r="417" spans="1:6" ht="15.75" x14ac:dyDescent="0.25">
      <c r="A417" s="4"/>
      <c r="B417" s="6"/>
      <c r="C417" s="6"/>
      <c r="D417" s="6"/>
      <c r="E417" s="6"/>
      <c r="F417" s="6"/>
    </row>
    <row r="418" spans="1:6" ht="15.75" x14ac:dyDescent="0.25">
      <c r="A418" s="4"/>
      <c r="B418" s="6"/>
      <c r="C418" s="6"/>
      <c r="D418" s="6"/>
      <c r="E418" s="6"/>
      <c r="F418" s="6"/>
    </row>
    <row r="419" spans="1:6" ht="15.75" x14ac:dyDescent="0.25">
      <c r="A419" s="4"/>
      <c r="B419" s="6"/>
      <c r="C419" s="6"/>
      <c r="D419" s="6"/>
      <c r="E419" s="6"/>
      <c r="F419" s="6"/>
    </row>
    <row r="420" spans="1:6" ht="15.75" x14ac:dyDescent="0.25">
      <c r="A420" s="4"/>
      <c r="B420" s="6"/>
      <c r="C420" s="6"/>
      <c r="D420" s="6"/>
      <c r="E420" s="6"/>
    </row>
    <row r="421" spans="1:6" ht="15.75" x14ac:dyDescent="0.25">
      <c r="A421" s="4"/>
      <c r="B421" s="6"/>
      <c r="C421" s="6"/>
      <c r="D421" s="6"/>
      <c r="E421" s="6"/>
    </row>
    <row r="422" spans="1:6" ht="15.75" x14ac:dyDescent="0.25"/>
    <row r="810" spans="1:6" ht="16.5" customHeight="1" x14ac:dyDescent="0.25">
      <c r="A810" s="4"/>
      <c r="F810" s="8"/>
    </row>
    <row r="811" spans="1:6" ht="15.75" x14ac:dyDescent="0.25">
      <c r="A811" s="4"/>
    </row>
    <row r="812" spans="1:6" ht="15.75" x14ac:dyDescent="0.25"/>
  </sheetData>
  <mergeCells count="14">
    <mergeCell ref="A6:F6"/>
    <mergeCell ref="A7:F7"/>
    <mergeCell ref="A8:F8"/>
    <mergeCell ref="A1:F1"/>
    <mergeCell ref="A2:F2"/>
    <mergeCell ref="A3:F3"/>
    <mergeCell ref="A4:F4"/>
    <mergeCell ref="A5:F5"/>
    <mergeCell ref="A305:F305"/>
    <mergeCell ref="A304:F304"/>
    <mergeCell ref="D10:E10"/>
    <mergeCell ref="A320:C320"/>
    <mergeCell ref="A321:C321"/>
    <mergeCell ref="D321:F321"/>
  </mergeCells>
  <pageMargins left="0.19685039370078741" right="0.19685039370078741" top="0.19685039370078741" bottom="0.19685039370078741" header="0.31496062992125984" footer="0.31496062992125984"/>
  <pageSetup scale="71" fitToHeight="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1"/>
  <sheetViews>
    <sheetView tabSelected="1" workbookViewId="0">
      <selection activeCell="C25" sqref="C25"/>
    </sheetView>
  </sheetViews>
  <sheetFormatPr baseColWidth="10" defaultRowHeight="15" x14ac:dyDescent="0.25"/>
  <cols>
    <col min="1" max="1" width="20.85546875" customWidth="1"/>
    <col min="2" max="2" width="16" customWidth="1"/>
    <col min="3" max="3" width="20.7109375" customWidth="1"/>
    <col min="4" max="4" width="22" customWidth="1"/>
    <col min="6" max="6" width="22.140625" customWidth="1"/>
    <col min="7" max="7" width="14.28515625" customWidth="1"/>
  </cols>
  <sheetData>
    <row r="2" spans="1:7" x14ac:dyDescent="0.25">
      <c r="B2" s="47" t="s">
        <v>278</v>
      </c>
      <c r="C2" s="47"/>
      <c r="D2" s="47"/>
      <c r="E2" s="47"/>
      <c r="F2" s="47"/>
      <c r="G2" s="47"/>
    </row>
    <row r="3" spans="1:7" x14ac:dyDescent="0.25">
      <c r="B3" s="47" t="s">
        <v>7</v>
      </c>
      <c r="C3" s="47"/>
      <c r="D3" s="47"/>
      <c r="E3" s="47"/>
      <c r="F3" s="47"/>
      <c r="G3" s="47"/>
    </row>
    <row r="4" spans="1:7" x14ac:dyDescent="0.25">
      <c r="B4" s="48" t="s">
        <v>9</v>
      </c>
      <c r="C4" s="48"/>
      <c r="D4" s="48"/>
      <c r="E4" s="48"/>
      <c r="F4" s="48"/>
      <c r="G4" s="48"/>
    </row>
    <row r="5" spans="1:7" x14ac:dyDescent="0.25">
      <c r="A5" s="49" t="s">
        <v>8</v>
      </c>
      <c r="B5" s="49"/>
      <c r="C5" s="49"/>
      <c r="D5" s="49"/>
      <c r="E5" s="49"/>
      <c r="F5" s="49"/>
      <c r="G5" s="49"/>
    </row>
    <row r="6" spans="1:7" x14ac:dyDescent="0.25">
      <c r="B6" s="48" t="s">
        <v>10</v>
      </c>
      <c r="C6" s="48"/>
      <c r="D6" s="48"/>
      <c r="E6" s="48"/>
      <c r="F6" s="48"/>
      <c r="G6" s="48"/>
    </row>
    <row r="7" spans="1:7" x14ac:dyDescent="0.25">
      <c r="A7" s="49" t="s">
        <v>11</v>
      </c>
      <c r="B7" s="49"/>
      <c r="C7" s="49"/>
      <c r="D7" s="49"/>
      <c r="E7" s="49"/>
      <c r="F7" s="49"/>
      <c r="G7" s="49"/>
    </row>
    <row r="8" spans="1:7" x14ac:dyDescent="0.25">
      <c r="A8" s="49" t="s">
        <v>12</v>
      </c>
      <c r="B8" s="49"/>
      <c r="C8" s="49"/>
      <c r="D8" s="49"/>
      <c r="E8" s="49"/>
      <c r="F8" s="49"/>
      <c r="G8" s="49"/>
    </row>
    <row r="9" spans="1:7" x14ac:dyDescent="0.25">
      <c r="A9" s="49" t="s">
        <v>33</v>
      </c>
      <c r="B9" s="49"/>
      <c r="C9" s="49"/>
      <c r="D9" s="49"/>
      <c r="E9" s="49"/>
      <c r="F9" s="49"/>
      <c r="G9" s="49"/>
    </row>
    <row r="10" spans="1:7" ht="16.5" x14ac:dyDescent="0.25">
      <c r="A10" s="50" t="s">
        <v>279</v>
      </c>
      <c r="B10" s="50"/>
      <c r="C10" s="50"/>
      <c r="D10" s="50"/>
      <c r="E10" s="50"/>
      <c r="F10" s="50"/>
      <c r="G10" s="50"/>
    </row>
    <row r="11" spans="1:7" ht="16.5" x14ac:dyDescent="0.25">
      <c r="A11" s="51"/>
      <c r="B11" s="51"/>
      <c r="C11" s="51"/>
      <c r="D11" s="51"/>
      <c r="E11" s="51"/>
      <c r="F11" s="51"/>
      <c r="G11" s="51"/>
    </row>
    <row r="12" spans="1:7" ht="16.5" x14ac:dyDescent="0.25">
      <c r="A12" s="51"/>
      <c r="B12" s="51"/>
      <c r="C12" s="51"/>
      <c r="D12" s="51"/>
      <c r="E12" s="51"/>
      <c r="F12" s="51"/>
      <c r="G12" s="51"/>
    </row>
    <row r="13" spans="1:7" ht="17.25" thickBot="1" x14ac:dyDescent="0.3">
      <c r="A13" s="52"/>
      <c r="B13" s="53"/>
      <c r="C13" s="53"/>
      <c r="D13" s="54"/>
      <c r="E13" s="55" t="s">
        <v>0</v>
      </c>
      <c r="F13" s="55"/>
      <c r="G13" s="56">
        <v>12784.259999999993</v>
      </c>
    </row>
    <row r="14" spans="1:7" ht="33" x14ac:dyDescent="0.25">
      <c r="A14" s="57" t="s">
        <v>1</v>
      </c>
      <c r="B14" s="58" t="s">
        <v>280</v>
      </c>
      <c r="C14" s="59" t="s">
        <v>2</v>
      </c>
      <c r="D14" s="60" t="s">
        <v>3</v>
      </c>
      <c r="E14" s="60" t="s">
        <v>4</v>
      </c>
      <c r="F14" s="59" t="s">
        <v>5</v>
      </c>
      <c r="G14" s="83"/>
    </row>
    <row r="15" spans="1:7" ht="34.5" customHeight="1" x14ac:dyDescent="0.25">
      <c r="A15" s="27" t="s">
        <v>156</v>
      </c>
      <c r="B15" s="26"/>
      <c r="C15" s="61" t="s">
        <v>281</v>
      </c>
      <c r="D15" s="62">
        <v>0</v>
      </c>
      <c r="E15" s="63">
        <v>150</v>
      </c>
      <c r="F15" s="81">
        <f>+G13+D15-E15</f>
        <v>12634.259999999993</v>
      </c>
      <c r="G15" s="83"/>
    </row>
    <row r="16" spans="1:7" ht="30" x14ac:dyDescent="0.25">
      <c r="A16" s="27" t="s">
        <v>156</v>
      </c>
      <c r="B16" s="26"/>
      <c r="C16" s="64" t="s">
        <v>282</v>
      </c>
      <c r="D16" s="65">
        <v>0</v>
      </c>
      <c r="E16" s="66">
        <v>175</v>
      </c>
      <c r="F16" s="82">
        <f>+F15+D16-E16</f>
        <v>12459.259999999993</v>
      </c>
      <c r="G16" s="83"/>
    </row>
    <row r="17" spans="1:7" ht="16.5" thickBot="1" x14ac:dyDescent="0.3">
      <c r="E17" s="67">
        <f>SUM(D15:D16)</f>
        <v>0</v>
      </c>
      <c r="F17" s="68">
        <f>SUM(E15:E16)</f>
        <v>325</v>
      </c>
      <c r="G17" s="69"/>
    </row>
    <row r="18" spans="1:7" ht="16.5" thickTop="1" x14ac:dyDescent="0.25">
      <c r="E18" s="70"/>
      <c r="F18" s="71"/>
      <c r="G18" s="69"/>
    </row>
    <row r="19" spans="1:7" ht="15.75" x14ac:dyDescent="0.25">
      <c r="E19" s="70"/>
      <c r="F19" s="71"/>
      <c r="G19" s="69"/>
    </row>
    <row r="20" spans="1:7" x14ac:dyDescent="0.25">
      <c r="F20" s="72"/>
      <c r="G20" s="72"/>
    </row>
    <row r="21" spans="1:7" ht="15.75" x14ac:dyDescent="0.25">
      <c r="A21" s="39" t="s">
        <v>13</v>
      </c>
      <c r="B21" s="39"/>
      <c r="C21" s="39"/>
      <c r="D21" s="39"/>
      <c r="E21" s="39"/>
      <c r="F21" s="39"/>
      <c r="G21" s="39"/>
    </row>
    <row r="22" spans="1:7" x14ac:dyDescent="0.25">
      <c r="A22" s="73" t="s">
        <v>14</v>
      </c>
      <c r="B22" s="73"/>
      <c r="C22" s="73"/>
      <c r="D22" s="73"/>
      <c r="E22" s="73"/>
      <c r="F22" s="73"/>
      <c r="G22" s="73"/>
    </row>
    <row r="23" spans="1:7" x14ac:dyDescent="0.25">
      <c r="A23" s="74"/>
      <c r="B23" s="74"/>
      <c r="C23" s="74"/>
      <c r="D23" s="74"/>
      <c r="E23" s="74"/>
      <c r="F23" s="74"/>
      <c r="G23" s="74"/>
    </row>
    <row r="24" spans="1:7" x14ac:dyDescent="0.25">
      <c r="A24" s="74"/>
      <c r="B24" s="74"/>
      <c r="C24" s="74"/>
      <c r="D24" s="74"/>
      <c r="E24" s="74"/>
      <c r="F24" s="74"/>
      <c r="G24" s="74"/>
    </row>
    <row r="25" spans="1:7" x14ac:dyDescent="0.25">
      <c r="A25" s="74"/>
      <c r="B25" s="74"/>
      <c r="C25" s="74"/>
      <c r="D25" s="74"/>
      <c r="E25" s="74"/>
      <c r="F25" s="74"/>
      <c r="G25" s="74"/>
    </row>
    <row r="26" spans="1:7" x14ac:dyDescent="0.25">
      <c r="A26" s="74"/>
      <c r="B26" s="74"/>
      <c r="C26" s="74"/>
      <c r="D26" s="74"/>
      <c r="E26" s="74"/>
      <c r="F26" s="74"/>
      <c r="G26" s="74"/>
    </row>
    <row r="27" spans="1:7" x14ac:dyDescent="0.25">
      <c r="A27" s="74"/>
      <c r="B27" s="74"/>
      <c r="C27" s="74"/>
      <c r="D27" s="74"/>
      <c r="E27" s="74"/>
      <c r="F27" s="74"/>
      <c r="G27" s="74"/>
    </row>
    <row r="28" spans="1:7" ht="15.75" x14ac:dyDescent="0.25">
      <c r="A28" s="76" t="s">
        <v>15</v>
      </c>
      <c r="B28" s="74"/>
      <c r="C28" s="74"/>
      <c r="D28" s="74"/>
      <c r="E28" s="39" t="s">
        <v>24</v>
      </c>
      <c r="F28" s="39"/>
      <c r="G28" s="74"/>
    </row>
    <row r="29" spans="1:7" x14ac:dyDescent="0.25">
      <c r="A29" s="77" t="s">
        <v>283</v>
      </c>
      <c r="B29" s="74"/>
      <c r="C29" s="74"/>
      <c r="D29" s="74"/>
      <c r="E29" s="73" t="s">
        <v>16</v>
      </c>
      <c r="F29" s="73"/>
      <c r="G29" s="75"/>
    </row>
    <row r="32" spans="1:7" ht="15.75" x14ac:dyDescent="0.25">
      <c r="G32" s="22"/>
    </row>
    <row r="33" spans="2:7" x14ac:dyDescent="0.25">
      <c r="G33" s="78"/>
    </row>
    <row r="35" spans="2:7" x14ac:dyDescent="0.25">
      <c r="B35" s="79"/>
      <c r="E35" s="80"/>
      <c r="F35" s="80"/>
    </row>
    <row r="36" spans="2:7" x14ac:dyDescent="0.25">
      <c r="B36" s="79"/>
      <c r="E36" s="80"/>
      <c r="F36" s="80"/>
    </row>
    <row r="37" spans="2:7" x14ac:dyDescent="0.25">
      <c r="B37" s="79"/>
      <c r="E37" s="80"/>
      <c r="F37" s="80"/>
    </row>
    <row r="38" spans="2:7" x14ac:dyDescent="0.25">
      <c r="B38" s="79"/>
      <c r="E38" s="80"/>
      <c r="F38" s="80"/>
    </row>
    <row r="39" spans="2:7" x14ac:dyDescent="0.25">
      <c r="B39" s="79"/>
      <c r="E39" s="80"/>
      <c r="F39" s="80"/>
    </row>
    <row r="40" spans="2:7" x14ac:dyDescent="0.25">
      <c r="B40" s="79"/>
      <c r="E40" s="80"/>
      <c r="F40" s="80"/>
    </row>
    <row r="41" spans="2:7" x14ac:dyDescent="0.25">
      <c r="B41" s="79"/>
      <c r="E41" s="80"/>
      <c r="F41" s="80"/>
    </row>
  </sheetData>
  <mergeCells count="15">
    <mergeCell ref="A22:G22"/>
    <mergeCell ref="E28:F28"/>
    <mergeCell ref="E29:F29"/>
    <mergeCell ref="A8:G8"/>
    <mergeCell ref="A9:G9"/>
    <mergeCell ref="A10:G10"/>
    <mergeCell ref="B13:C13"/>
    <mergeCell ref="E13:F13"/>
    <mergeCell ref="A21:G21"/>
    <mergeCell ref="B2:G2"/>
    <mergeCell ref="B3:G3"/>
    <mergeCell ref="B4:G4"/>
    <mergeCell ref="A5:G5"/>
    <mergeCell ref="B6:G6"/>
    <mergeCell ref="A7:G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CUENTA UNICA </vt:lpstr>
      <vt:lpstr>CUENTA SUBVENCION</vt:lpstr>
      <vt:lpstr>'CUENTA UNICA 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alcide. feliz cuevas</dc:creator>
  <cp:lastModifiedBy>Paola Isabel. Sanchez Alvarez</cp:lastModifiedBy>
  <cp:lastPrinted>2024-08-05T17:49:20Z</cp:lastPrinted>
  <dcterms:created xsi:type="dcterms:W3CDTF">2015-02-19T20:04:54Z</dcterms:created>
  <dcterms:modified xsi:type="dcterms:W3CDTF">2024-08-13T15:32:13Z</dcterms:modified>
</cp:coreProperties>
</file>