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ÑO 2024\DICIEMBRE 2024\"/>
    </mc:Choice>
  </mc:AlternateContent>
  <bookViews>
    <workbookView xWindow="0" yWindow="0" windowWidth="23040" windowHeight="9075" tabRatio="733" firstSheet="3" activeTab="3"/>
  </bookViews>
  <sheets>
    <sheet name="COORD. ALMACEN Y SUMINISTROS " sheetId="1" state="hidden" r:id="rId1"/>
    <sheet name="FARMACIA Y ALMACEN FARMACIA" sheetId="3" state="hidden" r:id="rId2"/>
    <sheet name="LABORATORIO Y DEPOSITO" sheetId="2" state="hidden" r:id="rId3"/>
    <sheet name="DEPOSITO DE COCINA " sheetId="9" r:id="rId4"/>
    <sheet name="Hoja1" sheetId="10" state="hidden" r:id="rId5"/>
    <sheet name="Hoja2" sheetId="11" state="hidden" r:id="rId6"/>
    <sheet name="Hoja3" sheetId="12" state="hidden" r:id="rId7"/>
    <sheet name="Hoja4" sheetId="13" state="hidden" r:id="rId8"/>
    <sheet name="Hoja5" sheetId="14" state="hidden" r:id="rId9"/>
    <sheet name="Hoja6" sheetId="15" state="hidden" r:id="rId10"/>
    <sheet name="Hoja7" sheetId="16" state="hidden" r:id="rId11"/>
  </sheets>
  <definedNames>
    <definedName name="_xlnm._FilterDatabase" localSheetId="0" hidden="1">'COORD. ALMACEN Y SUMINISTROS '!#REF!</definedName>
    <definedName name="_xlnm._FilterDatabase" localSheetId="3" hidden="1">'DEPOSITO DE COCINA '!$A$11:$F$112</definedName>
    <definedName name="_xlnm._FilterDatabase" localSheetId="1" hidden="1">'FARMACIA Y ALMACEN FARMACIA'!$A$10:$G$1038</definedName>
    <definedName name="_xlnm._FilterDatabase" localSheetId="8" hidden="1">Hoja5!$A$1:$C$258</definedName>
    <definedName name="_xlnm._FilterDatabase" localSheetId="2" hidden="1">'LABORATORIO Y DEPOSITO'!$A$7:$G$442</definedName>
    <definedName name="_xlnm.Print_Area" localSheetId="0">'COORD. ALMACEN Y SUMINISTROS '!$A$1:$H$308</definedName>
    <definedName name="_xlnm.Print_Area" localSheetId="3">'DEPOSITO DE COCINA '!$A$1:$M$358</definedName>
    <definedName name="_xlnm.Print_Area" localSheetId="1">'FARMACIA Y ALMACEN FARMACIA'!$A$1:$L$1089</definedName>
    <definedName name="_xlnm.Print_Area" localSheetId="2">'LABORATORIO Y DEPOSITO'!$A$1:$L$567</definedName>
  </definedNames>
  <calcPr calcId="152511"/>
</workbook>
</file>

<file path=xl/calcChain.xml><?xml version="1.0" encoding="utf-8"?>
<calcChain xmlns="http://schemas.openxmlformats.org/spreadsheetml/2006/main">
  <c r="F459" i="2" l="1"/>
  <c r="F974" i="3" l="1"/>
  <c r="F188" i="2" l="1"/>
  <c r="F845" i="3" l="1"/>
  <c r="F332" i="2" l="1"/>
  <c r="F155" i="2"/>
  <c r="E12" i="9" l="1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6" i="9"/>
  <c r="E97" i="9"/>
  <c r="E98" i="9"/>
  <c r="E99" i="9"/>
  <c r="E100" i="9"/>
  <c r="E101" i="9"/>
  <c r="E102" i="9"/>
  <c r="E103" i="9"/>
  <c r="E104" i="9"/>
  <c r="E106" i="9"/>
  <c r="E107" i="9"/>
  <c r="E108" i="9"/>
  <c r="E109" i="9"/>
  <c r="E110" i="9"/>
  <c r="E111" i="9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F12" i="3" l="1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8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40" i="3"/>
  <c r="F141" i="3"/>
  <c r="F142" i="3"/>
  <c r="F144" i="3"/>
  <c r="F145" i="3"/>
  <c r="F146" i="3"/>
  <c r="F147" i="3"/>
  <c r="F148" i="3"/>
  <c r="F149" i="3"/>
  <c r="F150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9" i="3"/>
  <c r="F410" i="3"/>
  <c r="F411" i="3"/>
  <c r="F412" i="3"/>
  <c r="F413" i="3"/>
  <c r="F414" i="3"/>
  <c r="F416" i="3"/>
  <c r="F417" i="3"/>
  <c r="F418" i="3"/>
  <c r="F419" i="3"/>
  <c r="F420" i="3"/>
  <c r="F421" i="3"/>
  <c r="F422" i="3"/>
  <c r="F423" i="3"/>
  <c r="F424" i="3"/>
  <c r="F425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649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62" i="3"/>
  <c r="F663" i="3"/>
  <c r="F664" i="3"/>
  <c r="F665" i="3"/>
  <c r="F666" i="3"/>
  <c r="F667" i="3"/>
  <c r="F668" i="3"/>
  <c r="F669" i="3"/>
  <c r="F670" i="3"/>
  <c r="F671" i="3"/>
  <c r="F672" i="3"/>
  <c r="F673" i="3"/>
  <c r="F674" i="3"/>
  <c r="F675" i="3"/>
  <c r="F676" i="3"/>
  <c r="F677" i="3"/>
  <c r="F678" i="3"/>
  <c r="F679" i="3"/>
  <c r="F680" i="3"/>
  <c r="F681" i="3"/>
  <c r="F682" i="3"/>
  <c r="F683" i="3"/>
  <c r="F684" i="3"/>
  <c r="F685" i="3"/>
  <c r="F686" i="3"/>
  <c r="F687" i="3"/>
  <c r="F688" i="3"/>
  <c r="F689" i="3"/>
  <c r="F690" i="3"/>
  <c r="F691" i="3"/>
  <c r="F692" i="3"/>
  <c r="F693" i="3"/>
  <c r="F694" i="3"/>
  <c r="F695" i="3"/>
  <c r="F696" i="3"/>
  <c r="F697" i="3"/>
  <c r="F701" i="3"/>
  <c r="F702" i="3"/>
  <c r="F703" i="3"/>
  <c r="F704" i="3"/>
  <c r="F705" i="3"/>
  <c r="F706" i="3"/>
  <c r="F707" i="3"/>
  <c r="F708" i="3"/>
  <c r="F709" i="3"/>
  <c r="F710" i="3"/>
  <c r="F711" i="3"/>
  <c r="F712" i="3"/>
  <c r="F713" i="3"/>
  <c r="F714" i="3"/>
  <c r="F715" i="3"/>
  <c r="F716" i="3"/>
  <c r="F717" i="3"/>
  <c r="F718" i="3"/>
  <c r="F719" i="3"/>
  <c r="F720" i="3"/>
  <c r="F721" i="3"/>
  <c r="F722" i="3"/>
  <c r="F723" i="3"/>
  <c r="F724" i="3"/>
  <c r="F725" i="3"/>
  <c r="F726" i="3"/>
  <c r="F727" i="3"/>
  <c r="F728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745" i="3"/>
  <c r="F746" i="3"/>
  <c r="F747" i="3"/>
  <c r="F748" i="3"/>
  <c r="F749" i="3"/>
  <c r="F750" i="3"/>
  <c r="F751" i="3"/>
  <c r="F753" i="3"/>
  <c r="F754" i="3"/>
  <c r="F755" i="3"/>
  <c r="F756" i="3"/>
  <c r="F757" i="3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1" i="3"/>
  <c r="F772" i="3"/>
  <c r="F773" i="3"/>
  <c r="F774" i="3"/>
  <c r="F775" i="3"/>
  <c r="F776" i="3"/>
  <c r="F777" i="3"/>
  <c r="F778" i="3"/>
  <c r="F779" i="3"/>
  <c r="F780" i="3"/>
  <c r="F781" i="3"/>
  <c r="F782" i="3"/>
  <c r="F783" i="3"/>
  <c r="F784" i="3"/>
  <c r="F785" i="3"/>
  <c r="F786" i="3"/>
  <c r="F787" i="3"/>
  <c r="F788" i="3"/>
  <c r="F789" i="3"/>
  <c r="F790" i="3"/>
  <c r="F791" i="3"/>
  <c r="F792" i="3"/>
  <c r="F793" i="3"/>
  <c r="F794" i="3"/>
  <c r="F795" i="3"/>
  <c r="F796" i="3"/>
  <c r="F797" i="3"/>
  <c r="F798" i="3"/>
  <c r="F799" i="3"/>
  <c r="F800" i="3"/>
  <c r="F801" i="3"/>
  <c r="F802" i="3"/>
  <c r="F803" i="3"/>
  <c r="F804" i="3"/>
  <c r="F805" i="3"/>
  <c r="F806" i="3"/>
  <c r="F807" i="3"/>
  <c r="F808" i="3"/>
  <c r="F809" i="3"/>
  <c r="F810" i="3"/>
  <c r="F811" i="3"/>
  <c r="F812" i="3"/>
  <c r="F813" i="3"/>
  <c r="F814" i="3"/>
  <c r="F815" i="3"/>
  <c r="F816" i="3"/>
  <c r="F817" i="3"/>
  <c r="F818" i="3"/>
  <c r="F819" i="3"/>
  <c r="F820" i="3"/>
  <c r="F821" i="3"/>
  <c r="F822" i="3"/>
  <c r="F823" i="3"/>
  <c r="F824" i="3"/>
  <c r="F825" i="3"/>
  <c r="F826" i="3"/>
  <c r="F827" i="3"/>
  <c r="F828" i="3"/>
  <c r="F829" i="3"/>
  <c r="F830" i="3"/>
  <c r="F831" i="3"/>
  <c r="F832" i="3"/>
  <c r="F833" i="3"/>
  <c r="F834" i="3"/>
  <c r="F835" i="3"/>
  <c r="F836" i="3"/>
  <c r="F837" i="3"/>
  <c r="F838" i="3"/>
  <c r="F839" i="3"/>
  <c r="F840" i="3"/>
  <c r="F841" i="3"/>
  <c r="F842" i="3"/>
  <c r="F843" i="3"/>
  <c r="F844" i="3"/>
  <c r="F846" i="3"/>
  <c r="F848" i="3"/>
  <c r="F849" i="3"/>
  <c r="F850" i="3"/>
  <c r="F851" i="3"/>
  <c r="F852" i="3"/>
  <c r="F853" i="3"/>
  <c r="F854" i="3"/>
  <c r="F855" i="3"/>
  <c r="F856" i="3"/>
  <c r="F857" i="3"/>
  <c r="F858" i="3"/>
  <c r="F859" i="3"/>
  <c r="F860" i="3"/>
  <c r="F862" i="3"/>
  <c r="F863" i="3"/>
  <c r="F864" i="3"/>
  <c r="F865" i="3"/>
  <c r="F866" i="3"/>
  <c r="F867" i="3"/>
  <c r="F868" i="3"/>
  <c r="F869" i="3"/>
  <c r="F870" i="3"/>
  <c r="F871" i="3"/>
  <c r="F872" i="3"/>
  <c r="F873" i="3"/>
  <c r="F874" i="3"/>
  <c r="F875" i="3"/>
  <c r="F876" i="3"/>
  <c r="F877" i="3"/>
  <c r="F878" i="3"/>
  <c r="F879" i="3"/>
  <c r="F880" i="3"/>
  <c r="F881" i="3"/>
  <c r="F882" i="3"/>
  <c r="F883" i="3"/>
  <c r="F884" i="3"/>
  <c r="F885" i="3"/>
  <c r="F886" i="3"/>
  <c r="F887" i="3"/>
  <c r="F888" i="3"/>
  <c r="F889" i="3"/>
  <c r="F890" i="3"/>
  <c r="F891" i="3"/>
  <c r="F892" i="3"/>
  <c r="F893" i="3"/>
  <c r="F894" i="3"/>
  <c r="F895" i="3"/>
  <c r="F896" i="3"/>
  <c r="F897" i="3"/>
  <c r="F898" i="3"/>
  <c r="F899" i="3"/>
  <c r="F900" i="3"/>
  <c r="F901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21" i="3"/>
  <c r="F922" i="3"/>
  <c r="F923" i="3"/>
  <c r="F924" i="3"/>
  <c r="F925" i="3"/>
  <c r="F926" i="3"/>
  <c r="F927" i="3"/>
  <c r="F928" i="3"/>
  <c r="F929" i="3"/>
  <c r="F930" i="3"/>
  <c r="F931" i="3"/>
  <c r="F932" i="3"/>
  <c r="F933" i="3"/>
  <c r="F934" i="3"/>
  <c r="F935" i="3"/>
  <c r="F936" i="3"/>
  <c r="F937" i="3"/>
  <c r="F938" i="3"/>
  <c r="F939" i="3"/>
  <c r="F940" i="3"/>
  <c r="F941" i="3"/>
  <c r="F942" i="3"/>
  <c r="F943" i="3"/>
  <c r="F944" i="3"/>
  <c r="F945" i="3"/>
  <c r="F946" i="3"/>
  <c r="F947" i="3"/>
  <c r="F948" i="3"/>
  <c r="F949" i="3"/>
  <c r="F950" i="3"/>
  <c r="F951" i="3"/>
  <c r="F952" i="3"/>
  <c r="F953" i="3"/>
  <c r="F954" i="3"/>
  <c r="F955" i="3"/>
  <c r="F956" i="3"/>
  <c r="F957" i="3"/>
  <c r="F958" i="3"/>
  <c r="F959" i="3"/>
  <c r="F960" i="3"/>
  <c r="F961" i="3"/>
  <c r="F962" i="3"/>
  <c r="F963" i="3"/>
  <c r="F964" i="3"/>
  <c r="F965" i="3"/>
  <c r="F966" i="3"/>
  <c r="F967" i="3"/>
  <c r="F968" i="3"/>
  <c r="F969" i="3"/>
  <c r="F970" i="3"/>
  <c r="F971" i="3"/>
  <c r="F972" i="3"/>
  <c r="F973" i="3"/>
  <c r="F975" i="3"/>
  <c r="F976" i="3"/>
  <c r="F977" i="3"/>
  <c r="F978" i="3"/>
  <c r="F979" i="3"/>
  <c r="F980" i="3"/>
  <c r="F981" i="3"/>
  <c r="F982" i="3"/>
  <c r="F983" i="3"/>
  <c r="F984" i="3"/>
  <c r="F985" i="3"/>
  <c r="F986" i="3"/>
  <c r="F987" i="3"/>
  <c r="F988" i="3"/>
  <c r="F989" i="3"/>
  <c r="F990" i="3"/>
  <c r="F991" i="3"/>
  <c r="F992" i="3"/>
  <c r="F993" i="3"/>
  <c r="F994" i="3"/>
  <c r="F995" i="3"/>
  <c r="F996" i="3"/>
  <c r="F997" i="3"/>
  <c r="F998" i="3"/>
  <c r="F999" i="3"/>
  <c r="F1000" i="3"/>
  <c r="F1001" i="3"/>
  <c r="F1002" i="3"/>
  <c r="F1003" i="3"/>
  <c r="F1004" i="3"/>
  <c r="F1005" i="3"/>
  <c r="F1006" i="3"/>
  <c r="F1007" i="3"/>
  <c r="F1008" i="3"/>
  <c r="F1009" i="3"/>
  <c r="F1010" i="3"/>
  <c r="F1011" i="3"/>
  <c r="F1012" i="3"/>
  <c r="F1013" i="3"/>
  <c r="F1014" i="3"/>
  <c r="F1015" i="3"/>
  <c r="F1016" i="3"/>
  <c r="F1017" i="3"/>
  <c r="F1018" i="3"/>
  <c r="F1019" i="3"/>
  <c r="F1020" i="3"/>
  <c r="F1021" i="3"/>
  <c r="F1022" i="3"/>
  <c r="F1023" i="3"/>
  <c r="F1024" i="3"/>
  <c r="F1025" i="3"/>
  <c r="F1026" i="3"/>
  <c r="F1027" i="3"/>
  <c r="F1028" i="3"/>
  <c r="F1029" i="3"/>
  <c r="F1030" i="3"/>
  <c r="F1031" i="3"/>
  <c r="F1032" i="3"/>
  <c r="F1033" i="3"/>
  <c r="F1034" i="3"/>
  <c r="F1035" i="3"/>
  <c r="F1036" i="3"/>
  <c r="F1037" i="3"/>
  <c r="F1038" i="3"/>
  <c r="F1039" i="3"/>
  <c r="F1040" i="3"/>
  <c r="F1041" i="3"/>
  <c r="F1042" i="3"/>
  <c r="F1043" i="3"/>
  <c r="F1044" i="3"/>
  <c r="F1045" i="3"/>
  <c r="F1046" i="3"/>
  <c r="F1047" i="3"/>
  <c r="F1048" i="3"/>
  <c r="F1049" i="3"/>
  <c r="F1050" i="3"/>
  <c r="F1051" i="3"/>
  <c r="F1052" i="3"/>
  <c r="F1053" i="3"/>
  <c r="F1054" i="3"/>
  <c r="F1055" i="3"/>
  <c r="F1056" i="3"/>
  <c r="F1057" i="3"/>
  <c r="F1058" i="3"/>
  <c r="F1059" i="3"/>
  <c r="F1060" i="3"/>
  <c r="F1061" i="3"/>
  <c r="F1062" i="3"/>
  <c r="F1063" i="3"/>
  <c r="F1064" i="3"/>
  <c r="F1065" i="3"/>
  <c r="F1066" i="3"/>
  <c r="F1067" i="3"/>
  <c r="F11" i="3"/>
  <c r="E10" i="1" l="1"/>
  <c r="F10" i="2" l="1"/>
  <c r="H267" i="2" l="1"/>
  <c r="E11" i="9" l="1"/>
  <c r="E112" i="9" l="1"/>
  <c r="E545" i="3" l="1"/>
  <c r="F545" i="3" s="1"/>
  <c r="E544" i="3"/>
  <c r="F544" i="3" s="1"/>
  <c r="E426" i="3"/>
  <c r="F426" i="3" s="1"/>
  <c r="F10" i="3"/>
  <c r="F699" i="3" l="1"/>
  <c r="C122" i="11" l="1"/>
</calcChain>
</file>

<file path=xl/comments1.xml><?xml version="1.0" encoding="utf-8"?>
<comments xmlns="http://schemas.openxmlformats.org/spreadsheetml/2006/main">
  <authors>
    <author>Carlos Manuel Mejia Silver</author>
  </authors>
  <commentList>
    <comment ref="E88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238" authorId="0" shapeId="0">
      <text>
        <r>
          <rPr>
            <b/>
            <sz val="26"/>
            <color indexed="81"/>
            <rFont val="Calibri"/>
            <family val="2"/>
            <scheme val="minor"/>
          </rPr>
          <t>Donacion</t>
        </r>
      </text>
    </comment>
    <comment ref="E245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287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288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289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395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422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431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614" authorId="0" shapeId="0">
      <text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626" authorId="0" shapeId="0">
      <text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783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806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875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908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940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E941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</commentList>
</comments>
</file>

<file path=xl/comments2.xml><?xml version="1.0" encoding="utf-8"?>
<comments xmlns="http://schemas.openxmlformats.org/spreadsheetml/2006/main">
  <authors>
    <author>Carlos Manuel Mejia Silver</author>
  </authors>
  <commentList>
    <comment ref="C49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0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3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4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6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5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76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78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79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82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83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153" authorId="0" shapeId="0">
      <text>
        <r>
          <rPr>
            <b/>
            <sz val="26"/>
            <color indexed="81"/>
            <rFont val="Calibri"/>
            <family val="2"/>
            <scheme val="minor"/>
          </rPr>
          <t>DONACION</t>
        </r>
      </text>
    </comment>
    <comment ref="C244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24" authorId="0" shapeId="0">
      <text>
        <r>
          <rPr>
            <b/>
            <sz val="18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Michel Manuel Lahoz Duran</author>
  </authors>
  <commentList>
    <comment ref="A1" authorId="0" shapeId="0">
      <text/>
    </comment>
  </commentList>
</comments>
</file>

<file path=xl/sharedStrings.xml><?xml version="1.0" encoding="utf-8"?>
<sst xmlns="http://schemas.openxmlformats.org/spreadsheetml/2006/main" count="8621" uniqueCount="2214">
  <si>
    <t>Fecha de registro</t>
  </si>
  <si>
    <t>Descripcion del activo o bien</t>
  </si>
  <si>
    <t>Unidad de Medida</t>
  </si>
  <si>
    <t>Costo Unitario en RD$</t>
  </si>
  <si>
    <t>Valor en RD$</t>
  </si>
  <si>
    <t>Existencia</t>
  </si>
  <si>
    <t>GOMA SACA AGUA C/PALO #22 (SGUEEGUEE)</t>
  </si>
  <si>
    <t>LIMPIADOR DE ACERO INOXIDABLE (CREMA ESMERIL)</t>
  </si>
  <si>
    <t xml:space="preserve">GUANTES DE LIMPIEZA MANO LARGA </t>
  </si>
  <si>
    <t>VARAS EXTENSION DE 18 A 20 PIES EN METAL / FIBRA</t>
  </si>
  <si>
    <t>UNIDAD</t>
  </si>
  <si>
    <t>CAJA</t>
  </si>
  <si>
    <t>GALON</t>
  </si>
  <si>
    <t>FRASCO</t>
  </si>
  <si>
    <t>MEDICAMENTOS</t>
  </si>
  <si>
    <t>BOLSA</t>
  </si>
  <si>
    <t>SERVICIO REGIONAL DE SALUD METROPOLITANO</t>
  </si>
  <si>
    <t>CIUDAD SANITARIA DRA. ANDREA EVANGELINA RODRIGUEZ PEROZO</t>
  </si>
  <si>
    <t>RNC 4-30-12802-3</t>
  </si>
  <si>
    <t>HOSPITAL  MATERNO Dr.REYNALDO ALMANZAR</t>
  </si>
  <si>
    <t>Inventario Coordinacion de Almacen y Suministros</t>
  </si>
  <si>
    <t>Inventario de Gerencia de Farmacias</t>
  </si>
  <si>
    <t>Inventario de Coordinacion de Cocina y Banquetes</t>
  </si>
  <si>
    <t>AGUA OXIGENADA 10 VOL 3%</t>
  </si>
  <si>
    <t>AGUA OXIGENADA 20 VOL 6 %</t>
  </si>
  <si>
    <t>AGUJA DESECHABLE # 18</t>
  </si>
  <si>
    <t>ALCOHOL ISOPROPILICO 70%</t>
  </si>
  <si>
    <t>ALGODÓN PLANCHADO 6 x 4</t>
  </si>
  <si>
    <t>ROLLO</t>
  </si>
  <si>
    <t>AVAGARD CHG REF.: 9200 3M</t>
  </si>
  <si>
    <t>AVAGARD CHG REF.: 9222 3M</t>
  </si>
  <si>
    <t>AZUL DE METILENO 33X12</t>
  </si>
  <si>
    <t>CAJA DE 50 PARES</t>
  </si>
  <si>
    <t>BAJANTE BURETA 100ML</t>
  </si>
  <si>
    <t>BAJANTE DE BOMBA DE INFUSION (BAXTER)</t>
  </si>
  <si>
    <t>BAJANTE DE SUERO</t>
  </si>
  <si>
    <t>BAJANTE DE SUERO CON RELOJ</t>
  </si>
  <si>
    <t>BATA DESECHABLES PARA PACIENTE</t>
  </si>
  <si>
    <t>BATAS PARA CIRUJANOS ESTERIL</t>
  </si>
  <si>
    <t>BILIBAND NATUS SMALL</t>
  </si>
  <si>
    <t>BOLSA PARENTERAL 2000ML</t>
  </si>
  <si>
    <t>BRAZALETE  DESECHABLE PEDIATRICO AZUL</t>
  </si>
  <si>
    <t>BRAZALETE ADULTO</t>
  </si>
  <si>
    <t>BRAZALETE DESECHABLE PEDIATRICO ROSADO</t>
  </si>
  <si>
    <t>CANULA DE MAYO # 10</t>
  </si>
  <si>
    <t>CANULA DE MAYO # 5</t>
  </si>
  <si>
    <t>CANULA DE MAYO # 6</t>
  </si>
  <si>
    <t>CANULA DE MAYO # 8</t>
  </si>
  <si>
    <t>CANULA OXIGENO ADULTO</t>
  </si>
  <si>
    <t>CANULA OXIGENO NEONATO</t>
  </si>
  <si>
    <t>CANULA OXIGENO PEDIATRICO</t>
  </si>
  <si>
    <t>CANULA YANCAWER C/TUBO</t>
  </si>
  <si>
    <t>CASETTE CON TAPA (PATOLOGIA)</t>
  </si>
  <si>
    <t>CATETER DOBLE LUMEN 7FR 20CM 0.32MM REF CV17702-E</t>
  </si>
  <si>
    <t>CATETER JELCO # 16</t>
  </si>
  <si>
    <t>CATETER JELCO # 18</t>
  </si>
  <si>
    <t>CATETER JELCO # 20</t>
  </si>
  <si>
    <t>CATETER JELCO # 22</t>
  </si>
  <si>
    <t>CATETER JELCO # 24</t>
  </si>
  <si>
    <t>CATETER SUCCION CERRADA # 6 NEONATAL (TRACH CARE)</t>
  </si>
  <si>
    <t>CATETER SUCCION CERRADA # 8</t>
  </si>
  <si>
    <t>CATETER SUCCION CERRADA #14 FR</t>
  </si>
  <si>
    <t>CATETER SUCCION CERRADA #16</t>
  </si>
  <si>
    <t>CATETER VENOSO CENTRAL 5FR 2 LUMEN REF. BCVC-50208</t>
  </si>
  <si>
    <t>CATETER VENOSO CENTRAL 7REF MULTILUMEN REF CV-25703-E</t>
  </si>
  <si>
    <t>CATETER VENOSO CENTRAL PED 5FR REF CS-14502</t>
  </si>
  <si>
    <t>CEPILLO CON YODO</t>
  </si>
  <si>
    <t>CERVICAL BRUSH (ESCOBILLA)</t>
  </si>
  <si>
    <t>CERVICAL SCRAPER (ESPATULA)</t>
  </si>
  <si>
    <t>CINTA INDICADORA DE ESTERILIZACION MATACHANA</t>
  </si>
  <si>
    <t xml:space="preserve">CIRCUITO ANESTESICO ADULTO </t>
  </si>
  <si>
    <t>CIRCUITO DE VENTILACION ADULTO</t>
  </si>
  <si>
    <t>CIRCUITO DE VENTILACION PEDIATRICO REF.156505</t>
  </si>
  <si>
    <t>CLAMP UMBILICAL</t>
  </si>
  <si>
    <t>CAJA DE 100</t>
  </si>
  <si>
    <t>COLECTOR ORINA ADULTO</t>
  </si>
  <si>
    <t>COLECTOR ORINA PEDIATRICO</t>
  </si>
  <si>
    <t>COLLAR CERVICAL BLANDO LARGE</t>
  </si>
  <si>
    <t>COLLAR CERVICAL BLANDO MEDIUM</t>
  </si>
  <si>
    <t>COLLAR CERVICAL BLANDO SMALL</t>
  </si>
  <si>
    <t>CONECTOR EN T</t>
  </si>
  <si>
    <t xml:space="preserve">CUBRE ZAPATO </t>
  </si>
  <si>
    <t>CUCHILLA LEICA-818</t>
  </si>
  <si>
    <t xml:space="preserve">DESINFECTANTE WAVICIDE </t>
  </si>
  <si>
    <t>ELECTRODO MONITOREO ADULTO</t>
  </si>
  <si>
    <t>ESPECULO VAGINAL LARGE</t>
  </si>
  <si>
    <t>ESPECULO VAGINAL MEDIUM</t>
  </si>
  <si>
    <t>ESPECULO VAGINAL SMALL</t>
  </si>
  <si>
    <t>FILTRO PARA VENTILADOR</t>
  </si>
  <si>
    <t>GASAS CIRUGIA TIPO ALMOHADA</t>
  </si>
  <si>
    <t>GEL LUBRICANTE 60 gr</t>
  </si>
  <si>
    <t>GORRO PARA ENFERMERA</t>
  </si>
  <si>
    <t>GORRO QUIRURGICO CIRUJANO DESECHABLE</t>
  </si>
  <si>
    <t>GUANTES DESECHABLE MEDIUM</t>
  </si>
  <si>
    <t>GUANTES ESTERIL # 7</t>
  </si>
  <si>
    <t>GUANTES ESTERIL # 8</t>
  </si>
  <si>
    <t>HEMOVAC LARGE # 18</t>
  </si>
  <si>
    <t>HEMOVAC MEDIUM # 12</t>
  </si>
  <si>
    <t xml:space="preserve">HILO CROMICO # 3-0 REF G 122T </t>
  </si>
  <si>
    <t>HILO PROLENE-0 REF 8424T</t>
  </si>
  <si>
    <t>HILO SEDA 2-0 AGUJA RECTA REF. 623H</t>
  </si>
  <si>
    <t>HILO SEDA 2-0REF K843T</t>
  </si>
  <si>
    <t>HILO VICRYL PLUS # 2-0 REF VCP 339H</t>
  </si>
  <si>
    <t>HILO VICRYL PLUS # 4-0 REF VCP315H</t>
  </si>
  <si>
    <t>HOJA DE BISTURI # 11</t>
  </si>
  <si>
    <t>HOJA DE BISTURI # 20</t>
  </si>
  <si>
    <t xml:space="preserve">JABON LIQUIDO BACTERICIDA QUIRURGICO </t>
  </si>
  <si>
    <t>JERINGA 1ML INSULINA</t>
  </si>
  <si>
    <t>LAPIZ ELECTROCAUTERIO</t>
  </si>
  <si>
    <t>LEVIN  (SONDA NASOGASTRICA # 8)</t>
  </si>
  <si>
    <t>LEVIN ( SONDA NASOGASTRICA) # 6FR</t>
  </si>
  <si>
    <t>LEVIN (SONDA NASOGASTRICA # 12)</t>
  </si>
  <si>
    <t>LEVIN (SONDA NASOGASTRICA # 16)</t>
  </si>
  <si>
    <t>LEVIN (SONDA NASOGASTRICA # 18)</t>
  </si>
  <si>
    <t>LEVIN (SONDA NASOGASTRICA) #5</t>
  </si>
  <si>
    <t>LLAVE DE 3 VIAS</t>
  </si>
  <si>
    <t>MARIPOSITA # 21</t>
  </si>
  <si>
    <t>MARIPOSITA # 23</t>
  </si>
  <si>
    <t>MARIPOSITA # 25</t>
  </si>
  <si>
    <t>MASCARILLA AMBU #1</t>
  </si>
  <si>
    <t>MASCARILLA ANESTESIA NEONATAL</t>
  </si>
  <si>
    <t>MASCARILLA CON VISOR</t>
  </si>
  <si>
    <t>MASCARILLA DE NEBULIZACION ADULTO</t>
  </si>
  <si>
    <t>MASCARILLA DE NEBULIZACION PEDIATRICO</t>
  </si>
  <si>
    <t>MASCARILLA DESECHABLE</t>
  </si>
  <si>
    <t>MICROPORE 2"</t>
  </si>
  <si>
    <t>OXISENSOR</t>
  </si>
  <si>
    <t>PAPEL DE CAMILLA</t>
  </si>
  <si>
    <t>PAPEL DE ESTERILIZAR KRAFT</t>
  </si>
  <si>
    <t>PAPEL DE MONITOREO FETAL REF. 4305AAO/4305CAO</t>
  </si>
  <si>
    <t>PAPEL DE SONOGRAFIA</t>
  </si>
  <si>
    <t>RESMA</t>
  </si>
  <si>
    <t>LAMINAS</t>
  </si>
  <si>
    <t>PELICULA 14 x 17 CM</t>
  </si>
  <si>
    <t>PLACA ELECTROCAUTERIO</t>
  </si>
  <si>
    <t>REGLA P.V.C</t>
  </si>
  <si>
    <t xml:space="preserve">RESUCITADOR AMBU ADULTO </t>
  </si>
  <si>
    <t>RESUCITADOR AMBU NEONATAL</t>
  </si>
  <si>
    <t>ROMPE MEMBRANA DESECHABLE ESTERIL</t>
  </si>
  <si>
    <t xml:space="preserve">SABANA DESECHABLE </t>
  </si>
  <si>
    <t>SELLO BAJO AGUA</t>
  </si>
  <si>
    <t>SOLUCION DEXTROSA 10% 1000ML</t>
  </si>
  <si>
    <t>SOLUCION INDOXITOL 5% 1000ML</t>
  </si>
  <si>
    <t>SOLUCION MIXTA 0.33% 500ML</t>
  </si>
  <si>
    <t>SOLUCION MIXTA 0.9 % 1000ML</t>
  </si>
  <si>
    <t>SOLUCION SALINA 0.9% 100 ML</t>
  </si>
  <si>
    <t>SOLUCION SALINA 0.9% 1000 ML</t>
  </si>
  <si>
    <t>SONDA FLEXIFLO#  10FR</t>
  </si>
  <si>
    <t>SONDA FLEXIFLO#  12FR</t>
  </si>
  <si>
    <t>CAJA DE 12</t>
  </si>
  <si>
    <t>SONDA FOLEY 3 VIAS # 22</t>
  </si>
  <si>
    <t>SONDA FOLEY 3 VIAS # 24</t>
  </si>
  <si>
    <t>SONDA FOLEY BC 2- VIAS # 12</t>
  </si>
  <si>
    <t>SONDA FOLEY BC 2- VIAS # 14</t>
  </si>
  <si>
    <t>SONDA FOLEY BC 2- VIAS # 18</t>
  </si>
  <si>
    <t>SONDA FOLEY BC 2- VIAS #22</t>
  </si>
  <si>
    <t>SONDA FOLEY BC 2-VIAS # 8</t>
  </si>
  <si>
    <t>SPONGOSTAN</t>
  </si>
  <si>
    <t>SUJETADOR DE TUBO ENDOTRAQ NEONATO</t>
  </si>
  <si>
    <t>SUJETADOR DE TUBO ENDOTRAQUEAL ADULTO</t>
  </si>
  <si>
    <t>TABLILLA PARA CANALIZACION PEDIATRICA SMALL</t>
  </si>
  <si>
    <t>TERMOMETRO ORAL</t>
  </si>
  <si>
    <t>TIRILLA REACTIVA 3M</t>
  </si>
  <si>
    <t>TUBO ENDOTRAQUEAL # 3.0MM S/B</t>
  </si>
  <si>
    <t>TUBO ENDOTRAQUEAL # 3.5MM C/B</t>
  </si>
  <si>
    <t>TUBO ENDOTRAQUEAL # 3.5MM S/B</t>
  </si>
  <si>
    <t>TUBO ENDOTRAQUEAL # 4.0MM C/B</t>
  </si>
  <si>
    <t>TUBO ENDOTRAQUEAL # 4.0MM S/B</t>
  </si>
  <si>
    <t>TUBO ENDOTRAQUEAL # 4.5MM C/B</t>
  </si>
  <si>
    <t>TUBO ENDOTRAQUEAL # 5.5MM C/B</t>
  </si>
  <si>
    <t>TUBO ENDOTRAQUEAL # 6.0MM C/B</t>
  </si>
  <si>
    <t>TUBO ENDOTRAQUEAL # 7.5 MM C/B</t>
  </si>
  <si>
    <t>TUBO ENDOTRAQUEAL # 8.0 MM C/B</t>
  </si>
  <si>
    <t>TUBO TORAXICO # 12</t>
  </si>
  <si>
    <t>TUBO TORAXICO # 14</t>
  </si>
  <si>
    <t>TUBO TORAXICO # 16</t>
  </si>
  <si>
    <t>TUBO TORAXICO # 20</t>
  </si>
  <si>
    <t>TUBO TORAXICO 24G C/TROCAR P/P</t>
  </si>
  <si>
    <t>VASO HUMIDIFICADOR OXIGENO</t>
  </si>
  <si>
    <t xml:space="preserve">VENDA DE YESO 4" GYPSONA </t>
  </si>
  <si>
    <t>VENDA ELASTICA  # 6</t>
  </si>
  <si>
    <t xml:space="preserve">YODO SOLUCION </t>
  </si>
  <si>
    <t>CLORURO DE CALCIO (UDS) QUIG-COAG.</t>
  </si>
  <si>
    <t>CONTROL DE COAGULACION (ESPINREACT)</t>
  </si>
  <si>
    <t>CUBETAS CON MAGNETO</t>
  </si>
  <si>
    <t xml:space="preserve">MINILYSE </t>
  </si>
  <si>
    <t xml:space="preserve">PAPEL TÉRMICO  U-120 </t>
  </si>
  <si>
    <t xml:space="preserve">TIRILLAS DE ORINA SPINREACT </t>
  </si>
  <si>
    <t xml:space="preserve">BILIRRUBINA DIRECTA BS-200 MINDRAY </t>
  </si>
  <si>
    <t xml:space="preserve">BILIRRUBINA TOTAL BS-200 MINDRAY </t>
  </si>
  <si>
    <t>CREATININA BS-200 MINDRAY</t>
  </si>
  <si>
    <t>TRIGLICERIDOS BS-200 MINDRAY</t>
  </si>
  <si>
    <t>FOSFORO B-200 MINDRAY</t>
  </si>
  <si>
    <t>WASH BUFFER ACCESS II 4x1.9L.</t>
  </si>
  <si>
    <t xml:space="preserve">ANTI A,B </t>
  </si>
  <si>
    <t>ANTI-A</t>
  </si>
  <si>
    <t>ANTI-B</t>
  </si>
  <si>
    <t>ANTI-D</t>
  </si>
  <si>
    <t>HBS-AG ELISA (Hepatitis B)</t>
  </si>
  <si>
    <t>JERINGA DE GASES ARTERIALES</t>
  </si>
  <si>
    <t>TRANSCULT AMIES</t>
  </si>
  <si>
    <t xml:space="preserve">CURITAS REDONDAS </t>
  </si>
  <si>
    <t>APLICADORES DE MADERA</t>
  </si>
  <si>
    <t>GOTERO PLASTICOS</t>
  </si>
  <si>
    <t>TIPS AMARILLOS</t>
  </si>
  <si>
    <t>TIPS AZULES</t>
  </si>
  <si>
    <t>TIPS TRANSPARENTES</t>
  </si>
  <si>
    <t>TUBOS DE CRISTAL 12x75</t>
  </si>
  <si>
    <t xml:space="preserve">PLACA DE PETRI 2 COMPARTIMIENTOS </t>
  </si>
  <si>
    <t>PLACA DE PETRI 90X14 MMM500  SIMPLES</t>
  </si>
  <si>
    <t>KIT</t>
  </si>
  <si>
    <t>C/500</t>
  </si>
  <si>
    <t>CUCHILLA LEICA-819</t>
  </si>
  <si>
    <t>BARRA</t>
  </si>
  <si>
    <t>PERA DE ASPIRACION NASAL</t>
  </si>
  <si>
    <t>ABINTRA 27G</t>
  </si>
  <si>
    <t>SOBRE</t>
  </si>
  <si>
    <t>TABLETA</t>
  </si>
  <si>
    <t>ACETAMINOFEN 500MG TAB</t>
  </si>
  <si>
    <t xml:space="preserve">ACETAMINOFEN GOTAS PEDIATRICAS 15ML </t>
  </si>
  <si>
    <t>AMPOLLA</t>
  </si>
  <si>
    <t>ACETILCISTEINA 3 ML (FLUIMOCIL)</t>
  </si>
  <si>
    <t>VIAL</t>
  </si>
  <si>
    <t>ACIDO ASCORBICO 500MG/5ML</t>
  </si>
  <si>
    <t>ACIDO FOLICO 5MG</t>
  </si>
  <si>
    <t>ACIDO MEFENAMICO 500MG V.O</t>
  </si>
  <si>
    <t>ACIDO TRICLORACETICO 90%</t>
  </si>
  <si>
    <t>ADRENALINA 1 MG/1ML</t>
  </si>
  <si>
    <t>ALBUMINA 20% 50 ML</t>
  </si>
  <si>
    <t>ALBUTEROL 3.33MG /4 ML</t>
  </si>
  <si>
    <t>AMBROXOL  15 ML/2ML</t>
  </si>
  <si>
    <t>AMIKACINA 500MG / 2ML</t>
  </si>
  <si>
    <t>AMINOFILINA 250MG/10ML</t>
  </si>
  <si>
    <t xml:space="preserve">AMINOSIDINA 500MG </t>
  </si>
  <si>
    <t>AMIODARONA 150MG/3ML</t>
  </si>
  <si>
    <t>AMLODIPINA 5MG</t>
  </si>
  <si>
    <t>AMPICILINA 500MG</t>
  </si>
  <si>
    <t>ASPIRINA 81</t>
  </si>
  <si>
    <t>ATELONOL 50 MG</t>
  </si>
  <si>
    <t xml:space="preserve">ATROPINA SULFATO 1MG/ML </t>
  </si>
  <si>
    <t>BESILATO DE ATRACURIO 10MGX2.5</t>
  </si>
  <si>
    <t>BICARBONATO DE SODIO DE 10 ML AL 10 %</t>
  </si>
  <si>
    <t>BISOPROLOL FUMARATO 2.5MG</t>
  </si>
  <si>
    <t>BISOPROLOL FUMARATO 5MG V.O</t>
  </si>
  <si>
    <t>BROMURO IPRATROPIO 0.2%/2.5ML</t>
  </si>
  <si>
    <t>BUDESONIDA 0.75/3 ML</t>
  </si>
  <si>
    <t>BUPIVACAINA PESADA 20MG/4ML</t>
  </si>
  <si>
    <t>CAPTOPRIL 50MG TAB</t>
  </si>
  <si>
    <t>CARBAMAZEPINA 200MG</t>
  </si>
  <si>
    <t>CARBETOCINA 100MG/1ML (LONATELE)</t>
  </si>
  <si>
    <t>CEFAZOLINA 1G</t>
  </si>
  <si>
    <t xml:space="preserve">CIPROFLOXACINA 200MG/100ML </t>
  </si>
  <si>
    <t>CITICOLINA 500MG/2ML</t>
  </si>
  <si>
    <t>CLIDAMICINA 600MG /4ML AMP</t>
  </si>
  <si>
    <t>CLOPIDOGREL 75MG</t>
  </si>
  <si>
    <t>COMPLEJO B VIAL/10ML</t>
  </si>
  <si>
    <t>DEXAMETASONA  4MG/1ML</t>
  </si>
  <si>
    <t>DEXAMETASONA SODICA 8MG/2ML</t>
  </si>
  <si>
    <t>DEXKETOPROFENO 50MG / 2ML</t>
  </si>
  <si>
    <t>DEXTROSA AL 50% 20ML</t>
  </si>
  <si>
    <t>DIAZEPAN 10MG/2ML</t>
  </si>
  <si>
    <t>DICLOFENAC 75MGMG/3ML</t>
  </si>
  <si>
    <t>DOPAMINA 200MG/5ML</t>
  </si>
  <si>
    <t>EFEDRINA 60MG/ML SULFATO</t>
  </si>
  <si>
    <t>ENOXAPARINA 20 MG</t>
  </si>
  <si>
    <t>ENOXAPARINA 40MG</t>
  </si>
  <si>
    <t>ENTEREX TOTAL  8oz</t>
  </si>
  <si>
    <t xml:space="preserve">ERITROPOYETINA   4000UI </t>
  </si>
  <si>
    <t xml:space="preserve">ETAMSILATO 250MG/2ML  (DICYNONE) </t>
  </si>
  <si>
    <t>FENITOINA EPAMIN 250MG / 5ML</t>
  </si>
  <si>
    <t>FENTANYL CITRATO 0.1MG/2ML</t>
  </si>
  <si>
    <t>FITOMENODIONA 10MG/ML  ( VITAMINA K )</t>
  </si>
  <si>
    <t>FOSFATO MONOPOTASICO 15% /10ML</t>
  </si>
  <si>
    <t>FUROSEMIDA 20MG/2ML</t>
  </si>
  <si>
    <t>FUROSEMIDA 20MG/2ML (LASIX)</t>
  </si>
  <si>
    <t>GELOFUSINE 500ML</t>
  </si>
  <si>
    <t>GENTAMICINA 0.3%/5ML SOLUCION OFTALMICA</t>
  </si>
  <si>
    <t>GENTAMICINA 80MG/2ML</t>
  </si>
  <si>
    <t>GLUCONATO CALCIO 10% /10ML</t>
  </si>
  <si>
    <t>HALOPERIDOL 5MG/1ML</t>
  </si>
  <si>
    <t>HIDRALAZINA 20 MG/1ML</t>
  </si>
  <si>
    <t>HIDROCORTIZONA INY 100MG/10ML</t>
  </si>
  <si>
    <t>HIERRO SACAROSA 100MG / 5ML</t>
  </si>
  <si>
    <t>INMUNOGLOBULINA HUMANA (ANTITETANICA) 250 UI</t>
  </si>
  <si>
    <t>INMUNOGLOBULINA HUMANA (HEPATITIS B)</t>
  </si>
  <si>
    <t>JERINGA PRE CARGADA</t>
  </si>
  <si>
    <t>INSULINA HUMANA ISOTONICA 70/30 (UNIDADES</t>
  </si>
  <si>
    <t>INSULINA REGULAR ®</t>
  </si>
  <si>
    <t>KETAMINA 500MG/10ML</t>
  </si>
  <si>
    <t>KETOROLACO 60MG/2ML</t>
  </si>
  <si>
    <t>LABETALOL 5MG/ML (RICHET)</t>
  </si>
  <si>
    <t>LACTULOSA 240ML</t>
  </si>
  <si>
    <t>LACTULOSA 66.7GR X 100M</t>
  </si>
  <si>
    <t>LECHE DE MAGNESIA</t>
  </si>
  <si>
    <t>LEVETIRACETAM 500MG / 5ML (CALLEXE)</t>
  </si>
  <si>
    <t xml:space="preserve">LIDOCAINA 2% /50ML CON EPINEFRINA </t>
  </si>
  <si>
    <t xml:space="preserve">LIDOCAINA S/EPINEFRINA 2% /50ML </t>
  </si>
  <si>
    <t>LOSARTAN 50MG TAB</t>
  </si>
  <si>
    <t>MANITOL 20%  250ML</t>
  </si>
  <si>
    <t>MEROPENEM  1GR/10ML .I.V (RICHET)</t>
  </si>
  <si>
    <t xml:space="preserve">METILDOPA 250 MG </t>
  </si>
  <si>
    <t>METILDOPA 500MG TAB</t>
  </si>
  <si>
    <t>METOCLOPRAMIDA 10MG TABLETA</t>
  </si>
  <si>
    <t>METOCLOPRAMIDA 10MG/2ML AMPOLLA</t>
  </si>
  <si>
    <t>METRONIDAZOL 500MG /100ML</t>
  </si>
  <si>
    <t xml:space="preserve">MISOPROSTOL 200MCG </t>
  </si>
  <si>
    <t>MORFINA SULFATO 0.2/1ML</t>
  </si>
  <si>
    <t>NALBUFINA 10MG/1ML</t>
  </si>
  <si>
    <t>NIFEDIPINA 10MG TAB</t>
  </si>
  <si>
    <t>NIFEDIPINA 20MG TAB</t>
  </si>
  <si>
    <t>NIFEDIPINA RETARD 20MG TAB</t>
  </si>
  <si>
    <t>NIFEDIPINA RETARD 30MG TAB</t>
  </si>
  <si>
    <t>NIFEDIPINA RETARD 60MG TAB</t>
  </si>
  <si>
    <t>NIMOPIN 30MG V.O/NIMODIPINA</t>
  </si>
  <si>
    <t xml:space="preserve">NITROFURAZONA 1 LIBRA </t>
  </si>
  <si>
    <t>OMEPRAZOL SODICO 40MG/10ML</t>
  </si>
  <si>
    <t>ONDASETRON 8MG 4 ML</t>
  </si>
  <si>
    <t>OXITOCINA 10UI/ML</t>
  </si>
  <si>
    <t>PANTOPRAZOL 40MG I.V</t>
  </si>
  <si>
    <t>PARACETAMOL (DOLFENOL)  750MG TAB (100ML)</t>
  </si>
  <si>
    <t>PENICILINA G. CRISTALINA 5,000,000 U.I</t>
  </si>
  <si>
    <t>PIRACETAM 1GR/5ML</t>
  </si>
  <si>
    <t>PROPINOX CLOHIDRATO 10 MG/1 ML (SERTAL SIMPLE)</t>
  </si>
  <si>
    <t>PROPRANOLOL 40 MG</t>
  </si>
  <si>
    <t>RANITIDINA 50MG /2ML</t>
  </si>
  <si>
    <t>SEVORANE 250ML</t>
  </si>
  <si>
    <t>SUCRALFATO 1G</t>
  </si>
  <si>
    <t>TRAMADOL 100MG / 2ML</t>
  </si>
  <si>
    <t>VANCOMICINA 500MG (PROMESE)</t>
  </si>
  <si>
    <t>VERAPAMIL 5MG/ML</t>
  </si>
  <si>
    <t>COLORANTES DE WRIGHT (3 PASITOS) # 1 GAL.</t>
  </si>
  <si>
    <t xml:space="preserve">TUBOS CONICOS DE ORINA PAQ. </t>
  </si>
  <si>
    <t>UREA BS-200 MINDRAY</t>
  </si>
  <si>
    <t xml:space="preserve">CURITAS DONADAS </t>
  </si>
  <si>
    <t>PAQ. 100/1</t>
  </si>
  <si>
    <t>CAJA 12/1</t>
  </si>
  <si>
    <t>CAJA 50/1</t>
  </si>
  <si>
    <t>CAJA 100/1</t>
  </si>
  <si>
    <t>PAQ.12/1</t>
  </si>
  <si>
    <t xml:space="preserve">DESINFECTANTE GACELA </t>
  </si>
  <si>
    <t xml:space="preserve">DESINCRUSTANTE GACELA </t>
  </si>
  <si>
    <t>ESCOBILLA P/INODORO</t>
  </si>
  <si>
    <t xml:space="preserve">GACELA  A </t>
  </si>
  <si>
    <t xml:space="preserve">DESGRASANTE  </t>
  </si>
  <si>
    <t xml:space="preserve">LIMPIADOR ALCALINO </t>
  </si>
  <si>
    <t xml:space="preserve">ESCOBAS PLASTICAS SUPER TINA </t>
  </si>
  <si>
    <t xml:space="preserve">PORTA ABAGARD </t>
  </si>
  <si>
    <t xml:space="preserve">PALITAS RECOGER BASURA </t>
  </si>
  <si>
    <t xml:space="preserve">GOMA LIMPIA CRISTALES ( SGUEEGUEE) </t>
  </si>
  <si>
    <t xml:space="preserve">DESTUPIDOR DE INODORO  (BOMBA) </t>
  </si>
  <si>
    <t xml:space="preserve">PROYODERM (LAVADO DE MANOS) </t>
  </si>
  <si>
    <t xml:space="preserve">MAGIC (ABRILLANTADOR) </t>
  </si>
  <si>
    <t>INSECTICIDA 600ml. (MATA MOSCAS Y MOSQ.)</t>
  </si>
  <si>
    <t xml:space="preserve">PINA ESPUMA  19oz.(MIXTI ALL PURPONSE) </t>
  </si>
  <si>
    <t>PIEDRA DE BAÑO P/URINARIO (PARADICLOROBEN)</t>
  </si>
  <si>
    <t>CJ. 20/1</t>
  </si>
  <si>
    <t>CJ. 50/1</t>
  </si>
  <si>
    <t xml:space="preserve">GUANTE MANO FUERTE </t>
  </si>
  <si>
    <t>PARES</t>
  </si>
  <si>
    <t xml:space="preserve">GUANTES DE LIMPIEZA VARIADO </t>
  </si>
  <si>
    <t xml:space="preserve">PAPEL TOALLA  </t>
  </si>
  <si>
    <t xml:space="preserve">SERVILLETAS TIPO C-FOLD </t>
  </si>
  <si>
    <t>FALDO 24/1</t>
  </si>
  <si>
    <t xml:space="preserve">PAPEL DE BAÑO JUNIOR </t>
  </si>
  <si>
    <t>FARDO  12/1</t>
  </si>
  <si>
    <t xml:space="preserve">VASOS No.7 DESECHABLES </t>
  </si>
  <si>
    <t>SEÑAL LIMPIEZA ADVERTENCIA (RUBERMAID)</t>
  </si>
  <si>
    <t xml:space="preserve">VASOS P/NEONATO  DESECHABLES </t>
  </si>
  <si>
    <t>BLOCK</t>
  </si>
  <si>
    <t xml:space="preserve">ALBUMINA  22 % </t>
  </si>
  <si>
    <t>ALBUMINA BS-200 MINDRAY BS002</t>
  </si>
  <si>
    <t>AMILASA  DIRECTA  BS-200 MINDRAY BS003</t>
  </si>
  <si>
    <t>ANTI GLOBULINA HUMANA (AHG) ANTI IGG</t>
  </si>
  <si>
    <t>CALCIO BS-200 MINDRAY BS006</t>
  </si>
  <si>
    <t>COLESTEROL TOTAL BS-200 MINDRAY BS007</t>
  </si>
  <si>
    <t>FOSFATASA ALCALINA. BS-200 MINDRAY BS012</t>
  </si>
  <si>
    <t xml:space="preserve">HIV ELISA  </t>
  </si>
  <si>
    <t>MAGNESIO BS-200 MINDRAY BS015</t>
  </si>
  <si>
    <t>PIPETAS DE WESTERGREEN  (ERS)</t>
  </si>
  <si>
    <t>ACIDO ACETICO VINAGRE BLANCO</t>
  </si>
  <si>
    <t>AGUJA EPIDURAL #16</t>
  </si>
  <si>
    <t xml:space="preserve">BAJANTE DE SANGRE  </t>
  </si>
  <si>
    <t>BARRA DE PARAFINA</t>
  </si>
  <si>
    <t>BOLSA PARENTERAL 1000 ML</t>
  </si>
  <si>
    <t>CATETER ESPIDURAL  #18</t>
  </si>
  <si>
    <t>CATETER ESPIDURAL # 16</t>
  </si>
  <si>
    <t>CATETER HEMODIALISIS 3 LUMEN REF- CS-12123F</t>
  </si>
  <si>
    <t>DESINFECTANTE  STERAMIOS 2% NG</t>
  </si>
  <si>
    <t>ETHANOL</t>
  </si>
  <si>
    <t>HILO PROLENE 1 REF. 8425H</t>
  </si>
  <si>
    <t>HILO PROLENE 2-0 REF. 8833T</t>
  </si>
  <si>
    <t>HOJA DE BISTURI # 10</t>
  </si>
  <si>
    <t>HOJA DE BISTURI # 15</t>
  </si>
  <si>
    <t>HOJA DE BISTURI # 22</t>
  </si>
  <si>
    <t>HOJA DE BISTURI # 23</t>
  </si>
  <si>
    <t xml:space="preserve">JABON DE CASTILLA </t>
  </si>
  <si>
    <t>KIT LAPARATOMIA</t>
  </si>
  <si>
    <t>KIT DE ASEO FEMENINO</t>
  </si>
  <si>
    <t>LEVIN (SONDA NASOGASTRICA # 14)</t>
  </si>
  <si>
    <t xml:space="preserve">MASCARA LARINGUEA # 4 </t>
  </si>
  <si>
    <t>MASCARILLA DE OXIGENO ADULTO S/R</t>
  </si>
  <si>
    <t>MASCARILLA DE OXIGENO NEONATO S/R</t>
  </si>
  <si>
    <t>PORTA OBJETO(7105) (ESMERILADO) C/72 ( REF.1324 )</t>
  </si>
  <si>
    <t>RESUCITADOR AMBU PEDIATRICO</t>
  </si>
  <si>
    <t>SOLUCION DEXTROSA 5%1000ML</t>
  </si>
  <si>
    <t>SOLUCION LACTATO RINGER 1000ML</t>
  </si>
  <si>
    <t xml:space="preserve">SOLUCION SALINA 0.9% 500 ML </t>
  </si>
  <si>
    <t>SONDA FOLEY BC 2- VIAS #20</t>
  </si>
  <si>
    <t>TUBO DE TRAQUEOSTOMIA 7.5 C/B</t>
  </si>
  <si>
    <t>TUBO ENDOTRAQUEAL # 6.5 C/B</t>
  </si>
  <si>
    <t>VENDA DE YESO 6 GYPSONA</t>
  </si>
  <si>
    <t>VENDA ELASTICA # 4</t>
  </si>
  <si>
    <t>AMLODIPINA 10MG</t>
  </si>
  <si>
    <t>AMPICILINA 1GR</t>
  </si>
  <si>
    <t>HEPARINA SOD 25000UI/5ML</t>
  </si>
  <si>
    <t xml:space="preserve">PENICILINA CRISTALINA 1,000,000 U.I </t>
  </si>
  <si>
    <t>AGUJA ESPINAL # 26</t>
  </si>
  <si>
    <t>TUBO ENDOTRAQUEAL # 10 MM C/B</t>
  </si>
  <si>
    <t>TUBO ENDOTRAQUEAL # 9.0 MM C/B</t>
  </si>
  <si>
    <t>CAJA DE 04</t>
  </si>
  <si>
    <t>CAJAS DE 144</t>
  </si>
  <si>
    <t>CATETER TRIPLE LUMEN 7FR</t>
  </si>
  <si>
    <t>SONDA FOLEY 3 VIAS # 20</t>
  </si>
  <si>
    <t>SONDA FOLEY 3 VIAS # 18</t>
  </si>
  <si>
    <t xml:space="preserve">CLORO 6 </t>
  </si>
  <si>
    <t xml:space="preserve">PROPASTA </t>
  </si>
  <si>
    <t xml:space="preserve">AGUA DESTILADA 10ML </t>
  </si>
  <si>
    <t xml:space="preserve">AZITROMICINA 500MG </t>
  </si>
  <si>
    <t xml:space="preserve">CEFOTAXIMA 1GR/VIAL </t>
  </si>
  <si>
    <t>CEFTRIAXONA 1GR&amp;VIAL (CEFTRION)</t>
  </si>
  <si>
    <t>CLORURO DE POTASIO 20% /10ML</t>
  </si>
  <si>
    <t>DIGOXINA 0.50MG/2ML  0.25</t>
  </si>
  <si>
    <t>DIMENHIDRINATO 50MG</t>
  </si>
  <si>
    <t>DOXICICLINA 100 MG</t>
  </si>
  <si>
    <t>FARSCO</t>
  </si>
  <si>
    <t>FLUCONAZOL 200MG/100ML INFUSION I.V.</t>
  </si>
  <si>
    <t>TARRO</t>
  </si>
  <si>
    <t>MIDAZOLAM 15MG/3ML</t>
  </si>
  <si>
    <t>SALBUTAMOL + BROMURO DE IPATROPIO (SALBULIN)</t>
  </si>
  <si>
    <t>BROMURO DE IPRATROPIUM PARA NEBULIZAR</t>
  </si>
  <si>
    <t>ALT/ TGP B-200 MINDRAY</t>
  </si>
  <si>
    <t xml:space="preserve">KIT </t>
  </si>
  <si>
    <t>BILIRRUBINA DIRECTA AA LIQUIDA</t>
  </si>
  <si>
    <t>CALIBRADOR A PLUS</t>
  </si>
  <si>
    <t xml:space="preserve">GEM  PREMIER 3000 CARTUCHO </t>
  </si>
  <si>
    <t>LDH BS-200 MINDRAY</t>
  </si>
  <si>
    <t>M58 LEO(1) LYSE</t>
  </si>
  <si>
    <t>M58 LEO(2) LYSE</t>
  </si>
  <si>
    <t>M58 LYSE LH</t>
  </si>
  <si>
    <t>MINIDIL 20 L.</t>
  </si>
  <si>
    <t xml:space="preserve">STANDOTROL 2 MILES </t>
  </si>
  <si>
    <t>UREA UV CINETICA AA LIQUIDA</t>
  </si>
  <si>
    <t>TUBO ENDOTRAQUEAL # 5.0MM C/B</t>
  </si>
  <si>
    <t>TUBO ENDOTRAQUEAL # 8.5 MM C/B</t>
  </si>
  <si>
    <t>ALCOHOL AL 95% ETILICO</t>
  </si>
  <si>
    <t>AZA DIATERMICA 2.0 X 1.3 CM REF 9006220</t>
  </si>
  <si>
    <t>BAJANTE DE SANGRE BAXTER</t>
  </si>
  <si>
    <t>BAJANTE SECUNDARIO BAXTER</t>
  </si>
  <si>
    <t>CANULA DE AMEO</t>
  </si>
  <si>
    <t>CANULA DE MAYO # 4</t>
  </si>
  <si>
    <t>CAVIWIPES</t>
  </si>
  <si>
    <t>CENTIMETRO NEONATAL PLASTICO</t>
  </si>
  <si>
    <t>CONECTOR NANOMETRO ( ARBOLITO)</t>
  </si>
  <si>
    <t xml:space="preserve">DESINFECTANTE PRESEPT </t>
  </si>
  <si>
    <t>DETERGENTE ENZIMATICO  ( ENZYCLEAN II)</t>
  </si>
  <si>
    <t>DREN GRUESO</t>
  </si>
  <si>
    <t>DREN MEDIANO</t>
  </si>
  <si>
    <t>DURAPORE SURGICAL TAPE 2 PLG 3M</t>
  </si>
  <si>
    <t>ESPIROMETRO REF 8884717301</t>
  </si>
  <si>
    <t>PAQUETE DE 05</t>
  </si>
  <si>
    <t xml:space="preserve">GUANTES DESECHABLES LARGE </t>
  </si>
  <si>
    <t>GUANTES ESTERIL # 6 1/2</t>
  </si>
  <si>
    <t>GUANTES ESTERIL # 7 1/2</t>
  </si>
  <si>
    <t>HEMOVAC # 14</t>
  </si>
  <si>
    <t>HILO NYLON # 2-0 ISO 9001 164</t>
  </si>
  <si>
    <t>HILO PROLENE 3-0 REF 8832T/8184</t>
  </si>
  <si>
    <t>HILO SEDA 0     REF 2631 C/12</t>
  </si>
  <si>
    <t>HILO VICRYL # 1 REF. 341 C/12</t>
  </si>
  <si>
    <t>HILO VICRYL PLUS # 2-0 REF VCP 533H</t>
  </si>
  <si>
    <t>IMPLANON (PLANIFICACION)</t>
  </si>
  <si>
    <t>JERINGA 10ML 21x1 1/2</t>
  </si>
  <si>
    <t>JERINGA 20ML 21G x 1 1/2</t>
  </si>
  <si>
    <t>JERINGA 3CC 21X 1/2</t>
  </si>
  <si>
    <t>JERINGA 3ML  "23X1.0"</t>
  </si>
  <si>
    <t>JERINGA 50ML 21 x 1/2</t>
  </si>
  <si>
    <t>JERINGA 5ML 21x1 1/2</t>
  </si>
  <si>
    <t>JERINGA INSULINA 27G x 1/2</t>
  </si>
  <si>
    <t xml:space="preserve">KIT HEMODIALISIS </t>
  </si>
  <si>
    <t>LECHE MATERNIZADA (12X48)</t>
  </si>
  <si>
    <t>MALLA ULTRAPRO</t>
  </si>
  <si>
    <t>MARIPOSITA #18</t>
  </si>
  <si>
    <t>MASCARILLA CPAD ADULTO MEDIUM REF.10615</t>
  </si>
  <si>
    <t>MASCARILLA CPAD ADULTO SMALL</t>
  </si>
  <si>
    <t>MASCARILLA DE OXIGENO  C/R ADULTO</t>
  </si>
  <si>
    <t>MASCARILLA DE OXIGENO  PEDIATRICO</t>
  </si>
  <si>
    <t>MASCARILLA DE OXIGENO C/R PEDIATRICO</t>
  </si>
  <si>
    <t>MEDIA ANTIEMBOLICA LARGE/LONG</t>
  </si>
  <si>
    <t>PELICULA  10X12CM DRIVEVI</t>
  </si>
  <si>
    <t>SOLUCION INDOXITOL 5% 500ML</t>
  </si>
  <si>
    <t>CAJAS DE 12</t>
  </si>
  <si>
    <t xml:space="preserve">CAJA DE 50 </t>
  </si>
  <si>
    <t>TUBO DE TRAQUEOSTOMIA # 7.0 S/B</t>
  </si>
  <si>
    <t>TUBO DE TRAQUEOSTOMIA # 8 C/B</t>
  </si>
  <si>
    <t>TUBO ENDOTRAQUEAL # 2.0MM C/BALON</t>
  </si>
  <si>
    <t>TUBO ENDOTRAQUEAL # 7.0 C/B</t>
  </si>
  <si>
    <t xml:space="preserve">YODO  ESPUMA </t>
  </si>
  <si>
    <t xml:space="preserve">FUNDA DE COLECTOMIA </t>
  </si>
  <si>
    <t>PAQ. DE 10</t>
  </si>
  <si>
    <t>BOLSA DE ALIMENTACION ENTERAL 500ML</t>
  </si>
  <si>
    <t>CATETER UMBILICAL SINGLE LUMEN 3.5FR REF 8888160119</t>
  </si>
  <si>
    <t>DIFENHIDRAMINA 20MG / 1ML</t>
  </si>
  <si>
    <t xml:space="preserve">HEMATOXYLINA (PATOLOGIA 25CN25) </t>
  </si>
  <si>
    <t>CAPSULAS</t>
  </si>
  <si>
    <t>PROPOFOL 200MG/20ML</t>
  </si>
  <si>
    <t xml:space="preserve">RITODRINA 50MG/5ML </t>
  </si>
  <si>
    <t>SUCCINILCOLINA 500 MG / VIAL 6D66479</t>
  </si>
  <si>
    <t xml:space="preserve">BESILATO DE ATRACURIO 25MGX2.5ML </t>
  </si>
  <si>
    <t>ENOXAPARINA 20MG (MEXAPIN)</t>
  </si>
  <si>
    <t>ACEITE DE ALMENDRA 4OZ</t>
  </si>
  <si>
    <t>ACEITE DE COCO EXTRA VIRGEN 8 OZ</t>
  </si>
  <si>
    <t>DAFLON 500MG</t>
  </si>
  <si>
    <t>ACIDO URICO BS-200 MINDRAY BS001</t>
  </si>
  <si>
    <t>CONTROLES 1 LYPOCHECK ACCESS (TUMORAL)</t>
  </si>
  <si>
    <t>GRADILLAS BLANCAS</t>
  </si>
  <si>
    <t>HBC AB (CORE) ACCESS</t>
  </si>
  <si>
    <t>HEMOGLOBINA GLICOSILADA  BS-200 MINDRAY (HBA1C)</t>
  </si>
  <si>
    <t xml:space="preserve">LH ACCESS </t>
  </si>
  <si>
    <t>MG COLOR AA MLC/STD</t>
  </si>
  <si>
    <t>MUELLER HINTON AGAR, 500 GRS BIOMARK</t>
  </si>
  <si>
    <t>MULTI CELL CUVETTES ORIGIN</t>
  </si>
  <si>
    <t>PROTEINAS TOTALES BS-200 BS021</t>
  </si>
  <si>
    <t>TOXO IGG ACCESS</t>
  </si>
  <si>
    <t xml:space="preserve">Aceite </t>
  </si>
  <si>
    <t xml:space="preserve">Galon </t>
  </si>
  <si>
    <t>Aceite de Oliva Extra Virgen</t>
  </si>
  <si>
    <t>Lbs.</t>
  </si>
  <si>
    <t>Arroz</t>
  </si>
  <si>
    <t xml:space="preserve">Auyama </t>
  </si>
  <si>
    <t>Atun en Trozos en Agua</t>
  </si>
  <si>
    <t>Latas</t>
  </si>
  <si>
    <t xml:space="preserve">Atun en Trozos en Aceite </t>
  </si>
  <si>
    <t>Sobre</t>
  </si>
  <si>
    <t>Azuca Blanca</t>
  </si>
  <si>
    <t xml:space="preserve">Lbs. </t>
  </si>
  <si>
    <t xml:space="preserve">Azúcar Crema </t>
  </si>
  <si>
    <t>Azúcar Splendar</t>
  </si>
  <si>
    <t>Bacalao</t>
  </si>
  <si>
    <t>Unds.</t>
  </si>
  <si>
    <t xml:space="preserve">Botellas de Aguas </t>
  </si>
  <si>
    <t>Brillo Gordo</t>
  </si>
  <si>
    <t xml:space="preserve">Brillo Verde </t>
  </si>
  <si>
    <t>Café</t>
  </si>
  <si>
    <t>Canela Entera</t>
  </si>
  <si>
    <t>Carne de Pollo</t>
  </si>
  <si>
    <t>Cebolla Roja</t>
  </si>
  <si>
    <t>Chocolate</t>
  </si>
  <si>
    <t>Clavo Dulce</t>
  </si>
  <si>
    <t>Espaguetis</t>
  </si>
  <si>
    <t>Espona Verde</t>
  </si>
  <si>
    <t xml:space="preserve">Fideo </t>
  </si>
  <si>
    <t>Fosforos</t>
  </si>
  <si>
    <t>Gelatina</t>
  </si>
  <si>
    <t>Guandules verde</t>
  </si>
  <si>
    <t>latas</t>
  </si>
  <si>
    <t>Habichuela Roja</t>
  </si>
  <si>
    <t>Jengibre</t>
  </si>
  <si>
    <t>Leche Entera</t>
  </si>
  <si>
    <t xml:space="preserve">Litros </t>
  </si>
  <si>
    <t xml:space="preserve">Maizena </t>
  </si>
  <si>
    <t>cajas</t>
  </si>
  <si>
    <t>Maiz</t>
  </si>
  <si>
    <t xml:space="preserve">Latas </t>
  </si>
  <si>
    <t>Tarro</t>
  </si>
  <si>
    <t>Mayonessa</t>
  </si>
  <si>
    <t>Mero</t>
  </si>
  <si>
    <t>Naranja Agrias</t>
  </si>
  <si>
    <t>Nuesmoscada</t>
  </si>
  <si>
    <t>Orégano Fresco</t>
  </si>
  <si>
    <t>Papel Fill</t>
  </si>
  <si>
    <t xml:space="preserve">Rollos </t>
  </si>
  <si>
    <t>Pasta de Tomaste</t>
  </si>
  <si>
    <t>Pimienta Entera</t>
  </si>
  <si>
    <t>Tayotas</t>
  </si>
  <si>
    <t xml:space="preserve">Unds </t>
  </si>
  <si>
    <t>Servilleta</t>
  </si>
  <si>
    <t xml:space="preserve">Zanahoria </t>
  </si>
  <si>
    <t>AGUJA ESPINAL # 25</t>
  </si>
  <si>
    <t>AGUJA ESPINAL # 23</t>
  </si>
  <si>
    <t>AGUJA ESPINAL # 27</t>
  </si>
  <si>
    <t>CINTA TESTIGO</t>
  </si>
  <si>
    <t xml:space="preserve">GASAS COMPRESA 18"X18" </t>
  </si>
  <si>
    <t>HILO SEDA - SILK # 2-0 REF.843T AGUJA CURVA</t>
  </si>
  <si>
    <t>HILO VICRYL PLUS # 5-0 VCP314H</t>
  </si>
  <si>
    <t>MASCARILLA ANESTESIA ADULTO</t>
  </si>
  <si>
    <t>HUMIFICADORES</t>
  </si>
  <si>
    <t>EXTENSOR DE CATETER DE UNA VIA</t>
  </si>
  <si>
    <t>EXTENSOR DE ANESTESIA</t>
  </si>
  <si>
    <t>HILO CROMICO #4-0 REF. 16116</t>
  </si>
  <si>
    <t xml:space="preserve">MEDIA ANTIEMBOLICA MEDIUM/LONG  </t>
  </si>
  <si>
    <t>MEDIA ANTIEMBOLICA MEDIUM/REGULAR</t>
  </si>
  <si>
    <t>BATA ESTERIL PACIENTE</t>
  </si>
  <si>
    <t>TUBO ENDOTRAQUEAL # 2.0MM S/BALON</t>
  </si>
  <si>
    <t>AGUJA EPIDURAL #18</t>
  </si>
  <si>
    <t>GAFAS PROTECTORAS DE CIRUGIA</t>
  </si>
  <si>
    <t>FILTRO PARA HUMIFICADOR</t>
  </si>
  <si>
    <t>SONDA DE ALIMENTACION 3.5 FR</t>
  </si>
  <si>
    <t>LEVIN (SONDA NASOGASTRICA # 10)</t>
  </si>
  <si>
    <t>PAPEL ELECTROCARDIOGRAMA (ROLLO) 80MMX20MM</t>
  </si>
  <si>
    <t>CATETER VENOSO CENTRAL PERCUTANEO 2FR REF. P222</t>
  </si>
  <si>
    <t xml:space="preserve">ACETONA LIQUIDA </t>
  </si>
  <si>
    <t>BAJANTE MICROGOTERO</t>
  </si>
  <si>
    <t>CEPILLO RIGIDO</t>
  </si>
  <si>
    <t>BAJA LENGUA DE MADERA</t>
  </si>
  <si>
    <t xml:space="preserve">PORTA OBJETO 25 X 75  </t>
  </si>
  <si>
    <t>TUBO TORAXICO # 08</t>
  </si>
  <si>
    <t>TEGADERM REF. 1682 PEDIATRICO</t>
  </si>
  <si>
    <t xml:space="preserve">PAPEL IMPRESORA MATACHANA </t>
  </si>
  <si>
    <t>PAPEL DE MONITOREO ADULTO</t>
  </si>
  <si>
    <t xml:space="preserve">PAPEL GEBE </t>
  </si>
  <si>
    <t xml:space="preserve">AMONIACO </t>
  </si>
  <si>
    <t xml:space="preserve">ALGODÓN </t>
  </si>
  <si>
    <t>SPRAY CITOLOGIA</t>
  </si>
  <si>
    <t>HILO VICRYL PLUS # 2-0 REF 339J</t>
  </si>
  <si>
    <t>HILO CROMICO # 0 REF. 812</t>
  </si>
  <si>
    <t>HILO SEDA 2-0 REF 833</t>
  </si>
  <si>
    <t>CONECTOR DE 01 VIA RYM-5407CL</t>
  </si>
  <si>
    <t>HOJA DE BISTURI # 21</t>
  </si>
  <si>
    <t>AGUJA RAQUIDEA # 27X3½</t>
  </si>
  <si>
    <t xml:space="preserve">LANCETA 30G SANGRE </t>
  </si>
  <si>
    <t xml:space="preserve">PORTA OBJETO(7101)  </t>
  </si>
  <si>
    <t>MASCARILLA DE NEBULIZACION ADULTO C/R</t>
  </si>
  <si>
    <t>ROLLO 01 LIBRA</t>
  </si>
  <si>
    <t>BARRAS</t>
  </si>
  <si>
    <t>PELICULA 11X14 CM</t>
  </si>
  <si>
    <t>DESINFECTANTE MICRO-CIDE 28 HLD</t>
  </si>
  <si>
    <t>DESINFECTANTE GLUFAR PLUS</t>
  </si>
  <si>
    <t xml:space="preserve">SOLUCION DEXTROSA EN RINGER 5% 1000ML </t>
  </si>
  <si>
    <t>PROPANOL  II</t>
  </si>
  <si>
    <t xml:space="preserve">EA-50 COLORANTE </t>
  </si>
  <si>
    <t>TUBO ENDOTRAQUEAL # 6.0MM S/B</t>
  </si>
  <si>
    <t>TUBO ENDOTRAQUEAL # 6.5 S/B</t>
  </si>
  <si>
    <t>GUANTES ESTERIL # 7.5</t>
  </si>
  <si>
    <t>MASCARILLA DE OXIGENO  ADULTO</t>
  </si>
  <si>
    <t>BOLSA COLECTORA DE ORINA</t>
  </si>
  <si>
    <t>AGUJA RAQUIDEA # 23x3½</t>
  </si>
  <si>
    <t>NITROGLICERINA 50MG/10ML</t>
  </si>
  <si>
    <t>FLUMAZENIL 0.1MG/5ML FLUMAZIL</t>
  </si>
  <si>
    <t>AGENTE SULFACTANTE 200 MG/ 8ML</t>
  </si>
  <si>
    <t>INMUNOGLOBULINA HUMANA ANTI-D</t>
  </si>
  <si>
    <t xml:space="preserve">INSULINA HUMANA ISOTONICA RECONVINANTE NPH </t>
  </si>
  <si>
    <t xml:space="preserve">FRASCO </t>
  </si>
  <si>
    <t>SANDOSTATIN 0.1 MG.AMP</t>
  </si>
  <si>
    <t>AMPICILINA 1000MG/10ML</t>
  </si>
  <si>
    <t>DIU (DISPOSITIVO INTRATERINO)</t>
  </si>
  <si>
    <t>INJECCION</t>
  </si>
  <si>
    <t>FOSFOMICINA 1GR /10ML</t>
  </si>
  <si>
    <t xml:space="preserve">GENTAMICINA 160MG/2ML </t>
  </si>
  <si>
    <t>NORADRENALINA 4MG/4ML (RICHET)</t>
  </si>
  <si>
    <t>OSETAMIVIR (TAMIFLU) 75 MG</t>
  </si>
  <si>
    <t>CAFEINA CITRATO 60MG/3MIL</t>
  </si>
  <si>
    <t>CYCLO 3 FORTE</t>
  </si>
  <si>
    <t>DOBUTAMINA 250 MG/20 ML</t>
  </si>
  <si>
    <t>LIDOCAINA 2% CON EPINEFRINA (DESPACHO POR ML)</t>
  </si>
  <si>
    <t>LIDOCAINA 2% SIN EPINEFRINA (DESPACHO POR ML)</t>
  </si>
  <si>
    <t>SERTAL  (PROPINOXATO) 10MG/1ML</t>
  </si>
  <si>
    <t>SERTAL COMPUESTO INYECTABLE 2ML</t>
  </si>
  <si>
    <t>CATETER DE SUCCION # 10</t>
  </si>
  <si>
    <t>CATETER DE SUCCION # 12 FR</t>
  </si>
  <si>
    <t>CATETER DE SUCCION # 14 FR</t>
  </si>
  <si>
    <t xml:space="preserve">CATETER DE SUCCION # 16 FR </t>
  </si>
  <si>
    <t>LUBRICANTE GEL</t>
  </si>
  <si>
    <t>JERINGA 3ML 21X 1/2</t>
  </si>
  <si>
    <t>BAJANTE CON BURETA 150ML BAXTER</t>
  </si>
  <si>
    <t>MASCARILLA FACIAL #0</t>
  </si>
  <si>
    <t>MASCARILLA FACIAL #1</t>
  </si>
  <si>
    <t>HILO ASUSUFIL #0 REF.FS423.</t>
  </si>
  <si>
    <t>CANULA DE MAYO PARA NEONATO 0.5</t>
  </si>
  <si>
    <t xml:space="preserve">CANULA DE OXIGENO PREMATURO </t>
  </si>
  <si>
    <t xml:space="preserve">CONECTORES DE 2 VIAS </t>
  </si>
  <si>
    <t>BACTERODINE ESPUMA</t>
  </si>
  <si>
    <t>CANULA DE TRAQUEOSTOMIA CON BALON NO. 7.0MM</t>
  </si>
  <si>
    <t>CANULA DE TRAQUEOSTOMIA CON BALON NO .7.5MM</t>
  </si>
  <si>
    <t>CANULA DE TRAQUEOSTOMIA CON BALON NO. 8MM</t>
  </si>
  <si>
    <t>NITROFURAZONA CREMA</t>
  </si>
  <si>
    <t>CAJAS DE 24</t>
  </si>
  <si>
    <t>YODOPOVIDONA</t>
  </si>
  <si>
    <t>MASCARILLA CON RESERVORIO ADULTOS</t>
  </si>
  <si>
    <t>MASCARILLA CON RESERVORIO PEDIATRICA</t>
  </si>
  <si>
    <t>MASCARILLA CON RESERVORIO PEDIATRICA NEONATO</t>
  </si>
  <si>
    <t>HILO VICRYL PLUS # 3-0 REF VCP 316H</t>
  </si>
  <si>
    <t>CATETER DOBLE J 4.8 X 26CM REF.335100</t>
  </si>
  <si>
    <t>CIRCUITO VENTILACION NEONATAL REF 8411153</t>
  </si>
  <si>
    <t>CIRCUITO VENTILACION NEONATAL DESARROLLO REF 6800-53</t>
  </si>
  <si>
    <t>AMBU NEONATO</t>
  </si>
  <si>
    <t xml:space="preserve">BAJANTE DE BAXTER </t>
  </si>
  <si>
    <t>HILO VICRYL 0 REF. 340 H</t>
  </si>
  <si>
    <t>CAVICIDE DESINFECTANTE</t>
  </si>
  <si>
    <t>JABON QUIRURGICO</t>
  </si>
  <si>
    <t xml:space="preserve">JERINGA  1CC </t>
  </si>
  <si>
    <t>JERINGA  3CC</t>
  </si>
  <si>
    <t>JERINGA  5CC</t>
  </si>
  <si>
    <t>JERINGA  10CC</t>
  </si>
  <si>
    <t>JERINGA  20CC</t>
  </si>
  <si>
    <t>JERINGA 50CC</t>
  </si>
  <si>
    <t>JERENGA AUTOBLOQUEANTE</t>
  </si>
  <si>
    <t>PRESEPT CLORO EFERVECNTE</t>
  </si>
  <si>
    <t>BISTURI SIN MANGO #11</t>
  </si>
  <si>
    <t xml:space="preserve">BISTURI SIN MANGO #15 </t>
  </si>
  <si>
    <t xml:space="preserve">VENDAJE ELASTICAS </t>
  </si>
  <si>
    <t>BUPIVACAINA simple 0.05 %/ 20ml</t>
  </si>
  <si>
    <t>CATETER CON VALVULA</t>
  </si>
  <si>
    <t>FENTANYL CITRATO 0.05MG/2ML</t>
  </si>
  <si>
    <t>LAPIZ MARCADOR</t>
  </si>
  <si>
    <t>PAPEL DE MONITOREO PEDIATRICO</t>
  </si>
  <si>
    <t>CONDONES</t>
  </si>
  <si>
    <t>LEVIN PEDIATRICO #5</t>
  </si>
  <si>
    <t>LEVIN PARA ADULTO #16</t>
  </si>
  <si>
    <t>LEVIN PARA ADULTO #18</t>
  </si>
  <si>
    <t>SANDA DE ALIMENTACION N0.10</t>
  </si>
  <si>
    <t xml:space="preserve">CAJA </t>
  </si>
  <si>
    <t>ASPIRINA 325</t>
  </si>
  <si>
    <t>DIFENHIDRAMINA 20MG / 2ML</t>
  </si>
  <si>
    <t>METILPREDNISOLONA 40ML</t>
  </si>
  <si>
    <t>SALBUTAMOL SOLUCION P/NEBULIZAR  10ML</t>
  </si>
  <si>
    <t>PENICILINA G. BENZATINICA 2,400,000 U.I</t>
  </si>
  <si>
    <t xml:space="preserve">ACIDO GLASION </t>
  </si>
  <si>
    <t xml:space="preserve">BOLSA COLECTORA DE SANGRE </t>
  </si>
  <si>
    <t xml:space="preserve">JABON LIQUIDO CLOREXIDINA 5% </t>
  </si>
  <si>
    <t>CONTROL DE HEMATOLOGIA 3X2.5 ML</t>
  </si>
  <si>
    <t xml:space="preserve">CONTROL LEVEL 1 PT </t>
  </si>
  <si>
    <t>FALCEMIA 100 P ARLINGTON SINCLE CELL</t>
  </si>
  <si>
    <t>MALARIA DE MEMBRANA</t>
  </si>
  <si>
    <t>REACTIVO PTT QUIG-COAG</t>
  </si>
  <si>
    <t>M58 D DILUENTE 20L</t>
  </si>
  <si>
    <t>LUGOL DE 500</t>
  </si>
  <si>
    <t>REACTIVO DE BENEDICT</t>
  </si>
  <si>
    <t>BIOSYSTEMS A25 BS-200 CALIBRADOR PARA HDL Y LDH</t>
  </si>
  <si>
    <t>LIPASA BS-200 MINDRAY</t>
  </si>
  <si>
    <t>ALP 405</t>
  </si>
  <si>
    <t xml:space="preserve">ALBUMINA  AA 360 ML </t>
  </si>
  <si>
    <t>FOSFATEMIA UV AA 100M-01</t>
  </si>
  <si>
    <t>GLICEMIA ENZIMATICO AA LIQ. 360 ML</t>
  </si>
  <si>
    <t>LDH UV AA LIQ 100ML</t>
  </si>
  <si>
    <t>CALIBRADOR B-HCG ACCES</t>
  </si>
  <si>
    <t>CALIBRADOR CA 15-3 ACCESS</t>
  </si>
  <si>
    <t>CALIBRADOR ESTRADIOL</t>
  </si>
  <si>
    <t>CALIBRADOR FSH</t>
  </si>
  <si>
    <t>CALIBRADOR HCV</t>
  </si>
  <si>
    <t>CALIBRADOR HIV</t>
  </si>
  <si>
    <t>CALIBRADOR TOXO IGG</t>
  </si>
  <si>
    <t>CALIBRADOR TOXO IGM</t>
  </si>
  <si>
    <t>CONTROL VIROCLEAR 1X5ML</t>
  </si>
  <si>
    <t>CONTROL VIROTROL 1-E ACCES 1X15ML</t>
  </si>
  <si>
    <t>FSH ACCES</t>
  </si>
  <si>
    <t>CAJA/45</t>
  </si>
  <si>
    <t>HBSAG ACCESS</t>
  </si>
  <si>
    <t>HCV Q CROMATOGRAFIA SD</t>
  </si>
  <si>
    <t>HIV CROMATOGRAFIA SD</t>
  </si>
  <si>
    <t>HIV DETERMINE SD</t>
  </si>
  <si>
    <t>T3 ACCESS</t>
  </si>
  <si>
    <t>T4 LIBRE ACCESS</t>
  </si>
  <si>
    <t>T4 TOTAL CALIBRADOR ACCESS</t>
  </si>
  <si>
    <t>TOXO IGG/IGM CROMATOGRAFIA</t>
  </si>
  <si>
    <t>ASO LATEX PLASMATEC</t>
  </si>
  <si>
    <t>HCG CASSETTE ACCUTELL</t>
  </si>
  <si>
    <t>HCG CROMATOGRAFIA SD</t>
  </si>
  <si>
    <t>PCR LATEX QCA 990085</t>
  </si>
  <si>
    <t>PCR PLASMATEC</t>
  </si>
  <si>
    <t>RA LATEX</t>
  </si>
  <si>
    <t>TROPONIN CROMATOGRAFICA RAPIDA SD 3.0</t>
  </si>
  <si>
    <t>VDRL+CONTROLES WAMA 250 TEST</t>
  </si>
  <si>
    <t>HCV ELISA MP</t>
  </si>
  <si>
    <t>HTLV-1-11 ELISA 192T 4.0</t>
  </si>
  <si>
    <t xml:space="preserve">TRANSFER DE 300 CC </t>
  </si>
  <si>
    <t>FRASCOS DE ORINE ESTERIL 60ML</t>
  </si>
  <si>
    <t xml:space="preserve">GLUCOLA DE 100 GRAMOS </t>
  </si>
  <si>
    <t>PAPEL DE FILTRO 11 CM</t>
  </si>
  <si>
    <t>TUBOS VAC. TAPA AZUL 2.7 ML</t>
  </si>
  <si>
    <t>TUBOS MORADOS 1ML</t>
  </si>
  <si>
    <t>CAJA/100</t>
  </si>
  <si>
    <t>BAJA LENGUA</t>
  </si>
  <si>
    <t>ESCOBILLA PARA LAVAR CRISTALERIA</t>
  </si>
  <si>
    <t xml:space="preserve">HISOPOS ESTERIL </t>
  </si>
  <si>
    <t>JABON DE CRISTALERIA</t>
  </si>
  <si>
    <t>ESTREPTOCOCO PROLAB</t>
  </si>
  <si>
    <t>GC AGAR BASE 500G REMEL</t>
  </si>
  <si>
    <t>ISOVITALEX</t>
  </si>
  <si>
    <t>100 UNIDADES.</t>
  </si>
  <si>
    <t>250 UNIDADES.</t>
  </si>
  <si>
    <t>CAJA 200</t>
  </si>
  <si>
    <t>CAJA/100 UNIDADES.</t>
  </si>
  <si>
    <t>CAJA /5 UNIDADES.</t>
  </si>
  <si>
    <t>CAJA  100</t>
  </si>
  <si>
    <t>COMUN C/100 UNIDADES .</t>
  </si>
  <si>
    <t>FRASCO/120T</t>
  </si>
  <si>
    <t>FRASCO/60T</t>
  </si>
  <si>
    <t>FRASCO/4ml. C/ 10</t>
  </si>
  <si>
    <t>FRASCO/100T</t>
  </si>
  <si>
    <t>FRASCO/110T</t>
  </si>
  <si>
    <t>FRASCO./100</t>
  </si>
  <si>
    <t>PAQ./1000 UNIDADES.</t>
  </si>
  <si>
    <t>LDS</t>
  </si>
  <si>
    <t xml:space="preserve">VASOS DESECHABLES </t>
  </si>
  <si>
    <t>UNDS</t>
  </si>
  <si>
    <t>PUERRO FINO</t>
  </si>
  <si>
    <t>LBS.</t>
  </si>
  <si>
    <t>MALAGUETA</t>
  </si>
  <si>
    <t>LENTEJAS</t>
  </si>
  <si>
    <t>Habichuela Y acomelo</t>
  </si>
  <si>
    <t>LIBS.</t>
  </si>
  <si>
    <t>LIBS</t>
  </si>
  <si>
    <t>AMBU ADULTO</t>
  </si>
  <si>
    <t>BAJANTE PRIMARIO.CONTIU-FLO 81</t>
  </si>
  <si>
    <t>BASE DE COLECTOMIA  REF # 45</t>
  </si>
  <si>
    <t>CAL SODADA</t>
  </si>
  <si>
    <t>CATETER REDIAL #22 REF.RA-04122</t>
  </si>
  <si>
    <t>CENTIMETRO PEDIATRICO DE CARTON</t>
  </si>
  <si>
    <t xml:space="preserve">CIDEX OPA </t>
  </si>
  <si>
    <t>CINTA A VAPOR PARA AUTOCLAVE</t>
  </si>
  <si>
    <t xml:space="preserve">CIRCUITO ANESTESICO PEDIATRICO </t>
  </si>
  <si>
    <t>HILO PROLENE 4-0 REF8831T C/24</t>
  </si>
  <si>
    <t>CAJA 100</t>
  </si>
  <si>
    <t>TARRO 1 LIBRA</t>
  </si>
  <si>
    <t>CAJA DE 144</t>
  </si>
  <si>
    <t>TUBO ENDOTRAQUEAL # 2.5MM S/B</t>
  </si>
  <si>
    <t>TUBO TORAXICO 32G C/TROCAR P/P</t>
  </si>
  <si>
    <t xml:space="preserve">AGUA DESTILADA </t>
  </si>
  <si>
    <t xml:space="preserve">AGUA BIDESTILADA </t>
  </si>
  <si>
    <t>AGUA OXIGENADA 30 VOL</t>
  </si>
  <si>
    <t xml:space="preserve">AGUJA DESECHABLE # 21 </t>
  </si>
  <si>
    <t xml:space="preserve">BASE DE COLECTOMIA  </t>
  </si>
  <si>
    <t>CUBRE OBJETO 22 X 60</t>
  </si>
  <si>
    <t>HILO PROLENE 2-0 REF 8185 C/24</t>
  </si>
  <si>
    <t xml:space="preserve">MASCARILLA AMBU # 0 </t>
  </si>
  <si>
    <t>PRESERVATIVOS FEMENINO FC-2</t>
  </si>
  <si>
    <t>TABLILLA PARA CANALIZACION MEDIANA</t>
  </si>
  <si>
    <t>TIRILLA PARA MEDIR GLUCOSA (ACCU-CHE )</t>
  </si>
  <si>
    <t>TOTAL</t>
  </si>
  <si>
    <t>ACICLOVIR 250 MG I.V VIAL</t>
  </si>
  <si>
    <t>ERGONOVINA 0.2MG/1 ML</t>
  </si>
  <si>
    <t xml:space="preserve">FLEET ENEMA 133 ML </t>
  </si>
  <si>
    <t>FLEET FOSFOSODA (LAXANTE)</t>
  </si>
  <si>
    <t>LEVOFLOXACINA 500MG INFUS.INTRAVENOSA</t>
  </si>
  <si>
    <t xml:space="preserve">SULFATO FERROSO 300MG </t>
  </si>
  <si>
    <t>VANCOMICINA 500MG RICHET</t>
  </si>
  <si>
    <t>ACIDO TRANEXAMICO 500 MG / 5ML</t>
  </si>
  <si>
    <t>AMINOACIDOS 10% 500 ML</t>
  </si>
  <si>
    <t>BISOPROLOL FUMARATO 10MG</t>
  </si>
  <si>
    <t xml:space="preserve">CEFEPIME 1 GR/10ML </t>
  </si>
  <si>
    <t>LIPIDOS 20%</t>
  </si>
  <si>
    <t>SULFATO DE MAGNESIO 10%</t>
  </si>
  <si>
    <t xml:space="preserve">Harina el negrito </t>
  </si>
  <si>
    <t>Limones</t>
  </si>
  <si>
    <t xml:space="preserve">Avena </t>
  </si>
  <si>
    <t xml:space="preserve">GLUCOSA BS-200 MINDRAY </t>
  </si>
  <si>
    <t xml:space="preserve">PROTEINAS TOTAL AA </t>
  </si>
  <si>
    <t xml:space="preserve">REACTIVO DE INDOL </t>
  </si>
  <si>
    <t>TUBOS TAPA MORADOS 2-5ML-5ML</t>
  </si>
  <si>
    <t>AGUJAS DE VACUTAINER 21X1½</t>
  </si>
  <si>
    <t>JERINGA CON BULBO 60CC</t>
  </si>
  <si>
    <t>CATETER HEMODIALISIS 2 LUMEN REF- CS-12122F</t>
  </si>
  <si>
    <t>PAPEL DE MONITOREO FETAL CAT 3845789</t>
  </si>
  <si>
    <t>CAJA 40</t>
  </si>
  <si>
    <t>PAPEL ELECTROCARDIOGRAMA (RESMA 300 PAGINAS</t>
  </si>
  <si>
    <t xml:space="preserve">ACETAZOLAMIDA 250MG </t>
  </si>
  <si>
    <t>ACICLOVIR 500MG/10ML.IV.</t>
  </si>
  <si>
    <t>HIDRALAZINA CLORHIDRATO.INY. 100MG/1 ML.</t>
  </si>
  <si>
    <t>IOPAMIDOL 300MG/50ML.</t>
  </si>
  <si>
    <t>METAMIZOL DIPIRONA</t>
  </si>
  <si>
    <t>LISINA CLONIXINATO 200MG</t>
  </si>
  <si>
    <t>MILRINONE 10MG/10ML</t>
  </si>
  <si>
    <t>M.V.I ADULTOS</t>
  </si>
  <si>
    <t>GLICERINA SUPOSITORIO</t>
  </si>
  <si>
    <t>CLOTRIMAZOL</t>
  </si>
  <si>
    <t>CREMA</t>
  </si>
  <si>
    <t>MANOMETRO CVP</t>
  </si>
  <si>
    <t xml:space="preserve">INSUMO </t>
  </si>
  <si>
    <t>MEDIA ANTIEMBOLICA LARGE REGULAR</t>
  </si>
  <si>
    <t>SONDA DE TEMPERATURA</t>
  </si>
  <si>
    <t>INSUMOS MEDICOS</t>
  </si>
  <si>
    <t>CLORHEXIDINA JABON</t>
  </si>
  <si>
    <t>TUBO TORAXICO 28G C/TROCAR P/P</t>
  </si>
  <si>
    <t>HILO SEDA 0     REF 834 H</t>
  </si>
  <si>
    <t xml:space="preserve">AGUJA DESECHABLE # 23 </t>
  </si>
  <si>
    <t xml:space="preserve">MASCARA LARINGUEA # 3 </t>
  </si>
  <si>
    <t>GUANTES DESECHABLES SMALL</t>
  </si>
  <si>
    <t>PAQUETE DE 100</t>
  </si>
  <si>
    <t xml:space="preserve">SOLUCION MIXTA 0.33% 1000 ML </t>
  </si>
  <si>
    <t>BOLSA ESTERILIZNTE MATACHANA-FORMALDEHIDO</t>
  </si>
  <si>
    <t>CAJA DE 50</t>
  </si>
  <si>
    <t>CATETER VENOSO CENTRAL 4FR 2 LUMEN REF. 14 FR 13CM</t>
  </si>
  <si>
    <t>CIRCUITO DE VENTILACION NEONATAL DRAGER (REUTILZABLE)</t>
  </si>
  <si>
    <t>HILO PROLENE 4-0 REF 8683 C/12</t>
  </si>
  <si>
    <t>CAJA DE 36</t>
  </si>
  <si>
    <t>TUBO ENDOTRAQUEAL #10</t>
  </si>
  <si>
    <t>MEROPENEM 500ML (RICHET)</t>
  </si>
  <si>
    <t>PARACETAMOL 10MG/ML NEOMOL (100ML)</t>
  </si>
  <si>
    <t>MULTIVITAMINICO</t>
  </si>
  <si>
    <t>PROGESTERONA 100MG</t>
  </si>
  <si>
    <t>MICROGINON</t>
  </si>
  <si>
    <t>LEVONOGESTREL</t>
  </si>
  <si>
    <t>AGUJA RAQUIDEA #26</t>
  </si>
  <si>
    <t>FALCEMIA (BIOTRON)</t>
  </si>
  <si>
    <t>M-58 LBA LIZADOR 1 LITROS</t>
  </si>
  <si>
    <t>CUBRE-OBJETOS 22/22</t>
  </si>
  <si>
    <t>CUBRE-OBJETOS 22/40</t>
  </si>
  <si>
    <t>CONTROL -N1 LIPOCHECK</t>
  </si>
  <si>
    <t>CONTROL -N2 LIPOCHECK</t>
  </si>
  <si>
    <t>GEM PREMIER 3000 PAPEL PRINTER</t>
  </si>
  <si>
    <t>HDL COLESTEROL DIRECTO BS-200</t>
  </si>
  <si>
    <t>CJA</t>
  </si>
  <si>
    <t>BILLIRRUBINA TOTAL AA LIQ.</t>
  </si>
  <si>
    <t>CREATINA AC LIQ. AA 250M</t>
  </si>
  <si>
    <t>CALIBRADOR 19-9 ACCES GL 2X50</t>
  </si>
  <si>
    <t>CALIBRADOR AFP</t>
  </si>
  <si>
    <t>CALIBRADOR CA TOTAL</t>
  </si>
  <si>
    <t>CALIBRADOR HBSAG</t>
  </si>
  <si>
    <t>HBSAG CROMATOGRAFIA SD KIT</t>
  </si>
  <si>
    <t>HCV CROMATOGRAFIA RAPIDA ACUTEL</t>
  </si>
  <si>
    <t xml:space="preserve">HBSAG ESTÁNDAR </t>
  </si>
  <si>
    <t>KIT/25</t>
  </si>
  <si>
    <t>HIV UNIGOL</t>
  </si>
  <si>
    <t>PROGESTERONA ACCES</t>
  </si>
  <si>
    <t>TSH ACCESS</t>
  </si>
  <si>
    <t>VDRL CARBON (PRUEBA DE SIFILIS)</t>
  </si>
  <si>
    <t>BOLSA DE SANGRE 500 ML</t>
  </si>
  <si>
    <t>HBC TOTAL ELISA (CORE) MP 96P</t>
  </si>
  <si>
    <t>TERMOMETRO - 10 A 110 GRADOS HINZ</t>
  </si>
  <si>
    <t>TORNIQUETE PLANO</t>
  </si>
  <si>
    <t>TUBO ROJO SIN ACTIVADOR 5-7 ML VACUETT</t>
  </si>
  <si>
    <t>TUBO VAC,TAPA AMARILLA 5-7 ML</t>
  </si>
  <si>
    <t>BLOOD AGAR BASE 500 BD</t>
  </si>
  <si>
    <t>COAGULASA PLASMA 60 P PROLAB</t>
  </si>
  <si>
    <t>MAC CONKEY 500 GR BRITANIA</t>
  </si>
  <si>
    <t>Ani dulce</t>
  </si>
  <si>
    <t>Lbs</t>
  </si>
  <si>
    <t>Ajo</t>
  </si>
  <si>
    <t>Sobres</t>
  </si>
  <si>
    <t>Berenjena</t>
  </si>
  <si>
    <t>Unds</t>
  </si>
  <si>
    <t>Cebolla blanca</t>
  </si>
  <si>
    <t>Cucharas desechables</t>
  </si>
  <si>
    <t>Limoncillo</t>
  </si>
  <si>
    <t>Leche descremada</t>
  </si>
  <si>
    <t>Queso chedda</t>
  </si>
  <si>
    <t xml:space="preserve">Queso crema </t>
  </si>
  <si>
    <t>Vino tinto el cheff</t>
  </si>
  <si>
    <t xml:space="preserve">Yuca </t>
  </si>
  <si>
    <t>AGUJA ESPINAL # 23G 3 1/2</t>
  </si>
  <si>
    <t xml:space="preserve">DREN FINO </t>
  </si>
  <si>
    <t>CASCADA PEDIATRICA</t>
  </si>
  <si>
    <t>GUIA DE ENTUBACION LUMINOSA 14FR ADULTO</t>
  </si>
  <si>
    <t xml:space="preserve">ÚNIDAD </t>
  </si>
  <si>
    <t>SISTEMA PARA OSTOMIA 57MM REF.416921</t>
  </si>
  <si>
    <t>HILO VICRYL PLUS#0 REF : VCP568H</t>
  </si>
  <si>
    <t>LAMOTRIGINA 100 MG (NORMON)</t>
  </si>
  <si>
    <t>LEVITICOCETOM 1000 MG</t>
  </si>
  <si>
    <t>IMIPENEM + CILASTATINA 1000MG/10ML</t>
  </si>
  <si>
    <t>NIMOPIN 60MG V.O/NIMODIPINA</t>
  </si>
  <si>
    <t>SULFATO DE MAGNESIO 20%</t>
  </si>
  <si>
    <t>REACTIVO (PT) (QUIG-COAG)</t>
  </si>
  <si>
    <t>REACTIVO DE EOSINOFILOS</t>
  </si>
  <si>
    <t>CREATINA CK BS-200</t>
  </si>
  <si>
    <t>CUVETTE C/1000 BS-200</t>
  </si>
  <si>
    <t>KIT/50</t>
  </si>
  <si>
    <t>ATELONOL 100 MG</t>
  </si>
  <si>
    <t>ENTEREX DIABETIC</t>
  </si>
  <si>
    <t>COLORANTE</t>
  </si>
  <si>
    <t>HCL 1N</t>
  </si>
  <si>
    <t>ABSORB</t>
  </si>
  <si>
    <t>DESINFECTANTE OPTILUBE RTU</t>
  </si>
  <si>
    <t>Brocolis</t>
  </si>
  <si>
    <t>Coliflor</t>
  </si>
  <si>
    <t>Habichuela Negra</t>
  </si>
  <si>
    <t>Ice Tea</t>
  </si>
  <si>
    <t>Jamon Picnie</t>
  </si>
  <si>
    <t>Pan blanco Molden</t>
  </si>
  <si>
    <t>Queso de freir</t>
  </si>
  <si>
    <t>Saldina</t>
  </si>
  <si>
    <t>Lata</t>
  </si>
  <si>
    <t xml:space="preserve">Paquete </t>
  </si>
  <si>
    <t>Vino blanco</t>
  </si>
  <si>
    <t>Litro</t>
  </si>
  <si>
    <t xml:space="preserve">Vasos 2 oz </t>
  </si>
  <si>
    <t>Vasos 7 oz</t>
  </si>
  <si>
    <t xml:space="preserve">VENDAJE COBAN </t>
  </si>
  <si>
    <t xml:space="preserve">HILO MECILENE 5MM </t>
  </si>
  <si>
    <t>CONECTORES 1 VIA MACROTECH</t>
  </si>
  <si>
    <t>LANCETA SOFTCLIX II</t>
  </si>
  <si>
    <t>PIPERACILINA + TAZOBACTAM 500GR (RICHET)</t>
  </si>
  <si>
    <t xml:space="preserve">JABON LIQUIDO CLOREXIDINA 4% </t>
  </si>
  <si>
    <t>HILO NYLON # 4-0 REF. 4502</t>
  </si>
  <si>
    <t>SOLUCION DEXTROSA 10% 500ML ( G BOCOSILADA)</t>
  </si>
  <si>
    <t>BUPIVACAINA PESADA 0.5%/ 4ML</t>
  </si>
  <si>
    <t>CEPTAZIDIMA</t>
  </si>
  <si>
    <t xml:space="preserve">PENICILINA CRISTALINA 1,200,000 U.I </t>
  </si>
  <si>
    <t xml:space="preserve">REACTIVO DE RETICULOCITOS </t>
  </si>
  <si>
    <t>CALIBRADOR HDL Y LDL MINDRAY</t>
  </si>
  <si>
    <t>CONTROL DIABETICO NIVEL 1 BS-200 BL 6X0.5 ML</t>
  </si>
  <si>
    <t>CONTROL DIABETICO NIVEL 2 BS-200</t>
  </si>
  <si>
    <t>CK-MB NAC LIQUIDA AA 3X7ML</t>
  </si>
  <si>
    <t xml:space="preserve">CA COLOR ARSENAZO 4X50 ML </t>
  </si>
  <si>
    <t>CONTROL TOXO IGM (+) LYQUIDCHECK 3X3ML</t>
  </si>
  <si>
    <t>FRASCO DE MUESTRA ESTERIL 100 ML</t>
  </si>
  <si>
    <t>CAJA 12/2</t>
  </si>
  <si>
    <t>ACETAMINOFEN 100MG/15</t>
  </si>
  <si>
    <t>GOTAS</t>
  </si>
  <si>
    <t>FRASCO 50ml</t>
  </si>
  <si>
    <t>CANULA OXIGENO PREMATURO</t>
  </si>
  <si>
    <t>ESPIROMETRO TRIFLO REG 1750</t>
  </si>
  <si>
    <t>PRESERVATIVO (PANTE)</t>
  </si>
  <si>
    <t xml:space="preserve">PRESERVATIVOS (PLANIFICACION) </t>
  </si>
  <si>
    <t>HILO CROMICO #1</t>
  </si>
  <si>
    <t>HILO CROMICO #0</t>
  </si>
  <si>
    <t>BANDEJA DE ASEO FEMENINO</t>
  </si>
  <si>
    <t>BISTURI SIN MANGO #22</t>
  </si>
  <si>
    <t>UNIDIAD</t>
  </si>
  <si>
    <t>CATETER DE SUCCION # 8</t>
  </si>
  <si>
    <t>HEMOVAC MEDIUM # 18</t>
  </si>
  <si>
    <t>SONDA CILICON#8 2 VIAS</t>
  </si>
  <si>
    <t>HILO VICRYL # 1  C/36</t>
  </si>
  <si>
    <t>REACTIVO PT (SPINREACT)</t>
  </si>
  <si>
    <t>KIT C/4FCOS</t>
  </si>
  <si>
    <t>REACTIVO PTT SPINREACT)</t>
  </si>
  <si>
    <t>C/5FCOS</t>
  </si>
  <si>
    <t>PROBE CLEANSER BC-5800-50 ML</t>
  </si>
  <si>
    <t>CREATINA A-25</t>
  </si>
  <si>
    <t>LIQUIDO DEL SISTEMA A-25</t>
  </si>
  <si>
    <t>COLESTAL ENZIMATICO AA LIQ.360</t>
  </si>
  <si>
    <t>TGO AST UV AA LIQ. 200 ML</t>
  </si>
  <si>
    <t>TGP AST UV AA LIQ. 200 ML</t>
  </si>
  <si>
    <t>TG COLOR GPO/PAP AA (TRIGLICERIDO)</t>
  </si>
  <si>
    <t>ALFA FETO PROTEINA (AFP)</t>
  </si>
  <si>
    <t>CEA ACCESS 2X50</t>
  </si>
  <si>
    <t xml:space="preserve">CA 19-9- ACCESS GL 2X50 </t>
  </si>
  <si>
    <t>CONTROL MARCADOR TUMORAL PLUS 1 6X2ML</t>
  </si>
  <si>
    <t>CONTROL MARCADORES TUMORALES PLUS 1 6X2 ML</t>
  </si>
  <si>
    <t>PROLACTIN ACCESS</t>
  </si>
  <si>
    <t>FRASCO DE MUESTRA ESTERIL 30 ML</t>
  </si>
  <si>
    <t>CAJA/400ML</t>
  </si>
  <si>
    <t xml:space="preserve">HEMOCULTIVOS PED. LABORCLIN </t>
  </si>
  <si>
    <t xml:space="preserve">HEMOCULTIVOS ADULTOS. LABORCLIN </t>
  </si>
  <si>
    <t>CAJA/10</t>
  </si>
  <si>
    <t>TUBO MORADO 5 ML</t>
  </si>
  <si>
    <t>E.M.B LEVINE AGAREOSINA 500</t>
  </si>
  <si>
    <t>LISOL</t>
  </si>
  <si>
    <t>TRANSCUR MEDIUM</t>
  </si>
  <si>
    <t>Aji cubanela</t>
  </si>
  <si>
    <t>Aji Morron</t>
  </si>
  <si>
    <t>Apio</t>
  </si>
  <si>
    <t>Carne de cerdo</t>
  </si>
  <si>
    <t>Carne de res</t>
  </si>
  <si>
    <t>Polvo de hornear</t>
  </si>
  <si>
    <t>Canelilla</t>
  </si>
  <si>
    <t>Espirales de colores</t>
  </si>
  <si>
    <t>Galleta</t>
  </si>
  <si>
    <t>Guineos verdes</t>
  </si>
  <si>
    <t>Harina de maiz</t>
  </si>
  <si>
    <t>Harina de trigo</t>
  </si>
  <si>
    <t>Huevos</t>
  </si>
  <si>
    <t>Jamon de pavo</t>
  </si>
  <si>
    <t>Jugos santal</t>
  </si>
  <si>
    <t>Lechoza</t>
  </si>
  <si>
    <t>Lechuga repollada</t>
  </si>
  <si>
    <t>Malagueta</t>
  </si>
  <si>
    <t>Mostaza</t>
  </si>
  <si>
    <t>tarro</t>
  </si>
  <si>
    <t>Melon</t>
  </si>
  <si>
    <t>Ñame</t>
  </si>
  <si>
    <t>Pan integral</t>
  </si>
  <si>
    <t>Lonjas</t>
  </si>
  <si>
    <t>Papas</t>
  </si>
  <si>
    <t>Pepino</t>
  </si>
  <si>
    <t>Platanos verdes</t>
  </si>
  <si>
    <t>Platos desechabes</t>
  </si>
  <si>
    <t>uds</t>
  </si>
  <si>
    <t>Repollo</t>
  </si>
  <si>
    <t>Remolacha</t>
  </si>
  <si>
    <t>Sal molida</t>
  </si>
  <si>
    <t>Salami</t>
  </si>
  <si>
    <t>Salsa inglesa</t>
  </si>
  <si>
    <t>Sandia</t>
  </si>
  <si>
    <t>Tomate bugalu</t>
  </si>
  <si>
    <t>Tortilla para burrito</t>
  </si>
  <si>
    <t>Vinagra blanco</t>
  </si>
  <si>
    <t>Yogur sinazucar</t>
  </si>
  <si>
    <t>Yogur con azucar</t>
  </si>
  <si>
    <t>Margarina</t>
  </si>
  <si>
    <t>KETOROLACO 30MG/2ML</t>
  </si>
  <si>
    <t>TUBO DE PECHO #24</t>
  </si>
  <si>
    <t>TUBO DE PECHO #16</t>
  </si>
  <si>
    <t>BISTURI SIN MANGO #23</t>
  </si>
  <si>
    <t>LAPIZ DE CAUTERIO</t>
  </si>
  <si>
    <t>PLACA DE CAUTERIO</t>
  </si>
  <si>
    <t>SONDA FOLEY BC 2-VIAS #10</t>
  </si>
  <si>
    <t>SONDA FOLEY BC 2-VIAS # 16</t>
  </si>
  <si>
    <t>SONDA SILICON #8 2 VIAS</t>
  </si>
  <si>
    <t>EXTENSOR EN V</t>
  </si>
  <si>
    <t xml:space="preserve">HILO CROMICO # 4-0 REF G 121 </t>
  </si>
  <si>
    <t>HILO PROLENE 2-0</t>
  </si>
  <si>
    <t>HILO VICRYL PLUS 1 REF VCP 341H</t>
  </si>
  <si>
    <t>MASCARLLA DE ANESTESIA PEDIATRICA</t>
  </si>
  <si>
    <t>HILO NYLON #2 DEF.CE2642</t>
  </si>
  <si>
    <t>CATETER EPIDURAL # 16</t>
  </si>
  <si>
    <t>CATETER EPIDURAL # 18</t>
  </si>
  <si>
    <t>LANCETA GLUCOMETRO</t>
  </si>
  <si>
    <t>KETAMINA 50MG/10ML</t>
  </si>
  <si>
    <t>MORFINA SULFATO 1.0 MG</t>
  </si>
  <si>
    <t>NALOXONA</t>
  </si>
  <si>
    <t>NITROFURAZONA 0.2%</t>
  </si>
  <si>
    <t>TOBRAMICINA 0.3% GOTAS OFTALMICA</t>
  </si>
  <si>
    <t>TIRILLA INDICADOR REF 1243</t>
  </si>
  <si>
    <t>BROMURO IPRATROPIO 0.5MG+SALBUTAMOL 2.5MG P/NEB SULBULIN</t>
  </si>
  <si>
    <t>BROMURO DE IPATROPIUM 0.5G/0.02% PARA NEBULIZAR</t>
  </si>
  <si>
    <t>DIGOXINA 0.25MG./ML.2ML</t>
  </si>
  <si>
    <t>AGUJA EPIDURAL #17</t>
  </si>
  <si>
    <t>HILO PROLENE 3-0 REF 8142T</t>
  </si>
  <si>
    <t>CAJA 24</t>
  </si>
  <si>
    <t>ACIDO CITRICO 50%</t>
  </si>
  <si>
    <t xml:space="preserve">CIDEZYME ENZIMATIC </t>
  </si>
  <si>
    <t>HILO NYLON 5-0 REF.14501</t>
  </si>
  <si>
    <t>HILO POLYGLADEN 3.0</t>
  </si>
  <si>
    <t>HILO POLIPROPILENO 2.0 T C26</t>
  </si>
  <si>
    <t>HILO POLIPROPILENO 2.0 T 883</t>
  </si>
  <si>
    <t>SILDENAFIL CITRATO 50MG</t>
  </si>
  <si>
    <t xml:space="preserve">BROMURO VECURONIO 10MG/VIAL </t>
  </si>
  <si>
    <t>FORMALDEHIDO AL 10%</t>
  </si>
  <si>
    <t xml:space="preserve">LIDOCAINA S/EPINEFRINA 80GR /83MML </t>
  </si>
  <si>
    <t>ELEMENTO TRAZA</t>
  </si>
  <si>
    <t>LEVETIRACETAM 1000MG</t>
  </si>
  <si>
    <t>CAJA 30 TABLETA</t>
  </si>
  <si>
    <t>URSACOL 300MG</t>
  </si>
  <si>
    <t>CATETER SUCCION CERRADA #18</t>
  </si>
  <si>
    <t>CITOBRUSH</t>
  </si>
  <si>
    <t>CUBRE OBJETO 22 X 40</t>
  </si>
  <si>
    <t>CUBRE OBJETO 22 X 22</t>
  </si>
  <si>
    <t>CIRCUITO VENTILACION DENTILI REUSABLE (DRAGER)</t>
  </si>
  <si>
    <t>DRENAJE DE CIGARILLO FINO 12 X 1</t>
  </si>
  <si>
    <t>DRENAJE DE CIGARILLO FINO 12 X 1/2</t>
  </si>
  <si>
    <t xml:space="preserve">HILO CROMICO # 2-0 REF. 811T </t>
  </si>
  <si>
    <t xml:space="preserve">HILO CROMICO # 1-0 REF. 813T </t>
  </si>
  <si>
    <t>HILO CROMICO # 0 3611-75 C/12</t>
  </si>
  <si>
    <t>HEMODIALISIS</t>
  </si>
  <si>
    <t>CATETER DOS LUMEN 7FR</t>
  </si>
  <si>
    <t>PORTA OBJETO NO ESMERILADO</t>
  </si>
  <si>
    <t>PARAFINA</t>
  </si>
  <si>
    <t>SOLUCION MATACHANA</t>
  </si>
  <si>
    <t>ZAPATOS DESECHEBLES</t>
  </si>
  <si>
    <t>BROMURO DE IPATROPIUM 0.9MG/3ML</t>
  </si>
  <si>
    <t>DE-PROVERA 150MG/1ML</t>
  </si>
  <si>
    <t xml:space="preserve">DICLOFENAC 50MG </t>
  </si>
  <si>
    <t>DORIXINA 200MG/4ML</t>
  </si>
  <si>
    <t>ENALAPRIL 10MG</t>
  </si>
  <si>
    <t>FLUCONAZOL 60MG SUSPENSION ORAL</t>
  </si>
  <si>
    <t>FLUMAZENIL 0.5 5ML</t>
  </si>
  <si>
    <t>IMIPENEM + CILASTATINA 500 + 500 MG/10ML (RICHET)</t>
  </si>
  <si>
    <t>INSULINA HUMANA 10ML</t>
  </si>
  <si>
    <t>MEROPENEM 1 GR</t>
  </si>
  <si>
    <t>METILPREDNISOLONA 80ML</t>
  </si>
  <si>
    <t xml:space="preserve">METILPREDNISOLONA 500MG </t>
  </si>
  <si>
    <t>MICROLUT 0.03 MG 3X35</t>
  </si>
  <si>
    <t>MIDAZOLAM 50MG/10ML  (DR.GRAY)</t>
  </si>
  <si>
    <t xml:space="preserve">MIDAZOLAM 50MG/10ML  </t>
  </si>
  <si>
    <t>NEOSTIGMINA 0.5 1ML</t>
  </si>
  <si>
    <t>PANTOPRAZOL 1G</t>
  </si>
  <si>
    <t>PIPERACILINA + TAZOBACTAM 4.5 GR</t>
  </si>
  <si>
    <t>PROPOFOL 10MG 20ML DR.GRAY</t>
  </si>
  <si>
    <t>RIFAMPICINA 150 MG</t>
  </si>
  <si>
    <t>SERTAL COMPUESTO IM./IV 15MG</t>
  </si>
  <si>
    <t>SULFATO FERROSO + ACIDO FOLICO 300MG + 5</t>
  </si>
  <si>
    <t>VACURON 10MG VECURONIO</t>
  </si>
  <si>
    <t>TAMIFLU</t>
  </si>
  <si>
    <t>ACEITE DE INMERSION CARGILLE</t>
  </si>
  <si>
    <t>CLEANER 1LT MICROS 60 FCO</t>
  </si>
  <si>
    <t>COLORANTES DE WRIGHT #2 GAL.</t>
  </si>
  <si>
    <t>MICRO HEMATOCRITO</t>
  </si>
  <si>
    <t>CONTROL INMUNOLOGICO TDM L1 12X5 ML</t>
  </si>
  <si>
    <t>CONTROL INMUNOLOGICO TDM L2 12X5 ML</t>
  </si>
  <si>
    <t>GEM PREMIER 3000 CONTROLES</t>
  </si>
  <si>
    <t>HEMOGLOBINA MANUAL HBA1C</t>
  </si>
  <si>
    <t>COLESTAL ENZIMATICO AA LIQ.400</t>
  </si>
  <si>
    <t>LIPASA AA LIQUIDA 32ML</t>
  </si>
  <si>
    <t>SAMPLE CUP 0.5</t>
  </si>
  <si>
    <t>1000UDS</t>
  </si>
  <si>
    <t>STANDATROL S-E 2 NIVE-30M</t>
  </si>
  <si>
    <t>CALIBRADOR PROGSTERONA</t>
  </si>
  <si>
    <t>CONTROL TOXO IGG (+) LYQUIDCHECK 3X3ML</t>
  </si>
  <si>
    <t>CONTROL TOXO IGG (-) LYQUIDCHECK 3X3ML</t>
  </si>
  <si>
    <t>CAJA 96 UNID</t>
  </si>
  <si>
    <t>HCV ACCESS (2X250)</t>
  </si>
  <si>
    <t>SAMPLE CUP 2ML (MUESTRA)</t>
  </si>
  <si>
    <t>SYSTEM CHECK SOLUCION ACCES</t>
  </si>
  <si>
    <t>SUSTRATO 1X130ML</t>
  </si>
  <si>
    <t>TOXO IGM ACCESS</t>
  </si>
  <si>
    <t>HCU ESTÁNDAR</t>
  </si>
  <si>
    <t>PCR LATEX WAMA</t>
  </si>
  <si>
    <t>ASO LATEX WAMA</t>
  </si>
  <si>
    <t>SIFILIS CROMATOGRAFICA SD</t>
  </si>
  <si>
    <t>HBC MUREX ELISA (CORE) TOTAL</t>
  </si>
  <si>
    <t>CAJA/500ML</t>
  </si>
  <si>
    <t>FRASCO ESTERIL 100 - 120 ML</t>
  </si>
  <si>
    <t>GLUCOSA 75 GRAMOS</t>
  </si>
  <si>
    <t>TUBO TAPA ROJA 5-7ML.CON ACTIVADOR</t>
  </si>
  <si>
    <t>PAQ./250 UNIDADES.</t>
  </si>
  <si>
    <t>FUNDA</t>
  </si>
  <si>
    <t>TUBO MORADO 5 ML ( NO SE USAN)</t>
  </si>
  <si>
    <t>AMOXICILINA/CLAVALANIC ACIDO VIAL</t>
  </si>
  <si>
    <t>DISCOS</t>
  </si>
  <si>
    <t>AMPICILINA, 50 DISCOS BIONAYSE AM-10</t>
  </si>
  <si>
    <t>AZTREONAM 30MCG V/50 DISCOS</t>
  </si>
  <si>
    <t>GENTAMICINA CN-10 UG 50 DISCO</t>
  </si>
  <si>
    <t>HEMOFLOBINA POWDER 500 AGAR</t>
  </si>
  <si>
    <t>LEVOFLOXACINA, 50 DISCO BIONALYSE LEV-5</t>
  </si>
  <si>
    <t>MEROPENEN, 50 DISCO VIAL</t>
  </si>
  <si>
    <t>PIPERACILINA+TAZOBACTAMINA 110UG</t>
  </si>
  <si>
    <t>SABOREAUD DEXTROSA. 500GRS BIOMARK</t>
  </si>
  <si>
    <t>CAJA/150</t>
  </si>
  <si>
    <t>TUBOS TAPA ROSCA NEGROS</t>
  </si>
  <si>
    <t>TETRACYCLINA 30 UG, 50 DISCOS</t>
  </si>
  <si>
    <t>CONTROLES BIOSYSTEN</t>
  </si>
  <si>
    <t>CALIBRADOR A 25</t>
  </si>
  <si>
    <t>CONCENTRADO DE SOLUCIONES DE LAVADO</t>
  </si>
  <si>
    <t>CALIBRADOR HDL</t>
  </si>
  <si>
    <t>VIALES</t>
  </si>
  <si>
    <t>CALIBRADOR HEMOGLOBINA GLICOSILADA</t>
  </si>
  <si>
    <t>GLISEMIA A-25</t>
  </si>
  <si>
    <t>UREA A-25</t>
  </si>
  <si>
    <t>ACIDO URICO A-25</t>
  </si>
  <si>
    <t>TGO-A-25</t>
  </si>
  <si>
    <t>TGP-A-25</t>
  </si>
  <si>
    <t>BILLIRRUBINA TOTAL A-25</t>
  </si>
  <si>
    <t>BILLIRRUBINA DIRECTA A-25</t>
  </si>
  <si>
    <t>COLESTEROL TOTAL A-25</t>
  </si>
  <si>
    <t>COLESTEROL LDL A-25</t>
  </si>
  <si>
    <t>TRIGLICERIDOS A-25</t>
  </si>
  <si>
    <t>PROTEINAS TOTAL A-25</t>
  </si>
  <si>
    <t>ALBUNMINA A-25</t>
  </si>
  <si>
    <t>FOSFORO A-25</t>
  </si>
  <si>
    <t>FOSFATASA ALCALINA A-25</t>
  </si>
  <si>
    <t>HEMOGLOBINA GLICOSILADA A-25</t>
  </si>
  <si>
    <t>CK A-25</t>
  </si>
  <si>
    <t>YODO GACELA</t>
  </si>
  <si>
    <t xml:space="preserve">ENALAPRIL 20MG </t>
  </si>
  <si>
    <t>Canela en polvo</t>
  </si>
  <si>
    <t>Chuleta</t>
  </si>
  <si>
    <t>Cilantro</t>
  </si>
  <si>
    <t>Coditos</t>
  </si>
  <si>
    <t>Ani de estrella</t>
  </si>
  <si>
    <t>Pan baguette</t>
  </si>
  <si>
    <t>Piñas</t>
  </si>
  <si>
    <t>Verdura</t>
  </si>
  <si>
    <t xml:space="preserve">Vainilla </t>
  </si>
  <si>
    <t>Yautia</t>
  </si>
  <si>
    <t>Papel toalla</t>
  </si>
  <si>
    <t>CIRCUITO CPAP KIT NEONATAL BUBBLE</t>
  </si>
  <si>
    <t>TEGADERM ADULTO 10CM X 15.5CM</t>
  </si>
  <si>
    <t>GASAS DE LAPAROTOMIA 18 X 18 (5 UNIDADES)</t>
  </si>
  <si>
    <t>SUVANTA 25MG/ML</t>
  </si>
  <si>
    <t>LECHE MATERNIZADA (FORMULA INFANTIL) 2 ONZAS</t>
  </si>
  <si>
    <t>NITROGLICERINA 25MG/5ML</t>
  </si>
  <si>
    <t xml:space="preserve">GLUTAPAK R POLVO </t>
  </si>
  <si>
    <t>SOBRE 15G</t>
  </si>
  <si>
    <t>VECURONIO BROMURO 10 MG/VIAL</t>
  </si>
  <si>
    <t>CAJA 10 AMPOLLAS</t>
  </si>
  <si>
    <t>BUDESONIDA 0.5MG/2ML</t>
  </si>
  <si>
    <t>ESPATULA SERVICAL</t>
  </si>
  <si>
    <t>RESPIRADOR</t>
  </si>
  <si>
    <t>INIDAD</t>
  </si>
  <si>
    <t>ACIDO ACEITE GLACIAR</t>
  </si>
  <si>
    <t>FORMOL</t>
  </si>
  <si>
    <t xml:space="preserve">ALCOHOL AL 100% </t>
  </si>
  <si>
    <t>XILOL</t>
  </si>
  <si>
    <t>XILOL 5%/500</t>
  </si>
  <si>
    <t>LIDOCAINA SPRAY</t>
  </si>
  <si>
    <t>SPRAY</t>
  </si>
  <si>
    <t xml:space="preserve">PENICILINA BENZATINICA 1,200,000 U.I </t>
  </si>
  <si>
    <t>VERAPAMIL 80 MG</t>
  </si>
  <si>
    <t>PAPEL KRAF</t>
  </si>
  <si>
    <t>TUBO DE PECHO #12</t>
  </si>
  <si>
    <t>TUBO DE PECHO #20</t>
  </si>
  <si>
    <t>TUBO DE PECHO #28</t>
  </si>
  <si>
    <t>TUBO DE PECHO #14</t>
  </si>
  <si>
    <t>TUBO DE PECHO #32}</t>
  </si>
  <si>
    <t xml:space="preserve">SONDA ALIMENTACION # 3.5 </t>
  </si>
  <si>
    <t>SONDA ALIMENTACION # 10</t>
  </si>
  <si>
    <t>AGUJIA RAQUIDEA #25</t>
  </si>
  <si>
    <t xml:space="preserve">UNIDAD </t>
  </si>
  <si>
    <t>MIDAZOLAN 5MG/5ML</t>
  </si>
  <si>
    <t>AGUJA ESPINAL #18</t>
  </si>
  <si>
    <t xml:space="preserve">EXTENSOR EN Y </t>
  </si>
  <si>
    <t>Hemovac #12</t>
  </si>
  <si>
    <t>SONDA FOLEY BC 3-VIAS #18</t>
  </si>
  <si>
    <t>CONECTOR DE 2 VIAS EN Y BAXTER</t>
  </si>
  <si>
    <t>SONDA FOLEY BC #20 3-VIAS</t>
  </si>
  <si>
    <t>SEVOFLURANE</t>
  </si>
  <si>
    <t>FFRASCO</t>
  </si>
  <si>
    <t>CEFEPIME 1GR/10ML (RICHET)</t>
  </si>
  <si>
    <t>CLARITOMIXINA 500MG</t>
  </si>
  <si>
    <t>DIFENHIDRAMINA 10MG / 1ML</t>
  </si>
  <si>
    <t>AMPOLLAS</t>
  </si>
  <si>
    <t>DOBUTAMINA 250 MG/5 ML</t>
  </si>
  <si>
    <t>IMIPENEM + CILASTATINA 500 + 500 MG/10ML (PROMESE)</t>
  </si>
  <si>
    <t>KABIVEN 1,400 KCAL.CENTRAL</t>
  </si>
  <si>
    <t>KABIVEN 1,400 KCAL. PERIFERICO</t>
  </si>
  <si>
    <t>KABIVEN 1,700 KCAL.CENTRAL</t>
  </si>
  <si>
    <t>KABIVEN 1,700 KCAL.PERIFERICO</t>
  </si>
  <si>
    <t>KABIVEN 1,900 MG.CENTRAL</t>
  </si>
  <si>
    <t>KABIVEN 1,900 MG.PERIFERICO</t>
  </si>
  <si>
    <t>INSULINA N</t>
  </si>
  <si>
    <t xml:space="preserve">METILPREDNISOLONA </t>
  </si>
  <si>
    <t>METILPREDNISOLONA 500MG (RICHET)</t>
  </si>
  <si>
    <t>METIMAZOL 10MG (METAMIZOL)</t>
  </si>
  <si>
    <t>PIPERACILINA + TAZOBACTAM 4.0 GR (PHAMATE)</t>
  </si>
  <si>
    <t>PROPOFOL 1% 20ML</t>
  </si>
  <si>
    <t>RANITIDINA 150ML</t>
  </si>
  <si>
    <t>VANCOMICINA 500MG (VALEPTA) (FARMATECH)</t>
  </si>
  <si>
    <t>CAJAS DE 50</t>
  </si>
  <si>
    <t xml:space="preserve">BAJANTE BURETA 150ML </t>
  </si>
  <si>
    <t>CIRCUITO VENTILACION  (DRAGER)</t>
  </si>
  <si>
    <t xml:space="preserve">CIRCUITO VENTILACION DRAGER REUSABLE </t>
  </si>
  <si>
    <t>MASCARILLA CON RESPIRADOR</t>
  </si>
  <si>
    <t>LYSE RAYTON ABX</t>
  </si>
  <si>
    <t>FCOS</t>
  </si>
  <si>
    <t>SOLUCION CONTEO RETICULOCITOS 50 P</t>
  </si>
  <si>
    <t>UREA MANUAL</t>
  </si>
  <si>
    <t>PROTEINA TOTAL AA 6X12</t>
  </si>
  <si>
    <t>KIT/4 UNIDADES</t>
  </si>
  <si>
    <t>URICOSTAL ENZIMATICO AA LIQU.250</t>
  </si>
  <si>
    <t>CALIBRADOR TSH</t>
  </si>
  <si>
    <t>HIV CROMATOGRAFIA RAPIDA ACCU-TELL</t>
  </si>
  <si>
    <t>CAJA/50 UNIDADES</t>
  </si>
  <si>
    <t>T3 CALIBRADOR ACCESS</t>
  </si>
  <si>
    <t>FRASCO DE MUESTRA ESTERIL 120 ML</t>
  </si>
  <si>
    <t>FRASCO DE MUESTRA ESTERIL 90 ML</t>
  </si>
  <si>
    <t>PAPEL PARAFILM</t>
  </si>
  <si>
    <t>TUBOS DE CRISTAL 13x300</t>
  </si>
  <si>
    <t>TUBOS TAPA ROSCA BLANCOS</t>
  </si>
  <si>
    <t>UnidS.</t>
  </si>
  <si>
    <t>Azafran</t>
  </si>
  <si>
    <t>Masa de para tacos</t>
  </si>
  <si>
    <t>Platanos maduros</t>
  </si>
  <si>
    <t>Salsa China</t>
  </si>
  <si>
    <t>ACIDO GLACIAR</t>
  </si>
  <si>
    <t>CAJA/72</t>
  </si>
  <si>
    <t>CAJA/50</t>
  </si>
  <si>
    <t>LIBRA 2.2</t>
  </si>
  <si>
    <t>VENDAJE DE 4 PULGADAS ELASTICO</t>
  </si>
  <si>
    <t>VENDAJE DE 6 PULGADAS ELASTICO</t>
  </si>
  <si>
    <t>“Año de la consolidacion de la seguridad alimentaria”</t>
  </si>
  <si>
    <t>“Año de la Consolidación de la Seguridad Alimentaria”</t>
  </si>
  <si>
    <t>Correspondiente al 29 de Febrero 2020</t>
  </si>
  <si>
    <t xml:space="preserve">HILO POLIPROPILENO 3.0 </t>
  </si>
  <si>
    <t>PAQUETE DESECHABLE LAPARATOMIA (HOSPIFAR)</t>
  </si>
  <si>
    <t>AMBU PEDIATRICO</t>
  </si>
  <si>
    <t>Descripcion</t>
  </si>
  <si>
    <t>Unida</t>
  </si>
  <si>
    <t>Costo unitario</t>
  </si>
  <si>
    <t>HCV CROMATOGRAFIA SD</t>
  </si>
  <si>
    <t>PAQ./100 UNIDADES.</t>
  </si>
  <si>
    <t>Correspondiente al 31 de Marzo 2020</t>
  </si>
  <si>
    <t>Fecha de registro: 07/04/2020</t>
  </si>
  <si>
    <t xml:space="preserve"> </t>
  </si>
  <si>
    <t>AMIKACINA 1G.l.v</t>
  </si>
  <si>
    <t>BROMURO DE IPATROPIO 2%/2.5ML</t>
  </si>
  <si>
    <t>CEFEPIME 1 GR/10ML PROMESE</t>
  </si>
  <si>
    <t>FLUCONAZOL 2MG/100ML INFUSION I.V.</t>
  </si>
  <si>
    <t>PIPERACILINA + TAZOBACTAM 4.5 GR (RICHET)</t>
  </si>
  <si>
    <t>PIRACETAM 800MG.V.O.</t>
  </si>
  <si>
    <t>VANCOMICINA 1GR. RICHET</t>
  </si>
  <si>
    <t>DILUENT RAYTON (MINIDIL)</t>
  </si>
  <si>
    <t>HDL COLESTEROL 40MM S/CAL</t>
  </si>
  <si>
    <t>ALBUMINA (ABL) R1:60MLX4L RAYTO</t>
  </si>
  <si>
    <t xml:space="preserve">CALCIO ARSENAZO IIIR1:90MLX4 RAYTO </t>
  </si>
  <si>
    <t>CALIBRADOR AFP ACCESS</t>
  </si>
  <si>
    <t>CALIBRADOR HBA1 50 ML+10ML 200T</t>
  </si>
  <si>
    <t>CALIBRADOR T3 ACCESS</t>
  </si>
  <si>
    <t>CLEANSER RAYTO (CLEARD)</t>
  </si>
  <si>
    <t>COLESTEROL (CHO) R1:50MLX3 / R2:25MLX3 RAYTO</t>
  </si>
  <si>
    <t>CONTROL DE COAGULACION (QUIG-COAG)PT</t>
  </si>
  <si>
    <t>CONTROL DE ORINA 2L 12X12ML.1 Y 2 BIO RAD</t>
  </si>
  <si>
    <t>CONTROLES 3 LYPOCHECK ACCESS (HORMONA) BIO-RAD</t>
  </si>
  <si>
    <t>CUBETA DE REACCION BS-200 MINDRAY</t>
  </si>
  <si>
    <t>FRASCO DE SANGRE DE CARNERO</t>
  </si>
  <si>
    <t>GLUCOSA (GLICEMIA) R1:50MLX4 / R2:25MLX2 RAYTO</t>
  </si>
  <si>
    <t>HBSAG CROMATOGRAFIA RAPIDA ACCUTELL</t>
  </si>
  <si>
    <t>HDL COLESTEROL R1:50ML / R:2:25 ML RAYTO</t>
  </si>
  <si>
    <t>HIV UNIGOL CHEQUEO DONACION</t>
  </si>
  <si>
    <t>HIV ACCESS (2X50)</t>
  </si>
  <si>
    <t>LDH R1:50MLX4 / R2:25MLX2 RAYTO</t>
  </si>
  <si>
    <t>LDL DIRECTO R1:50MLX3 / R2:25MLX2 RAYTO</t>
  </si>
  <si>
    <t>MAGNESIO (MG) R:160MLX4 RAYTO</t>
  </si>
  <si>
    <t>PROTEINAS TOTAL RAYTO</t>
  </si>
  <si>
    <t>RA LATEX PLASMATEC</t>
  </si>
  <si>
    <t>REACTION VESSELS 16*98 (TUBO DE REACCION)</t>
  </si>
  <si>
    <t>SIFILIS RAPIDA SD KIT/25</t>
  </si>
  <si>
    <t>TGP R1:50MLX3 / R2:25MLX3 RAYTO</t>
  </si>
  <si>
    <t>TRIGLICERIDOS (TG) R1:50MLX4 / R2:25MLX2 RAYTO</t>
  </si>
  <si>
    <t>TRIGLICERIDOS A-26</t>
  </si>
  <si>
    <t>TUBOS DE CRISTAL 13x100</t>
  </si>
  <si>
    <t>TUBOS MORADOS 2-5ML</t>
  </si>
  <si>
    <t>101 UNIDADES.</t>
  </si>
  <si>
    <t>TUBOS MORADOS 3-4 ML</t>
  </si>
  <si>
    <t>UREA R1:50mlx4 / r2:25mlx2 RAYTO</t>
  </si>
  <si>
    <t>ACIDO CLORHICO ( HCL 1N)</t>
  </si>
  <si>
    <t>CATETER VENOSO CENTRAL 7FR 2 LUMEN REF. BCVC-50208</t>
  </si>
  <si>
    <t>CATETER VENOSO CENTRAL 7FR 3 LUMEN REF. BCVC-50208</t>
  </si>
  <si>
    <t>ELECTRODO NEONATAL</t>
  </si>
  <si>
    <t xml:space="preserve">ESPIROMETRO TRIFLO </t>
  </si>
  <si>
    <t>FORMALDEHIDO ESTERILIZANTE BOLSA</t>
  </si>
  <si>
    <t>OG-6</t>
  </si>
  <si>
    <t>GEL DE SONOGRAFIA</t>
  </si>
  <si>
    <t>GELFON SPONGOSTAN</t>
  </si>
  <si>
    <t>GORRO MEDICO</t>
  </si>
  <si>
    <t>HILO PROLENE 3-0 REF 8832</t>
  </si>
  <si>
    <t>HILO VICRYL 2-0 REF 339</t>
  </si>
  <si>
    <t>HILO VICRYL  3-0 REF 316</t>
  </si>
  <si>
    <t>HILO VICRYL 4-0 REF 315</t>
  </si>
  <si>
    <t>LUBRICANTE GEL (113)</t>
  </si>
  <si>
    <t>LUBRICANTE GEL (60)</t>
  </si>
  <si>
    <t>OPTI-LUBE RTU (LUBRICANTE DE INSTRUMENTO)</t>
  </si>
  <si>
    <t>SONDA DE ALIMENTACION PARA GASTROTONOMIA</t>
  </si>
  <si>
    <t>SONDA FOLEY #20 2VIAS</t>
  </si>
  <si>
    <t xml:space="preserve">TUBO TORAXICO 9.6 10G DE PECHO </t>
  </si>
  <si>
    <t>CICLO 3 FORTE</t>
  </si>
  <si>
    <t>LENTE PARA FOTOTERAPIA SMALL</t>
  </si>
  <si>
    <t>SONDA FOLEY #24 3 VIAS</t>
  </si>
  <si>
    <t>HILO VICRYL PLUS # 2-0 REF VCP 596H</t>
  </si>
  <si>
    <t>TUBO ENDOTRAQUEAL # 2.5MM C/B</t>
  </si>
  <si>
    <t>Fecha:</t>
  </si>
  <si>
    <t>AGENTE SULFACTANTE B 200 MG/ SURVANTA</t>
  </si>
  <si>
    <t>AGENTE SULFACTANTE B 200 MG/ ANEST 4 ML</t>
  </si>
  <si>
    <t>AGENTE SULFACTANTE B 25 MG/ 8ML GRAY</t>
  </si>
  <si>
    <t>CEFTRIAXONA 1 G (I.V) (CEFAXONA)</t>
  </si>
  <si>
    <t xml:space="preserve">FLUMAZENIL 0.5MG/5ML </t>
  </si>
  <si>
    <t>AMPOLL</t>
  </si>
  <si>
    <t>KABIVEN 1,900 KCAL.</t>
  </si>
  <si>
    <t>SERTAL SIMPLE I.M./I.V.</t>
  </si>
  <si>
    <t>ACIDO TRICLOROACETICO 90%</t>
  </si>
  <si>
    <t>AGUA OXIGENADA 20 VOL 6%</t>
  </si>
  <si>
    <t>AGUJA HIPODERMICA #18</t>
  </si>
  <si>
    <t>CONECTORES 1 VIA</t>
  </si>
  <si>
    <t>HILO CROMICO # 0 REF 812 C/24</t>
  </si>
  <si>
    <t>OXIDO DE MERCURIO ROJO</t>
  </si>
  <si>
    <t>BOTELLA</t>
  </si>
  <si>
    <t>CALIBRADOR 420 CAL-2351-1209UE</t>
  </si>
  <si>
    <t>CONTROL 2 PATOLOGICO</t>
  </si>
  <si>
    <t>CONTROL 3 PATOLOGICO</t>
  </si>
  <si>
    <t>PERMOUNT (POST DE BELMUM)</t>
  </si>
  <si>
    <t>TEGADERM REF: 1650</t>
  </si>
  <si>
    <t>SISTEMA DE CPAP #1 CON ADAPTADORES REF: 1685</t>
  </si>
  <si>
    <t>AGENTE SURFACTANTE 120 MG/4ML</t>
  </si>
  <si>
    <t>ELECTRODO DE BOLA 0.5</t>
  </si>
  <si>
    <t>Correspondiente al 28 de Mayo 2020</t>
  </si>
  <si>
    <t>CEFEPIME 1 GR/10ML RICHET</t>
  </si>
  <si>
    <t>CATETER DE SUCCION # 6</t>
  </si>
  <si>
    <t>CATETER DE SUCCION # 18</t>
  </si>
  <si>
    <t>ESPARADRAPO Z-0 DE PAPEL ROLLO</t>
  </si>
  <si>
    <t>HILO PROLENE 0 REF.8424</t>
  </si>
  <si>
    <t>CAJA 12 UNIDADES</t>
  </si>
  <si>
    <t>MANTA TERMICA PARA NEONATO</t>
  </si>
  <si>
    <t>PAPEL DE MONITOREO FETAL REF. C01529OP2MU PAQ/1</t>
  </si>
  <si>
    <t>SONDA DE ALIMENTACION # 12</t>
  </si>
  <si>
    <t xml:space="preserve">COLORANTES DE WRIGHT #3 </t>
  </si>
  <si>
    <t>CONTROL 5 PARTE CBC-5DMR</t>
  </si>
  <si>
    <t>AST/TGO B-200</t>
  </si>
  <si>
    <t>FRASCO /1L</t>
  </si>
  <si>
    <t xml:space="preserve">COLESTEROL LDL </t>
  </si>
  <si>
    <t>FOSFATASA ALCALINA (ALP)</t>
  </si>
  <si>
    <t>B-HCG ACCESS (2X50)</t>
  </si>
  <si>
    <t>CA-125 ACCESS</t>
  </si>
  <si>
    <t>CALIBRADOR CA 19-9</t>
  </si>
  <si>
    <t>CALIBRADOR HBC</t>
  </si>
  <si>
    <t>CALIBRADOR LH</t>
  </si>
  <si>
    <t>CALIBRADOR PROLACTIN ACCES</t>
  </si>
  <si>
    <t>CALIBRADOR T4 LIBRE</t>
  </si>
  <si>
    <t>CALIBRADOR T4 TOTAL ACCESS (2X50)</t>
  </si>
  <si>
    <t>ESTRADIOL ACCESS (2X50) (E2)</t>
  </si>
  <si>
    <t>HIV MEMBRANA ACCUTELL</t>
  </si>
  <si>
    <t>FR-LATEX QCA</t>
  </si>
  <si>
    <t>CAJA/25UDS</t>
  </si>
  <si>
    <t>HEMOCULTIVOS ADULTOS 5-10 ML</t>
  </si>
  <si>
    <t>HEMOCULTIVOS PED. 5-10ML</t>
  </si>
  <si>
    <t>MICROPORE (Z-O)</t>
  </si>
  <si>
    <t>AGUJA RECTA SCI REF.3060</t>
  </si>
  <si>
    <t>CEFOTAXIME 30 UG, 50 DISCO</t>
  </si>
  <si>
    <t>BIGGY (NICKERSON) 500G BD</t>
  </si>
  <si>
    <t>CEFTAZIDIME 30 UG, 50 DISCO</t>
  </si>
  <si>
    <t>CEFTRIAZONE 30 UG, DISCO BIONALYSE</t>
  </si>
  <si>
    <t>CIRPOFLOXACIN 5 UG, 50 DISCO BIONALYSE</t>
  </si>
  <si>
    <t>ELEMEYES DE 1000 ML</t>
  </si>
  <si>
    <t>GRADILLA PLASTICA (40 LUGARES)</t>
  </si>
  <si>
    <t>NITROFURADANTINA 30UG, DISCO</t>
  </si>
  <si>
    <t>NOVOBIOCIN, 50 DISCOS BIONALYSE NV-30</t>
  </si>
  <si>
    <t>POLYVITEX 4X10ML.+SIL UND</t>
  </si>
  <si>
    <t>FRASCO/100ML</t>
  </si>
  <si>
    <t>PORTA OBJETOS REF. 7101 SLIDER</t>
  </si>
  <si>
    <t>CAJAS /5 FRASCOS</t>
  </si>
  <si>
    <t>PIPEPETA AUTOMATICA VOL 10.-100UL</t>
  </si>
  <si>
    <t>PAPEL PARA ROLLO</t>
  </si>
  <si>
    <t>COLORANTES DE WRIGHT #2 fr.</t>
  </si>
  <si>
    <t>Frasco</t>
  </si>
  <si>
    <t>PROTEINA TOTAL AA 6X120</t>
  </si>
  <si>
    <t>CONTROL MARCADORES TUMORALES PLUS 3 6X2 ML</t>
  </si>
  <si>
    <t>SIFILIS RAPIDA ACCU TELL</t>
  </si>
  <si>
    <t>DENGUES SD CROMATROGRAFIA</t>
  </si>
  <si>
    <t>HBC TOTAL ELISA (CORE) ACCUTELL 96P</t>
  </si>
  <si>
    <t>HIV ELISA 96P ACCUTEL</t>
  </si>
  <si>
    <t>SOLUCION SALINA 100CC</t>
  </si>
  <si>
    <t>CATETER HEMODIALISIS 12 LUMEN REF: NDLPC20</t>
  </si>
  <si>
    <t>SISTEMA DE CPAP #2 CON ADAPTADORES REF: 1686</t>
  </si>
  <si>
    <t>SERTAL COMPUESTO IM./IV 15MG/2ML</t>
  </si>
  <si>
    <t>FOSFOMICINA 30 UG, 50 Disco</t>
  </si>
  <si>
    <t>LINEZOLID LNZ 10UG</t>
  </si>
  <si>
    <t>Salsa de tomate</t>
  </si>
  <si>
    <t>LbS</t>
  </si>
  <si>
    <t>Yogur sin azucar</t>
  </si>
  <si>
    <t>ALCOHOL REATIVO (ETANOL)</t>
  </si>
  <si>
    <t>ALGODÓN PLANCHADO 4 x 4</t>
  </si>
  <si>
    <t xml:space="preserve">ALUMBRE </t>
  </si>
  <si>
    <t>SOBRE 1 LIBRA</t>
  </si>
  <si>
    <t>BOLSA DE CADAVERES</t>
  </si>
  <si>
    <t xml:space="preserve">COLISTINA METONSULFANATO RICHET </t>
  </si>
  <si>
    <t xml:space="preserve">CURITA REDONDA </t>
  </si>
  <si>
    <t xml:space="preserve">100 PIESA </t>
  </si>
  <si>
    <t xml:space="preserve">MELILERGONOVINA MALEATO O.2MG/ML </t>
  </si>
  <si>
    <t xml:space="preserve">AMPOLLA </t>
  </si>
  <si>
    <t>ONE BOTTLE DRAINAGE SYSTEM REF: 8884726100</t>
  </si>
  <si>
    <t xml:space="preserve">TERMOMETRO DIGITAL </t>
  </si>
  <si>
    <t xml:space="preserve">TRAJE DE PROTECCION OVEROL </t>
  </si>
  <si>
    <t xml:space="preserve">DONACION </t>
  </si>
  <si>
    <t>VENDAJE COBAN 2</t>
  </si>
  <si>
    <t xml:space="preserve">CEFEPIME POLVO SOLUCION </t>
  </si>
  <si>
    <t>PROGESTERONA 200MG</t>
  </si>
  <si>
    <t xml:space="preserve">SUCRAMAL 1G </t>
  </si>
  <si>
    <t xml:space="preserve">SULFATO DE EFEDRINA 60 MG/MIL </t>
  </si>
  <si>
    <t xml:space="preserve">TRAMADOL CLORCHIDRATO 50 MG/ML </t>
  </si>
  <si>
    <t xml:space="preserve">SOLUCION DEXTROSA  5% 1000ML </t>
  </si>
  <si>
    <t>CATETER UMBILICAL SINGLE LUMEN 5FR</t>
  </si>
  <si>
    <t>SERVILLETAS DE MESA 10/100</t>
  </si>
  <si>
    <t>CEFEPIME 1 GR FARMATECH</t>
  </si>
  <si>
    <t>CEFTRIAXONA (SODICA)</t>
  </si>
  <si>
    <t>HIDROXICLOROQUINA 200MG</t>
  </si>
  <si>
    <t>LEVOBUPICAINA</t>
  </si>
  <si>
    <t>SALBUTAMOL SOLUCION P/NEBULIZAR  20ML</t>
  </si>
  <si>
    <t xml:space="preserve">VANCOMICINA 1GR. </t>
  </si>
  <si>
    <t xml:space="preserve">ACEITE DE ALMENDRA </t>
  </si>
  <si>
    <t>ACIDO TRICOLOROACETICO 90% 5 ML</t>
  </si>
  <si>
    <t>AGUJA RAQUIDEA # 23</t>
  </si>
  <si>
    <t>AGUJA RAQUIDEA # 27</t>
  </si>
  <si>
    <t>ALCOHOL GEL</t>
  </si>
  <si>
    <t>CATETER PICC LINE REF.P515 5FR B-515</t>
  </si>
  <si>
    <t>CATETER PICC LINE 28CM REF. EB-P222</t>
  </si>
  <si>
    <t>CATETER VENOSO CENTRAL 3-LUMEN 7F 20CM (REF.4163214)</t>
  </si>
  <si>
    <t>CATETER VENOSO CENTRAL 3-LUMEN 7F 20CM (CV-15703-3) M209</t>
  </si>
  <si>
    <t>CATETER VENOSO CENTRAL 3-LUMEN 7F 20CM (ADULTO)</t>
  </si>
  <si>
    <t>ESPECULO VAGINAL CUSCO (DONACION)</t>
  </si>
  <si>
    <t>HEMATOXILINA POLVO (PATOLOGIA)</t>
  </si>
  <si>
    <t>HEMOVAC # 18</t>
  </si>
  <si>
    <t>HILO ETHIRON 2-0 NYLON C/12</t>
  </si>
  <si>
    <t xml:space="preserve">HILO PROLENE 2-0 REF 8185 </t>
  </si>
  <si>
    <t>LENTE DE PROTECCION</t>
  </si>
  <si>
    <t>CALIBRADOR CEA TOTAL</t>
  </si>
  <si>
    <t>PRUEBAS RAPIDAS DE COVID 19</t>
  </si>
  <si>
    <t>TUBOS CONICOS DE ORINA PAQ. C/250</t>
  </si>
  <si>
    <t xml:space="preserve">VDL CROMATEST </t>
  </si>
  <si>
    <t xml:space="preserve">PRESERVATIVO </t>
  </si>
  <si>
    <t>TOALLAS SANITARIAS</t>
  </si>
  <si>
    <t>TOALLAS HUMEDAS</t>
  </si>
  <si>
    <t>TUBO TORAXICO 14G C/TROCAR P/P</t>
  </si>
  <si>
    <t>TUBO TORAXICO 20G C/TROCAR P/P</t>
  </si>
  <si>
    <t>VENDAJE COBAN 3</t>
  </si>
  <si>
    <t>XILOL SUSTITUTO 5000</t>
  </si>
  <si>
    <t>CDISTINA METANSULFONATO 100 MG</t>
  </si>
  <si>
    <t>CATETER HEMODIALISIS 2 LUMEN REF: NDLPC20</t>
  </si>
  <si>
    <t xml:space="preserve">CONECTOR DE 3 VIAS </t>
  </si>
  <si>
    <t xml:space="preserve">MICROSCOPE SLIDER </t>
  </si>
  <si>
    <t>UNIDAD 72</t>
  </si>
  <si>
    <t>ROPA DESECHABLE PARA LAPARATOMIA</t>
  </si>
  <si>
    <t xml:space="preserve">SISTEMA DE CIPA NO.0 </t>
  </si>
  <si>
    <t>SISTEMA DE CPAP #0 CON ADAPTADORES REF: 1683</t>
  </si>
  <si>
    <t>LEVETIRACETAM 500MG / 5ML</t>
  </si>
  <si>
    <t>METAMIZOL 0.5MG AMP.1G</t>
  </si>
  <si>
    <t>ACIDO SULFURICO</t>
  </si>
  <si>
    <t>LITRO</t>
  </si>
  <si>
    <t>NITROGLICERINA PARCHE 5MG</t>
  </si>
  <si>
    <t>CAVICIDE DESINFECTANTE (DeSINFECTANTE CAVICIDE).</t>
  </si>
  <si>
    <t>EOSINOFILOS REACTIVO</t>
  </si>
  <si>
    <t>SANGRE OCULTA HECES</t>
  </si>
  <si>
    <t>TGP AlT UV AA LIQ. 200 ML</t>
  </si>
  <si>
    <t>COLORANTE DE WRICHT #1</t>
  </si>
  <si>
    <t>HIV DETERMINE ABBOTT CHEQUEO (DONACION)</t>
  </si>
  <si>
    <t xml:space="preserve">HIV DETERMINE </t>
  </si>
  <si>
    <t>HCV CROMATOGRAFIA ALL TEST C/40P</t>
  </si>
  <si>
    <t>T4 TOTAL ACCESS</t>
  </si>
  <si>
    <t xml:space="preserve">COLESTINA 100 MG </t>
  </si>
  <si>
    <t xml:space="preserve">AZITROMICINA 200MG </t>
  </si>
  <si>
    <t>NORADRENALINA 1MG/2ML</t>
  </si>
  <si>
    <t>CEA-15-3 ACCESS</t>
  </si>
  <si>
    <t>BROMURO DE BUDESONIDA 0.5 MG/2ML</t>
  </si>
  <si>
    <t>ADRENALINA 1 MG/1ML\</t>
  </si>
  <si>
    <t>CLARITROMICINA 500MG</t>
  </si>
  <si>
    <t>MASCARILLA N95 CON FILTRO</t>
  </si>
  <si>
    <t>AGUJA SPINAL 27</t>
  </si>
  <si>
    <t>AGUJA SPINAL 25</t>
  </si>
  <si>
    <t>CEPILLO DE CITOLOGIA</t>
  </si>
  <si>
    <t>SOLUCION SALINA 0.45% 1000 ML</t>
  </si>
  <si>
    <t>ELECTRODO DE BOLA 0.2</t>
  </si>
  <si>
    <t>MASCARA LARINGUEA # 5</t>
  </si>
  <si>
    <t>TRANSPILORICA #10</t>
  </si>
  <si>
    <t>TRANSPILORICA #11</t>
  </si>
  <si>
    <t>CIRCUITO DE ANESTESIA JACKSON REES</t>
  </si>
  <si>
    <t xml:space="preserve">CIRCUITO NEONATAL CON CALEFACCION Y CASCADA KIT </t>
  </si>
  <si>
    <t>CLORHEXIDINA JABON 100 ML</t>
  </si>
  <si>
    <t>DETERGENTE ENZIMATICO  DUAL</t>
  </si>
  <si>
    <t>HILO DEMELENE 2-0 REF PM293026B0P</t>
  </si>
  <si>
    <t>KIT DE OBSTETRICIA</t>
  </si>
  <si>
    <t>KIT DE PROTECCION</t>
  </si>
  <si>
    <t>ACIDO HIDROCLOACETICO</t>
  </si>
  <si>
    <t>AGUJA PERI # 18</t>
  </si>
  <si>
    <t>AGUJA SAFETY 1CC</t>
  </si>
  <si>
    <t>ALCOHOL AL 62 (ETILICO)</t>
  </si>
  <si>
    <t xml:space="preserve">  </t>
  </si>
  <si>
    <t>LENTE PARA FOTOTERAPIA MEDIUM</t>
  </si>
  <si>
    <t>LUBRICANTE GEL 188GR</t>
  </si>
  <si>
    <t>LUBRICANTE GEL 120G</t>
  </si>
  <si>
    <t>MASCARILLA KN95 CON FILTRO</t>
  </si>
  <si>
    <t>MASCARILLA DE NEBULIZACION NEONATO</t>
  </si>
  <si>
    <t>NORISTERAT</t>
  </si>
  <si>
    <t>OXIHOOD MEDIANO</t>
  </si>
  <si>
    <t xml:space="preserve">PAÑOS PARA ESTERILIZAR </t>
  </si>
  <si>
    <t>PAPEL ECG</t>
  </si>
  <si>
    <t>PRESEPT 50 ESTERELIZANTE</t>
  </si>
  <si>
    <t xml:space="preserve">RHYSODIME </t>
  </si>
  <si>
    <t>JABON (ROSA)</t>
  </si>
  <si>
    <t>SOLUCION DEXTROSA 5%100ML</t>
  </si>
  <si>
    <t>SOLUCION DEXTROSA 5% 250 ML</t>
  </si>
  <si>
    <t>SOLUCION DEXTROSA 5%500ML</t>
  </si>
  <si>
    <t>SOPORTE PARA TUBO ENDOTRAQUEAL</t>
  </si>
  <si>
    <t>CEPILLO SIN YODO</t>
  </si>
  <si>
    <t>TARRO PLASTICO 14 OZ</t>
  </si>
  <si>
    <t>Perejil</t>
  </si>
  <si>
    <t>Queso cheddar</t>
  </si>
  <si>
    <t>OXIHOOD PEQUENO</t>
  </si>
  <si>
    <t xml:space="preserve">ANFOTERICINA B 50MG </t>
  </si>
  <si>
    <t xml:space="preserve">FUNDA DE PARAFINA 2.2 </t>
  </si>
  <si>
    <t xml:space="preserve">LIBRAS </t>
  </si>
  <si>
    <t>AZA DIATERMICA 2.0 X 0.8 CM REF 9006215</t>
  </si>
  <si>
    <t xml:space="preserve">MANITO LIMPIA </t>
  </si>
  <si>
    <t xml:space="preserve">HIDRALAZINA 25 MG V.O </t>
  </si>
  <si>
    <t xml:space="preserve">HIDROCLOROTIAZIDA 25MG V.O </t>
  </si>
  <si>
    <t>HIERRO SACAROSA 20MG / 2ML</t>
  </si>
  <si>
    <t>ASO LATEX SPINEART 100P</t>
  </si>
  <si>
    <t>CAMISA O MANGA PORTA AGUJA VACUNAITER</t>
  </si>
  <si>
    <t xml:space="preserve">CELLPACK </t>
  </si>
  <si>
    <t>COLORACION DE GRAM (KITS 4X250ML)</t>
  </si>
  <si>
    <t>FACTOR X VIAL, 50 DISCOS</t>
  </si>
  <si>
    <t>HDL CHOLESTEROL 40MM S/CAL</t>
  </si>
  <si>
    <t>HDL COLOR MONOFASE AA PLUS</t>
  </si>
  <si>
    <t>HEKTOEN ENTERIC FRASCO 500 GR</t>
  </si>
  <si>
    <t>MULTI-SAMPLE NEEDLE</t>
  </si>
  <si>
    <t>1000 UDS</t>
  </si>
  <si>
    <t>PRL ACCESS</t>
  </si>
  <si>
    <t>PCR GB</t>
  </si>
  <si>
    <t xml:space="preserve">PCT </t>
  </si>
  <si>
    <t>REPLACE ARCHITEC</t>
  </si>
  <si>
    <t>SETUM ARCHITEC</t>
  </si>
  <si>
    <t>SIFILIS ALL TEST C/40P</t>
  </si>
  <si>
    <t>SISMEX XN CELLPACK DCL 20L</t>
  </si>
  <si>
    <t>SISMEX XN LISERCELL WDF-5L</t>
  </si>
  <si>
    <t>SISMEX XN FLUOROCELL WDF 2X42 ML</t>
  </si>
  <si>
    <t>SISMEX XN SULFOLYSZER 5L</t>
  </si>
  <si>
    <t>SOLUCION DE LAVADO BS200</t>
  </si>
  <si>
    <t>TSI (TRIPLE SUGAR IRON)</t>
  </si>
  <si>
    <t>THIOCLYCOLATO FLUID (CALDO) 500G.</t>
  </si>
  <si>
    <t>PAQ. 100UNDS</t>
  </si>
  <si>
    <t xml:space="preserve">CONECTOR EN Y </t>
  </si>
  <si>
    <t>AGUJA SPINAL 26</t>
  </si>
  <si>
    <t>AZA DIATERMICA 1.5 X 0.8 CM REF 9006205</t>
  </si>
  <si>
    <t>ALBUTEROL 2.5MG /3 ML</t>
  </si>
  <si>
    <t xml:space="preserve">RITODRINA 50MG/2ML </t>
  </si>
  <si>
    <t>DORIXINA 0.25MG/2ML</t>
  </si>
  <si>
    <t xml:space="preserve">HIDROCLOROTIAZIDA 50MG V.O </t>
  </si>
  <si>
    <t xml:space="preserve">METOPROLOL 50 MG </t>
  </si>
  <si>
    <t>CIPROFLOXACINA 200MH/100ML ( PHARMATECH )</t>
  </si>
  <si>
    <t>DOPAMINA 40MG/5ML</t>
  </si>
  <si>
    <t>FITOMENODIONA 1MG/1ML  ( VITAMINA K )</t>
  </si>
  <si>
    <t>FITOMENODIONA 10MG/1ML  ( VITAMINA K )</t>
  </si>
  <si>
    <t>CANULA DE MAYO # 9</t>
  </si>
  <si>
    <t>HEMATOXILINA LIQUIDA (PATOLOGIA)</t>
  </si>
  <si>
    <t xml:space="preserve">GALON </t>
  </si>
  <si>
    <t>JERINGA AUTO-BLOQUINTE 1 ML (PLANIFICACION)</t>
  </si>
  <si>
    <t>MANTA TERMICA PARA ADULTO</t>
  </si>
  <si>
    <t>MASCARILLA AMBU # 3</t>
  </si>
  <si>
    <t>ARCHITEC B-HCG</t>
  </si>
  <si>
    <t>HIV CROMATOGRAFIA</t>
  </si>
  <si>
    <t>HIV CROMATOGRAFIA CONFIRMATORIA</t>
  </si>
  <si>
    <t>RETICULOSITO REACTIVO 100ML</t>
  </si>
  <si>
    <t>PCR LATEX (SPINEART)</t>
  </si>
  <si>
    <t>KIT/20</t>
  </si>
  <si>
    <t xml:space="preserve">HEMOGLOBINA GLICOSILADA (HBA1C) </t>
  </si>
  <si>
    <t>CALIBRADOR QUIMICA A25 5X5ML. MINDRAY</t>
  </si>
  <si>
    <t>CALIBRADOR HEMOGLOBINA DIRECTA 1C REF. 31048</t>
  </si>
  <si>
    <t>AST/TGO B-200 MINDRAY</t>
  </si>
  <si>
    <t>LYSE MEDMAY 500 ML</t>
  </si>
  <si>
    <t>PROCALCITONA (PCT) 20P</t>
  </si>
  <si>
    <t>RETICULOCITOS REACTIVO 50P</t>
  </si>
  <si>
    <t>SISMEX XN CELLCLEAN AUTO</t>
  </si>
  <si>
    <t>CLORURO DE SUXAMETONIO</t>
  </si>
  <si>
    <t xml:space="preserve">NORADRENALINA 5MG/ML </t>
  </si>
  <si>
    <t xml:space="preserve">ACETAMINOFEN GOTAS PEDIATRICAS 30ML </t>
  </si>
  <si>
    <t>BUPIVACAINA PESADA 15MG/3ML</t>
  </si>
  <si>
    <t xml:space="preserve">CLONIDINA 0.1 MG </t>
  </si>
  <si>
    <t xml:space="preserve">CLONIDINA 0.2 MG </t>
  </si>
  <si>
    <t>JARABE</t>
  </si>
  <si>
    <t>FENOBARABITAL 15 /60 ML</t>
  </si>
  <si>
    <t xml:space="preserve">MELUBRINA 1G </t>
  </si>
  <si>
    <t xml:space="preserve">METOPROLOL 100 MG </t>
  </si>
  <si>
    <t>CAJA DE 101</t>
  </si>
  <si>
    <t xml:space="preserve">NORADRENALINA 4MG/2ML </t>
  </si>
  <si>
    <t>TAMIFLU 75</t>
  </si>
  <si>
    <t>ALCOHOL AL 70% (ETILICO)</t>
  </si>
  <si>
    <t>CABESTRILLO GRANDE</t>
  </si>
  <si>
    <t>CIRCUITO VENTILACION NEONATAL DESARROLLO REF 6800-503</t>
  </si>
  <si>
    <t xml:space="preserve">CLUCOMETRO </t>
  </si>
  <si>
    <t xml:space="preserve">GRAPADORA DE PIEL </t>
  </si>
  <si>
    <t>HILO SEDA 2-0 AGUJA RECTA REF. 623H C/12</t>
  </si>
  <si>
    <t>HILO VICRYL REF. VSP 280H/ C/12</t>
  </si>
  <si>
    <t>ISOPO APLICADOR ( CURITY )</t>
  </si>
  <si>
    <t>MASCARA LARINGUEA ADULTO</t>
  </si>
  <si>
    <t>MASCARA LARINGUEA NEONATO</t>
  </si>
  <si>
    <t>ROPA PROTECTORA</t>
  </si>
  <si>
    <t>CUBRE-OBJETOS 26/76</t>
  </si>
  <si>
    <t>TIRILLAS DE ORINA ACCU TELL</t>
  </si>
  <si>
    <t>CALIBRADOR BS</t>
  </si>
  <si>
    <t>WASH BATH ADDITIVE</t>
  </si>
  <si>
    <t>ACID WASH</t>
  </si>
  <si>
    <t>DETERGENTE A</t>
  </si>
  <si>
    <t>REACTION VESSELS RIBBED</t>
  </si>
  <si>
    <t>PCR LATEX ( MONLAB)</t>
  </si>
  <si>
    <t xml:space="preserve">FR-LATEX ALTAS  MEDICAL </t>
  </si>
  <si>
    <t xml:space="preserve">HCG CASSETTE SD ADVIN </t>
  </si>
  <si>
    <t>JERINGA 50 ML</t>
  </si>
  <si>
    <t>PORTA OBJETOS ESMERILADO ALLCAN PK 72</t>
  </si>
  <si>
    <t xml:space="preserve">PLACA DE PETRI 90X14 MMM500 DOBLES </t>
  </si>
  <si>
    <t xml:space="preserve">TOBRAMICINA 30 UG , 50 DISCOS </t>
  </si>
  <si>
    <t xml:space="preserve">CEFOXITIN </t>
  </si>
  <si>
    <t>HILO MONONYLON #4-0 REF: 14502</t>
  </si>
  <si>
    <t>HILO SEDA 2-0 REF 832</t>
  </si>
  <si>
    <t xml:space="preserve">COLLAR RIGIDO AJUSTABLE </t>
  </si>
  <si>
    <t>CLONIDANA 0.1MG CARDIOTECH ( MORAMI )</t>
  </si>
  <si>
    <t>CLONIDANA 0.2MG CARDIOTECH ( MORAMI )</t>
  </si>
  <si>
    <t xml:space="preserve">LONACTENE 100MCG </t>
  </si>
  <si>
    <t xml:space="preserve">LINEZOLID 600MG/300ML </t>
  </si>
  <si>
    <t xml:space="preserve">SUCRALFATO GRANULADOS </t>
  </si>
  <si>
    <t xml:space="preserve">SET INFUSION </t>
  </si>
  <si>
    <t xml:space="preserve">ADAPTADOR DE UNA VIA </t>
  </si>
  <si>
    <t>ADAPTADOR DE DOS VIAS ( EN Y )</t>
  </si>
  <si>
    <t xml:space="preserve">TUBO EXTENSION DE ANESTECIA </t>
  </si>
  <si>
    <t>CANULA DE ANESTESIA</t>
  </si>
  <si>
    <t xml:space="preserve">MASCARILLA ANESTESIA PEDIATRICA </t>
  </si>
  <si>
    <t>MASCARILLA ANESTESIA NEONATAL #0</t>
  </si>
  <si>
    <t>MASCARILLA ANESTESIA NEONATAL #1</t>
  </si>
  <si>
    <t>CANULA DE MAYO # 11</t>
  </si>
  <si>
    <t>CANULA DE MAYO # 7</t>
  </si>
  <si>
    <t xml:space="preserve">SOLUCION HARLAC 1000ML </t>
  </si>
  <si>
    <t xml:space="preserve">SOLUCION MIXTO 9% / 1000 ML </t>
  </si>
  <si>
    <t xml:space="preserve">SOLUCION HARLAC 500ML </t>
  </si>
  <si>
    <t>PERITA DE ASPIRACION NASAL</t>
  </si>
  <si>
    <t>HIDROCORTISONA 100MG</t>
  </si>
  <si>
    <t xml:space="preserve">ACIDO ASCORBICO 100 MG </t>
  </si>
  <si>
    <t>KETOROLACO 800MG</t>
  </si>
  <si>
    <t>TUBO DE MEDIO CULTIVO</t>
  </si>
  <si>
    <t>ROTULOS DE SOLUCIONES PAPEL ADHESIVO 15*6 CM.UN COLOR  (UNIDAD)</t>
  </si>
  <si>
    <t xml:space="preserve">LIMPIADOR DE CRISTALE </t>
  </si>
  <si>
    <t>MOPAS CON PALO Y BASE</t>
  </si>
  <si>
    <t>CONTROL DE COAGULACION (BIOMEDICA)</t>
  </si>
  <si>
    <t xml:space="preserve">CALIBRADOR HDL </t>
  </si>
  <si>
    <t xml:space="preserve">CLIANCE RAYTO </t>
  </si>
  <si>
    <t xml:space="preserve">TRIGUER </t>
  </si>
  <si>
    <t>HBSAB</t>
  </si>
  <si>
    <t>CANULA DE MAYO # 1</t>
  </si>
  <si>
    <t>MULTIFLORA ADVANCE ( CAPSULA )</t>
  </si>
  <si>
    <t xml:space="preserve">PIPETAS DE ERITOCEDIMIENTACION </t>
  </si>
  <si>
    <t xml:space="preserve">CAJA DE 100 UNIDADES </t>
  </si>
  <si>
    <t xml:space="preserve">REACTIVO DE FALCEMIA </t>
  </si>
  <si>
    <t xml:space="preserve">CAJA DE 4FCOS/25 ML </t>
  </si>
  <si>
    <t xml:space="preserve">CAJA 10/1 ML </t>
  </si>
  <si>
    <t>DETERGENTE B</t>
  </si>
  <si>
    <t>BAJANTE DE SANGRE</t>
  </si>
  <si>
    <t>FRANSFER 300 CC</t>
  </si>
  <si>
    <t>COLECTORAS DE SANGRE 500CC</t>
  </si>
  <si>
    <t xml:space="preserve">PER-TRIGUER </t>
  </si>
  <si>
    <t xml:space="preserve">TUBO DE REACCION </t>
  </si>
  <si>
    <t xml:space="preserve">CAJA DE 4000 UDS </t>
  </si>
  <si>
    <t>BRITALEX</t>
  </si>
  <si>
    <t>CAJA/3 FRASCO</t>
  </si>
  <si>
    <t xml:space="preserve">TSI AGAR </t>
  </si>
  <si>
    <t>FRASCO/500G</t>
  </si>
  <si>
    <t>AGAR CITRATO DE SIMMONS</t>
  </si>
  <si>
    <t>MANGO PARA ASAS BACTERIOLOGICA</t>
  </si>
  <si>
    <t xml:space="preserve">HILO SEDA 3-0 </t>
  </si>
  <si>
    <t xml:space="preserve">NEOMELUBRINA 1000MG 2ML </t>
  </si>
  <si>
    <t xml:space="preserve">CAJA DE 100 AMP </t>
  </si>
  <si>
    <t>FERRITINA</t>
  </si>
  <si>
    <t>TOXOPLASMA IGG</t>
  </si>
  <si>
    <t>TOXOPLASMA IGM</t>
  </si>
  <si>
    <t>PROLATINA-PRL</t>
  </si>
  <si>
    <t xml:space="preserve">HEPARINA SOD 5000 </t>
  </si>
  <si>
    <t>IMIPENEM + CILASTATINA PHANERTECH</t>
  </si>
  <si>
    <t xml:space="preserve">INSULINA NOVOLIN </t>
  </si>
  <si>
    <t xml:space="preserve">BAJANTE BURETA ( BAXTER ) </t>
  </si>
  <si>
    <t xml:space="preserve">BOLSA DE COLOSTOMIA 57 MM </t>
  </si>
  <si>
    <t xml:space="preserve">FILTRO PARA HUMIFICADOR NEO-NATAL </t>
  </si>
  <si>
    <t>FILTRO PARA HUMIFICADOR ADULTO MACROTECH</t>
  </si>
  <si>
    <t xml:space="preserve">GLUTARALHEDHIDO 20% ( GLUTFAR PULUS ) </t>
  </si>
  <si>
    <t>HILO NYLON #2 C/36</t>
  </si>
  <si>
    <t>HILO SEDA 1 NEGRA ( PROMESE )</t>
  </si>
  <si>
    <t>LUBRICANTE GEL 118GR</t>
  </si>
  <si>
    <t xml:space="preserve">SET DE EXTENSION BAXTER </t>
  </si>
  <si>
    <t>VENDAJE COBAN 4 X 5</t>
  </si>
  <si>
    <t xml:space="preserve">BUPIVACAINA LIVINA 20 ML </t>
  </si>
  <si>
    <t>PAPEL TIMBRADO 8½"X11" (RESMA)</t>
  </si>
  <si>
    <t>PAPEL P/ IMPRESORA TERMICA (ROLLO)</t>
  </si>
  <si>
    <t>ACORDEON DE CARTON 8½ X 14 (UNIDAD)</t>
  </si>
  <si>
    <t>CINTA TERMO TRASFERIBLE PARA TLP 2844 (ROLLO)</t>
  </si>
  <si>
    <t>LIBRO RECORD 500 PAGINAS     (UNIDAD)</t>
  </si>
  <si>
    <t>PAPEL P/ IMPRESORA PUNTO DE VENTA C/COPIA  (ROLLO)</t>
  </si>
  <si>
    <t>SULFADIAZINA DE PLATA 1%</t>
  </si>
  <si>
    <t>CANULA DE MAYO PARA NEONATO 0.4</t>
  </si>
  <si>
    <t>BISTURI SIN MANGO #10</t>
  </si>
  <si>
    <t xml:space="preserve">HILO NYLON  # 0-3 </t>
  </si>
  <si>
    <t xml:space="preserve">SAMPLE CUP 1.5 </t>
  </si>
  <si>
    <t>PAQ .1000</t>
  </si>
  <si>
    <t>DIMERO - D -4 FIA ESTANDAR</t>
  </si>
  <si>
    <t>CAJA DE 20 UDS</t>
  </si>
  <si>
    <t>FRASCO DE 4ML (50UL)</t>
  </si>
  <si>
    <t xml:space="preserve">TUBOS MORADOS 1-3ML </t>
  </si>
  <si>
    <t>PAQ/100</t>
  </si>
  <si>
    <t xml:space="preserve">TUBOS MORADOS 2-4ML </t>
  </si>
  <si>
    <t>PAQ/101</t>
  </si>
  <si>
    <t>OLANZAPINA 5MG (OLAPIN)</t>
  </si>
  <si>
    <t xml:space="preserve">BACTERODINE SOLUCION </t>
  </si>
  <si>
    <t>CANULA DE MAYO # 12</t>
  </si>
  <si>
    <t>CATETER SUCCION CERRADA # 5</t>
  </si>
  <si>
    <t xml:space="preserve">TINTA EN GOTERO ROJO   </t>
  </si>
  <si>
    <t xml:space="preserve">TINTA EN GOTERO AZUL   </t>
  </si>
  <si>
    <t>EGA (8 OZ.)</t>
  </si>
  <si>
    <t xml:space="preserve">REGLA DE METAL  </t>
  </si>
  <si>
    <t>TIJERA</t>
  </si>
  <si>
    <t xml:space="preserve">CD EN BLANCO </t>
  </si>
  <si>
    <t>LABEL P/ CD</t>
  </si>
  <si>
    <t xml:space="preserve">CINTA ADHESIVA 3" </t>
  </si>
  <si>
    <t>GRAPADORA INDUSTRIAL DE 100 HOJAS</t>
  </si>
  <si>
    <t xml:space="preserve">CLIPS BILLETEROS 2"  </t>
  </si>
  <si>
    <t xml:space="preserve">CLIPS BILLETEROS 1/4"  </t>
  </si>
  <si>
    <t xml:space="preserve">MARCADORES PERMANENTE (VARIADOS) </t>
  </si>
  <si>
    <t xml:space="preserve">RESALTADORES </t>
  </si>
  <si>
    <t xml:space="preserve">MARCADORES PERMANENTE PUNTA FINA (VARIADOS) </t>
  </si>
  <si>
    <t xml:space="preserve">LABEL P/ FOLDERS </t>
  </si>
  <si>
    <t>GRAPADORA ESTÁNDAR</t>
  </si>
  <si>
    <t>POS-IT 3M BANDITAS SURT (BANDERITAS AMARILLA-VERDE)</t>
  </si>
  <si>
    <t xml:space="preserve">CHINCHETAS </t>
  </si>
  <si>
    <t xml:space="preserve">CINTA ADHESIVA DE ¾" P/DISPENSADOR </t>
  </si>
  <si>
    <t xml:space="preserve">GOMITAS </t>
  </si>
  <si>
    <t>LABEL CODIGO DE BARRA SIZE  2.250"W X 1.250" L(ROLLO 2100 LABEL)</t>
  </si>
  <si>
    <t xml:space="preserve">GANCHOS MACHO Y HEMBRA </t>
  </si>
  <si>
    <t>CLIPS BILLETEROS 1"</t>
  </si>
  <si>
    <t>GRAPAS ESTÁNDAR</t>
  </si>
  <si>
    <t>PERFORADORA DE 2 HOYOS</t>
  </si>
  <si>
    <t>CLIPS PEQUEÑOS</t>
  </si>
  <si>
    <t xml:space="preserve">MARCADORES BORRABLES  (VARIADOS) </t>
  </si>
  <si>
    <t xml:space="preserve">BORRADOR PARA PIZARRA </t>
  </si>
  <si>
    <t xml:space="preserve">BOLIGRAFO ROJOS </t>
  </si>
  <si>
    <t xml:space="preserve">CUENTA FACIL   </t>
  </si>
  <si>
    <t xml:space="preserve">BOLIGRAFO NEGROS </t>
  </si>
  <si>
    <t xml:space="preserve">BOLIGRAFO AZUL </t>
  </si>
  <si>
    <t xml:space="preserve">PAPEL P/ IMPRESORA PUNTO DE VENTA S/COPIA </t>
  </si>
  <si>
    <t xml:space="preserve">CARPETA CON 3 GANCHOS DE 1" PLAS.  </t>
  </si>
  <si>
    <t xml:space="preserve">PAPEL CALCULADORA </t>
  </si>
  <si>
    <t>REPORTE DE IMAGENOLOGIA (RAYO X Y/O MAMOGAFRIAS )</t>
  </si>
  <si>
    <t>EVALUACION CARDIOVASCULAR PRE-QUIRURGICA      (TIRO Y RETIRO)</t>
  </si>
  <si>
    <t>FORM.INFORME DIARIO</t>
  </si>
  <si>
    <t xml:space="preserve">CONSENTIMIENTO INFORMADO ATENCION AL TRABAJO DE PARTO </t>
  </si>
  <si>
    <t>FORM. CONTROL BALANCE HIDRICO</t>
  </si>
  <si>
    <t>HOJA DE EXPEDIENTE CLINICO (TIRO Y RETIRO)</t>
  </si>
  <si>
    <t>EVALUACION PRE-ANESTESICA    (1-ORIGINAL, 1-COPIA)</t>
  </si>
  <si>
    <t>REGISTRO MONITOREO PROCEDIMIENTO ANESTESICO    (1-ORIGINAL, 1-COPIA)</t>
  </si>
  <si>
    <t xml:space="preserve">SOLICITUD DE ALTA A PETICION </t>
  </si>
  <si>
    <t>DIETA EXPREES     (1-ORIGINAL, 1-COPIA)</t>
  </si>
  <si>
    <t>FORMULARIO SOLICITUD  DE SANGRE Y/O COMPONENTES SANGUINEOS</t>
  </si>
  <si>
    <t>FICHA DE BUZON EVALUACION EXPERIENCIA DEL USUARIO</t>
  </si>
  <si>
    <t xml:space="preserve">ANALISIS DE PEDIDO </t>
  </si>
  <si>
    <t>FORM. PARA RECIBIR SANGRE DE FUERA     (1-ORIGINAL, 1-COPIA)</t>
  </si>
  <si>
    <t>VOLANTE SU SALUD Y CUIDADOS SON IMPORTANTES PARA NOSOTROS ( VOLANTE A UN COLOR TIRO Y RETIRO)</t>
  </si>
  <si>
    <t>PROCURAR RESULTADO CON ESTE COMPROBANTE    (1-ORIGINAL, 1-COPIA)</t>
  </si>
  <si>
    <t>FORM. CITOLOGICO CERVICOVAGINAL (PAP)</t>
  </si>
  <si>
    <t>TARJETA DE COMPATIBILIDAD 1/4 ( COLOR BLANCO)</t>
  </si>
  <si>
    <t>TARJETA DE COMPATIBILIDAD 1/4 ( COLOR ROSADO)</t>
  </si>
  <si>
    <t>TARJETA DE COMPATIBILIDAD 1/4 ( COLOR AMARILLO)</t>
  </si>
  <si>
    <t>TARJETA DE COMPATIBILIDAD 1/4 ( COLOR AZUL)</t>
  </si>
  <si>
    <t>CEDULA DE LA SALUD DEL NIÑO DE 0 A 5 AÑOS    (TIRO Y RETIRO)</t>
  </si>
  <si>
    <t>CEDULA DE LA SALUD DE LA NIÑA DE 0 A 5 AÑOS    (TIRO Y RETIRO)</t>
  </si>
  <si>
    <t>CERTIFICACION DE NACIMIENTO NIÑOS ( CARTULINA)</t>
  </si>
  <si>
    <t>LIBROS REGISTROS DE SEROLOGIA</t>
  </si>
  <si>
    <t xml:space="preserve">LIBROS DE EMERGENCIA </t>
  </si>
  <si>
    <t xml:space="preserve">FORM. DE CIRUGIA ELECTIVA </t>
  </si>
  <si>
    <t>DATOS DEL RECIEN NACIDO (AREA DE NEONATOLOGIA)</t>
  </si>
  <si>
    <t>RECOMENDACIONES MATERNAS</t>
  </si>
  <si>
    <t>TARJETA DE VACUNACION ADULTOS</t>
  </si>
  <si>
    <t>CARTILLA PERINATAL         (TIRO Y RETIRO)</t>
  </si>
  <si>
    <t>REPORTE DE DIETA     (1-ORIGINAL, 1-COPIA)</t>
  </si>
  <si>
    <t>CONTROL DE SIGNOS VITALES Y EXCRETAS</t>
  </si>
  <si>
    <t>HOJA DE ADMINISTRACION SULFATO DE MAGNESIO</t>
  </si>
  <si>
    <t xml:space="preserve">HOJA DE EVOLUCION </t>
  </si>
  <si>
    <t xml:space="preserve">REPORTE SONOMAMOGRAFIA </t>
  </si>
  <si>
    <t>EVALUACION DEL RECIEN NACIDO     (TIRO Y RETIRO)</t>
  </si>
  <si>
    <t>AUTORIZACION PARA TRANSFUCION SANGRE Y DERIVADOS</t>
  </si>
  <si>
    <t>REGISTRO DE PROCEDIMIENTOS ANESTESICOS DIARIOS</t>
  </si>
  <si>
    <t xml:space="preserve">REPORTE DE SONOGRAFIA PELVICA </t>
  </si>
  <si>
    <t>RECIBO DE DESEMBOLSO DE CAJA CHICA   (PRE-NUMERADO)  (1-ORIG, 1-COPIA NCR)</t>
  </si>
  <si>
    <t>SOLICITUD ANALISIS DE LABORATORIO</t>
  </si>
  <si>
    <t>ASIGNACION DE TRABAJO DE ENFERMERIA ( 1-ORIGINAL, 1-COPIA)</t>
  </si>
  <si>
    <t>KARDEX DE AREAS CERRADAS</t>
  </si>
  <si>
    <t>DOCUMENTO DE CONSENTIMIENTO INFORMADO       (TIRO Y RETIRO)</t>
  </si>
  <si>
    <t xml:space="preserve">SOLICITUD DE ESTUDIO HISTOPATOLOGICO </t>
  </si>
  <si>
    <t>CONSENTIMIENTO INFORMADO  PROCEDIMIENTO CESAREA</t>
  </si>
  <si>
    <t xml:space="preserve">HOJA DE CONTROL DE OXIGENO POR ENFERMERIA </t>
  </si>
  <si>
    <t>HOJA DE ENFERMERIA EN EMERGENCIA   (MODIFICADA)</t>
  </si>
  <si>
    <t>HOJA DE ADMISION/INGRESO (TIRO Y RETIRO)</t>
  </si>
  <si>
    <t>CONSTANCIA DE ENTREGA DE RECIEN NACIDO DADO DE ALTA (1 ORG., 1 COP. NCR)</t>
  </si>
  <si>
    <t>REFERIMIENTO USUARIO      (1-ORIGINAL, 2-COPIA)</t>
  </si>
  <si>
    <t xml:space="preserve">HISTORIA CLINICA </t>
  </si>
  <si>
    <t xml:space="preserve">CONTROL DE LIQUIDO </t>
  </si>
  <si>
    <t xml:space="preserve">SOLICITUD DE ESTUDIO POR IMAGEN A USUARIO </t>
  </si>
  <si>
    <t>HOJA DE PROCEDIMIENTO QUIRURGICO    (TIRO Y RETIRO)</t>
  </si>
  <si>
    <t>ORDENES MEDICAS            (1-ORIGINAL, 2-COPIA)</t>
  </si>
  <si>
    <t>HOJA DE TEMPERATURA  (1-ORIGINAL, 1-COPIA)</t>
  </si>
  <si>
    <t>FORMULARIO CONSENTIMIENTO INFORMADO PARA PRUEBA VIH</t>
  </si>
  <si>
    <t xml:space="preserve">CONTROL DE GLUCOSA </t>
  </si>
  <si>
    <t xml:space="preserve">CUESTIONARIO DE PACIENTE PARA MAMOGRAFIA </t>
  </si>
  <si>
    <t>HOJA DE CONDICION       (1-ORIGINAL, 1-COPIA)</t>
  </si>
  <si>
    <t>CONSENTIMIENTO INFORMADO HISTERONOMIA ABDOMINAL Y VAGINAL</t>
  </si>
  <si>
    <t xml:space="preserve">PARTOGRAMA DE LA OMS MODIFICADO </t>
  </si>
  <si>
    <t xml:space="preserve">CONSENTIMIENTO INFORMADO LIGADURAS DE TROMPAS </t>
  </si>
  <si>
    <t>CINTA DE IMP. KORE P/CAL. ELECTRICA  REF:26160</t>
  </si>
  <si>
    <t>CINTA DE IMPRESIÓN P/IMPR. PUNTO DE VENTA 32, 34, 36</t>
  </si>
  <si>
    <t>CARTUCHOS HP 662 TRICOLOR ( ORIGINAL)</t>
  </si>
  <si>
    <t>CARTUCHOS HP 662 NEGRO ( ORIGINAL)</t>
  </si>
  <si>
    <t xml:space="preserve">RECETARIOS MEDICOS </t>
  </si>
  <si>
    <t>LIBRO REGISTRO DE CULTIVOS TAMAÑO 8½ X 11, 500 PAG.</t>
  </si>
  <si>
    <t>LIBRO REGISTRO DE HEMOCULTIVO</t>
  </si>
  <si>
    <t>LIBRO REGISTRO DE HORMONAS Y MARCADORES TUMORALES</t>
  </si>
  <si>
    <t>LIBRO REGISTRO PRUEBAS VIRALES</t>
  </si>
  <si>
    <t>LIBRO REGISTRO ENTRADA DE PACIENTE</t>
  </si>
  <si>
    <t>LIBRO RGISTRO DE ANESTESIA</t>
  </si>
  <si>
    <t>LIBRO REGISTRO NACIDO VIVO ( PRE-NUM)</t>
  </si>
  <si>
    <t>LIBRO REGISTRO CONSEJERIA</t>
  </si>
  <si>
    <t>LIBROS DE REGISTROS DIARIO DE USUARIOS RAYOS X</t>
  </si>
  <si>
    <t xml:space="preserve">LIBROS DE REGISTROS DIARIO DE USUARIOS MAMOGRAFIA </t>
  </si>
  <si>
    <t>LIBROS REGISTRO DE DONANTES</t>
  </si>
  <si>
    <t>LIBROS DE VACUNACION EMPASTADOS EN NEGRO Y LETRA DORADA</t>
  </si>
  <si>
    <t>LIBROS REGISTRO DE COMPATIBILIDAD</t>
  </si>
  <si>
    <t>LIBROS REGISTRO PARASITOLOGIA</t>
  </si>
  <si>
    <t>LIBRO RECLAMOS Y SUGERENCIAS</t>
  </si>
  <si>
    <t>LIBROS REGISTRO DE DONANTES DE SANGRE</t>
  </si>
  <si>
    <t>LIBRO REGISTRO DE PARTO Y NACIMIENTOS (PRE-NUM.)</t>
  </si>
  <si>
    <t>LIBRO REG. DE INGRESO Y EGRESO AREA DE NEOATOLOGIA  (PRE-NUMERADO)</t>
  </si>
  <si>
    <t>LIBROS REGISTRO DE UROANALISIS</t>
  </si>
  <si>
    <t>LIBROS REGISTRO DE CONTROL DE CALIDAD DE LOS REACTIVOS</t>
  </si>
  <si>
    <t>LIBRO REGISTRO ENTREGA DE RESULTADOS</t>
  </si>
  <si>
    <t xml:space="preserve">LIBROS REGISTROS DIARIO DE USUARIOS DENSITOMETRIA </t>
  </si>
  <si>
    <t>LIBRO REGISTRO BANCO DE SANGRE</t>
  </si>
  <si>
    <t>CINTA EPSON SO15631 (LX 350) ORIGINAL</t>
  </si>
  <si>
    <t xml:space="preserve">CINTA DE IMPRESIÓN EPSON  P/IMP. MATRICIAL 8750 </t>
  </si>
  <si>
    <t xml:space="preserve">CINTA DE IMPRESIÓN EPSON SO15329 (FX-890)    </t>
  </si>
  <si>
    <t>LIBRO REGISTRO BACTERIOLOGIA,SECRECIONES MIXTAS</t>
  </si>
  <si>
    <t>LIBROS REGISTRO DE HEMOSTASIA SANGUINEA Y MISCELANEOS</t>
  </si>
  <si>
    <t>LIBROS REGISTROS DIARIO DE USUARIOS SONOGRAFIA</t>
  </si>
  <si>
    <t>LIBROS REGISTRO DE HEMOGRAMAS</t>
  </si>
  <si>
    <t>LIBROS REGISTRO DE TIPIFICACION SANGUINEA</t>
  </si>
  <si>
    <t xml:space="preserve">SOBRE TIMBRADO  10"X13" </t>
  </si>
  <si>
    <t xml:space="preserve">SOBRE TIMBRADO 12"X15½" </t>
  </si>
  <si>
    <t xml:space="preserve">PENDAFLEX 8½"X11" </t>
  </si>
  <si>
    <t xml:space="preserve">FOLDERS 8½"X11" </t>
  </si>
  <si>
    <t>SOBRE DE CARTA TIMBRADO #10 CON VENTANILLA</t>
  </si>
  <si>
    <t>PAPEL C/C CONTINUO 9½" x 5½" (1-ORIG, 2-COP. NCR)</t>
  </si>
  <si>
    <t xml:space="preserve">SOBRE TIMBRADO 14"X17"  </t>
  </si>
  <si>
    <t xml:space="preserve">PAPEL 8½"X14" </t>
  </si>
  <si>
    <t xml:space="preserve">PAPEL 8½"X13" </t>
  </si>
  <si>
    <t>DESGRASANTE MULTIUSO</t>
  </si>
  <si>
    <t xml:space="preserve">ASEP-GEL (HIGIENIZADOR DE MANOS)  </t>
  </si>
  <si>
    <t xml:space="preserve">SUAPER FIBRA ALGODÓN NO. 28 </t>
  </si>
  <si>
    <t xml:space="preserve">TOALLA  BAYETA MICROFIBRA TERRY  </t>
  </si>
  <si>
    <t xml:space="preserve">GALACTICO 4 MULTIUSO LIMON </t>
  </si>
  <si>
    <t>RASTRILLO PLASTICO</t>
  </si>
  <si>
    <t xml:space="preserve">ESCOBAS P/TELAS DE ARAÑA </t>
  </si>
  <si>
    <t xml:space="preserve">SULFATEX R-25 EN PASTA </t>
  </si>
  <si>
    <t xml:space="preserve">FUNDA DE 30 GLS. ROJA </t>
  </si>
  <si>
    <t xml:space="preserve">REMOVEDOR DE SANGRE CONCENTRADO </t>
  </si>
  <si>
    <t xml:space="preserve">FUNDA DE 55 GLS. ROJA  </t>
  </si>
  <si>
    <t>FUNDA DE 55 GLS. NEGRA</t>
  </si>
  <si>
    <t xml:space="preserve">FUNDA 18*22 ROJA   </t>
  </si>
  <si>
    <t xml:space="preserve">FUNDA 18*22 NEGRA   </t>
  </si>
  <si>
    <t xml:space="preserve">G4/G1 </t>
  </si>
  <si>
    <t xml:space="preserve">FUNDA DE 30 GLS. NEGRA </t>
  </si>
  <si>
    <t xml:space="preserve">PAPEL 8½"X11" </t>
  </si>
  <si>
    <t>FUNDAS DE 55 GLS CALIBRE 300 TRASPARENTE</t>
  </si>
  <si>
    <t xml:space="preserve">DESINFECTANTE DE BAÑO ( CON OLOR) </t>
  </si>
  <si>
    <t>JABON CLORINADO</t>
  </si>
  <si>
    <t xml:space="preserve">CLORO  AL 10%  </t>
  </si>
  <si>
    <t xml:space="preserve">FUNDA DE 55 GLS. AMARILLA </t>
  </si>
  <si>
    <t>FUNDAS DE 30 GLS VERDES</t>
  </si>
  <si>
    <t>AGUJA SPINAL 23</t>
  </si>
  <si>
    <t>EDTA</t>
  </si>
  <si>
    <t xml:space="preserve">ASA METAL SIN CALIBRADA  0.01MM SIN MANGO </t>
  </si>
  <si>
    <t>PAQ./X10UND</t>
  </si>
  <si>
    <t>ELENMEYER 50ML</t>
  </si>
  <si>
    <t xml:space="preserve">ELENMEYER 2LITROS </t>
  </si>
  <si>
    <t>BICARBONATO DE SODIO 7.5/10ML</t>
  </si>
  <si>
    <t xml:space="preserve">CATETEL FOLEY TWOWAY #6,3CC </t>
  </si>
  <si>
    <t>CATETEL FOLEY TWOWAY # 8,3-5</t>
  </si>
  <si>
    <t>CATETEL FOLEY TWOWAY # 10, 3-5</t>
  </si>
  <si>
    <t>YODO SOLUCION LITRO</t>
  </si>
  <si>
    <t>KETAMINA 30MG/10ML</t>
  </si>
  <si>
    <t>HEMOVAC SMALL # 12</t>
  </si>
  <si>
    <t>CAFEINA CITRATO 20MG/MIL</t>
  </si>
  <si>
    <t>PAPEL DE FILTRO 110 CM</t>
  </si>
  <si>
    <t>TIPS MORADOS</t>
  </si>
  <si>
    <t xml:space="preserve">CAJA DE 20 LITROS </t>
  </si>
  <si>
    <t>CELL CLEAN AUTO</t>
  </si>
  <si>
    <t>SULFOLIZER</t>
  </si>
  <si>
    <t xml:space="preserve">CAJA 5 LITROS </t>
  </si>
  <si>
    <t xml:space="preserve">FLUORESER </t>
  </si>
  <si>
    <t>1KIT 2 FCOS DE 42ML</t>
  </si>
  <si>
    <t>REACTIVO TP SPINREACT)</t>
  </si>
  <si>
    <t>REACTIVO TPT BIOMEDICA)</t>
  </si>
  <si>
    <t>REACTIVO (PT) (BIOMEDICA)</t>
  </si>
  <si>
    <t>REACTIVO TPT QUIG-COAG)</t>
  </si>
  <si>
    <t>CAJA 4X4 ML</t>
  </si>
  <si>
    <t>CAJA 5X4ML</t>
  </si>
  <si>
    <t>CAJA 10X4ML</t>
  </si>
  <si>
    <t>TUBO MICROHEMATOCRITO</t>
  </si>
  <si>
    <t>TIRILLAS REACTIVAS (GLUCOSA)</t>
  </si>
  <si>
    <t>FCO.DE100 UDS 1 PRUEBA</t>
  </si>
  <si>
    <t>CAJA DE 25</t>
  </si>
  <si>
    <t>CAJA 20 UDS</t>
  </si>
  <si>
    <t>TROPONINA F 200</t>
  </si>
  <si>
    <t>FACTOR REUMATOIDE (FR)</t>
  </si>
  <si>
    <t xml:space="preserve">FRASCO DE 4ML (50UL) 100 PRUEBAS </t>
  </si>
  <si>
    <t>HVC</t>
  </si>
  <si>
    <t>KIT 95</t>
  </si>
  <si>
    <t>KIT 96 PRUEBAS</t>
  </si>
  <si>
    <t>F/20L</t>
  </si>
  <si>
    <t>F/1L</t>
  </si>
  <si>
    <t>T4L</t>
  </si>
  <si>
    <t xml:space="preserve">AFP </t>
  </si>
  <si>
    <t>CAJA 4 FRASCOS/975ML</t>
  </si>
  <si>
    <t>FENITOINA SONDA 50MG</t>
  </si>
  <si>
    <t xml:space="preserve">HIERRO </t>
  </si>
  <si>
    <t>KIT918</t>
  </si>
  <si>
    <t>ALKALINE WASH</t>
  </si>
  <si>
    <t>T-4</t>
  </si>
  <si>
    <t>HIV ESTANDAR</t>
  </si>
  <si>
    <t>CAJA DE 30</t>
  </si>
  <si>
    <t>FRASCO 500G</t>
  </si>
  <si>
    <t>EOSINA AZUL DE METILENO</t>
  </si>
  <si>
    <t xml:space="preserve">KIT 4 FRASCO/250 ML </t>
  </si>
  <si>
    <t>SULFATO DE MORFINA 1,0 MG /2ML(DIMORF)</t>
  </si>
  <si>
    <t>GEL LUBRICANTE 113 GR</t>
  </si>
  <si>
    <t>HILO PROLENE REF 1 PM290136B0P</t>
  </si>
  <si>
    <t>HILO SEDA 2-0 AGUJA RECTA REF. 623H C/24</t>
  </si>
  <si>
    <t xml:space="preserve">BOLSA DE COLESTAMIA </t>
  </si>
  <si>
    <t>BAJANTE FOTOSENSIBLE REF:VL-0N90</t>
  </si>
  <si>
    <t>BAJANTE AGILIA VLTR00</t>
  </si>
  <si>
    <t>BAJANTE AGILIA VLT02</t>
  </si>
  <si>
    <t>BAJANTE AGILIA VL0N90</t>
  </si>
  <si>
    <t>SONDA FLEXIFLO#  14FR</t>
  </si>
  <si>
    <t>NEOSTIGMINA 0.5/MG/5ML</t>
  </si>
  <si>
    <t>JERINGA DE VALVULA</t>
  </si>
  <si>
    <t>TAPAS DE REEMPLAZO</t>
  </si>
  <si>
    <t xml:space="preserve">SOLUCION MIXTA 0.33% 100ML </t>
  </si>
  <si>
    <t>SOLUCION MINI BAG PLUS 100MG</t>
  </si>
  <si>
    <t>HIERRO + FOLICO</t>
  </si>
  <si>
    <t>AGUJA EPIDURAL #26</t>
  </si>
  <si>
    <t xml:space="preserve">BATAS MANGA LARGA DESECHABLE CON PUNO </t>
  </si>
  <si>
    <t xml:space="preserve">EOSINA EN POLVO </t>
  </si>
  <si>
    <t>ELECTRODO DE BOLA REF:ABS1-928R</t>
  </si>
  <si>
    <t xml:space="preserve">LIDOCAINA S/EPINEFRINA 2% /20ML </t>
  </si>
  <si>
    <t>PAPEL DE MONITOREO FETAL REF. 4305AA0/4305CA0</t>
  </si>
  <si>
    <t>LISER CELL</t>
  </si>
  <si>
    <t>CAJAS /5 LITROS</t>
  </si>
  <si>
    <t>CONTROLES HEMATOLOGIA</t>
  </si>
  <si>
    <t>CLEANING SOLUTION REF. 1030012</t>
  </si>
  <si>
    <t>CHEM SET LEVEL 1 REF.1030013</t>
  </si>
  <si>
    <t>CHEM SET LEVEL 2 REF.1030014</t>
  </si>
  <si>
    <t>PROTEINA C REACTIVO LATEX</t>
  </si>
  <si>
    <t>ANT-HBC CORE</t>
  </si>
  <si>
    <t>CAJA DE 4 FRASCO</t>
  </si>
  <si>
    <t>HIV ABOTT</t>
  </si>
  <si>
    <t xml:space="preserve">TRIMETOPRIMA 160/800MG </t>
  </si>
  <si>
    <t xml:space="preserve">TABLETA </t>
  </si>
  <si>
    <t>BAJANTE DE FOTOSENSIBE AGILIA</t>
  </si>
  <si>
    <t>CANULA DE MAYO PARA NEONATO 0.6</t>
  </si>
  <si>
    <t>CONTROL DE COAGULACION (SPINREAD)</t>
  </si>
  <si>
    <t>Crema de leche</t>
  </si>
  <si>
    <t>pote</t>
  </si>
  <si>
    <t>Pquete</t>
  </si>
  <si>
    <t>Puerro Fino</t>
  </si>
  <si>
    <t>Mantequilla</t>
  </si>
  <si>
    <t>Libs.</t>
  </si>
  <si>
    <t>ketchup</t>
  </si>
  <si>
    <t>Fundas</t>
  </si>
  <si>
    <t>Vinagre blanco</t>
  </si>
  <si>
    <t>Jumbo</t>
  </si>
  <si>
    <t>Faldo</t>
  </si>
  <si>
    <t>DONACION</t>
  </si>
  <si>
    <t>unds</t>
  </si>
  <si>
    <t>Gelatina con azucar</t>
  </si>
  <si>
    <t>vinagre dorado</t>
  </si>
  <si>
    <t>Vino tinto</t>
  </si>
  <si>
    <t>Lentejas</t>
  </si>
  <si>
    <t>Tortillas tacos suave</t>
  </si>
  <si>
    <t>Chinola</t>
  </si>
  <si>
    <t>Manzanilla</t>
  </si>
  <si>
    <t>Ani estrella</t>
  </si>
  <si>
    <t>KARPATIL 0.100MG DE 30 TABLETAS</t>
  </si>
  <si>
    <t>UDS</t>
  </si>
  <si>
    <t>C/100</t>
  </si>
  <si>
    <t>VDRL ESTABILIZADO MONLAD  (250)</t>
  </si>
  <si>
    <t>PRECIO ACTUALIZADO</t>
  </si>
  <si>
    <t>Azucar crema</t>
  </si>
  <si>
    <t xml:space="preserve">Botellas de aguas </t>
  </si>
  <si>
    <t xml:space="preserve">Ice tea </t>
  </si>
  <si>
    <t>Jugo santal</t>
  </si>
  <si>
    <t>lbs</t>
  </si>
  <si>
    <t xml:space="preserve">Platanos maduros </t>
  </si>
  <si>
    <t xml:space="preserve">Platos desechables </t>
  </si>
  <si>
    <t>AVAGARD CHG REF.: 9321 3M</t>
  </si>
  <si>
    <t>OXIDO ROJO (PATOLOGIA)</t>
  </si>
  <si>
    <t>PORTA OBJETO(7105) (ESMERILADO) C/50 ( REF.1324 )</t>
  </si>
  <si>
    <t>TUBO EN T 1667</t>
  </si>
  <si>
    <t>REACTIVO TP BIOMEDICA)</t>
  </si>
  <si>
    <t>APLICADOR DE MADERA</t>
  </si>
  <si>
    <t>CAJA DE 1000 UND</t>
  </si>
  <si>
    <t xml:space="preserve">Mostaza </t>
  </si>
  <si>
    <t>CATETER DOBLE J 5X26 CM</t>
  </si>
  <si>
    <t xml:space="preserve">CANULA DE PIPELLE </t>
  </si>
  <si>
    <t xml:space="preserve">REACTIVO TP INNOVIN </t>
  </si>
  <si>
    <t xml:space="preserve">CAJA 10X2 ML </t>
  </si>
  <si>
    <t xml:space="preserve">REACTIVO TPT INNOVIN </t>
  </si>
  <si>
    <t xml:space="preserve">CVP </t>
  </si>
  <si>
    <t xml:space="preserve">CAJA DE 5X4 AMPOLLAS </t>
  </si>
  <si>
    <t>SOLUCION ACONDICIONADORA</t>
  </si>
  <si>
    <t xml:space="preserve">KIT 4 FRASCO/25 ML </t>
  </si>
  <si>
    <t xml:space="preserve">OCTAPLEX 500 UI </t>
  </si>
  <si>
    <t>SUJETADOR DE TUBO ENDOTRAQ ADULTO</t>
  </si>
  <si>
    <t xml:space="preserve">CEFAZOLINA 1G RICHET </t>
  </si>
  <si>
    <t xml:space="preserve">CEFAZOLINA 1G </t>
  </si>
  <si>
    <t>ALCOHOL PROPANOL II</t>
  </si>
  <si>
    <t xml:space="preserve">WASH BUFFER CONSENTRADO </t>
  </si>
  <si>
    <t xml:space="preserve">CUBETA PARA MUESTRA </t>
  </si>
  <si>
    <t>CAJA 2000</t>
  </si>
  <si>
    <t>Vasos 4 oz</t>
  </si>
  <si>
    <t>Palillos</t>
  </si>
  <si>
    <t>und</t>
  </si>
  <si>
    <t>CAPTOPRIL 25MG TAB</t>
  </si>
  <si>
    <t>MEROPENEN 500</t>
  </si>
  <si>
    <t>AGENTE SULFACTANTE 80MG ML/3ML</t>
  </si>
  <si>
    <t>SERTAL COMPUESTO ALFA (SENTROL)</t>
  </si>
  <si>
    <t>PAPEL CARBON 8½"*11"  (CAJA)</t>
  </si>
  <si>
    <t xml:space="preserve">LIBRETAS RAYADAS  8½"X11" </t>
  </si>
  <si>
    <t xml:space="preserve">PROTECTORES DE HOJAS (TRASPARETE)  </t>
  </si>
  <si>
    <t>PERFORADORA DE 3 HOYOS</t>
  </si>
  <si>
    <r>
      <t xml:space="preserve">FORM. DE ENTREGA DE EXPEDIENTE CLINICO   (1-ORI.1-COP.) </t>
    </r>
    <r>
      <rPr>
        <b/>
        <sz val="26"/>
        <rFont val="Calibri"/>
        <family val="2"/>
      </rPr>
      <t>(MODIFICADO)</t>
    </r>
  </si>
  <si>
    <r>
      <t xml:space="preserve">EVALUACION ENFERMERIA   </t>
    </r>
    <r>
      <rPr>
        <b/>
        <sz val="26"/>
        <rFont val="Calibri"/>
        <family val="2"/>
      </rPr>
      <t>(MODIFICADA)</t>
    </r>
    <r>
      <rPr>
        <sz val="26"/>
        <rFont val="Calibri"/>
        <family val="2"/>
      </rPr>
      <t xml:space="preserve">     (2-HOJAS TIRO Y RETIRO)</t>
    </r>
  </si>
  <si>
    <r>
      <t xml:space="preserve">KARDEX DE ENFERMERIA      </t>
    </r>
    <r>
      <rPr>
        <b/>
        <sz val="26"/>
        <rFont val="Calibri"/>
        <family val="2"/>
      </rPr>
      <t>(MODIFICADO)</t>
    </r>
  </si>
  <si>
    <t>CITICOLINA 250MG/2ML</t>
  </si>
  <si>
    <t>PAPEL C/C CONTINUO 9½" x 11"  (1-ORIG) P/LAB</t>
  </si>
  <si>
    <t xml:space="preserve">PROTEINA EN ORINA CAL </t>
  </si>
  <si>
    <t>BICARBONATO DE SODIO DE 8.4%/10ML</t>
  </si>
  <si>
    <t>Vasos 3 oz</t>
  </si>
  <si>
    <t xml:space="preserve">Trigo </t>
  </si>
  <si>
    <t xml:space="preserve">FEBUXOSTAT 40MG </t>
  </si>
  <si>
    <t>CANULA DE TRAQUEOSTOMIA CON BALON NO. 6.5 MM</t>
  </si>
  <si>
    <t>CATETER EPIDURAL #23</t>
  </si>
  <si>
    <t>CATETER EPIDURAL #26</t>
  </si>
  <si>
    <t>CATETER EPIDURAL #25</t>
  </si>
  <si>
    <t>CANULA RAM PEDIATRICA NEOTECH REF: N4902</t>
  </si>
  <si>
    <t>CANULA RAM NEONATO NEOTECH REF: N4901</t>
  </si>
  <si>
    <t>Octubre</t>
  </si>
  <si>
    <t>Noviembre</t>
  </si>
  <si>
    <t>Diciembre</t>
  </si>
  <si>
    <t>Correspondiente al Trimestre OCTUBRE-DICIEMBRE  2024</t>
  </si>
  <si>
    <t>Inventario de Gerencia de Laboratorio</t>
  </si>
  <si>
    <t>Correspondiente Trimestre OCTUBRE-DICIEMBRE  2024</t>
  </si>
  <si>
    <t>Correspondiente Trimestre OCTUBRE-DICIEMBRE 2024</t>
  </si>
  <si>
    <t>B-HCG FIA</t>
  </si>
  <si>
    <t>CUBETA COAGULACION MERIL</t>
  </si>
  <si>
    <t>PQ 200</t>
  </si>
  <si>
    <t>LDH RGT</t>
  </si>
  <si>
    <t>BAJANTE BURETA AGILIA</t>
  </si>
  <si>
    <t>BAJANTE NITROGLICERIAS Y AMINAS (BAXTER)</t>
  </si>
  <si>
    <t>HEMOVAC MEDIUM # 14</t>
  </si>
  <si>
    <t>FOSFOSODA 24,4/10.8G</t>
  </si>
  <si>
    <t>CAJA 12</t>
  </si>
  <si>
    <t>Azucar Blanca</t>
  </si>
  <si>
    <t>Oct-Dic 2024</t>
  </si>
  <si>
    <t>TUBOS TAPA ROSCA 13X100</t>
  </si>
  <si>
    <t>Dr. Freddy Manuel Novas Cuevas</t>
  </si>
  <si>
    <t>Director General</t>
  </si>
  <si>
    <t xml:space="preserve"> Sub-Director Administrativo y Financiero</t>
  </si>
  <si>
    <t xml:space="preserve"> Licdo. Geraldo Antonio Acosta Tifas</t>
  </si>
  <si>
    <t xml:space="preserve"> Licda. Luz Maireny Gonzalez</t>
  </si>
  <si>
    <t>Enc. Dept.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</si>
</sst>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&quot;$&quot;#,##0.00"/>
  </numFmts>
  <fonts count="5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name val="Arial"/>
      <family val="2"/>
    </font>
    <font>
      <sz val="11"/>
      <color indexed="8"/>
      <name val="Calibri"/>
      <family val="2"/>
    </font>
    <font>
      <sz val="24"/>
      <name val="Calibri"/>
      <family val="2"/>
      <scheme val="minor"/>
    </font>
    <font>
      <sz val="24"/>
      <name val="Times New Roman"/>
      <family val="1"/>
    </font>
    <font>
      <b/>
      <sz val="2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2"/>
      <name val="Calibri"/>
      <family val="2"/>
      <scheme val="minor"/>
    </font>
    <font>
      <b/>
      <sz val="22"/>
      <name val="Calibri"/>
      <family val="2"/>
      <scheme val="minor"/>
    </font>
    <font>
      <sz val="24"/>
      <name val="Calibri"/>
      <family val="2"/>
    </font>
    <font>
      <sz val="22"/>
      <color theme="1"/>
      <name val="Calibri"/>
      <family val="2"/>
      <scheme val="minor"/>
    </font>
    <font>
      <sz val="9"/>
      <color indexed="81"/>
      <name val="Tahoma"/>
      <family val="2"/>
    </font>
    <font>
      <sz val="26"/>
      <color indexed="81"/>
      <name val="Calibri"/>
      <family val="2"/>
      <scheme val="minor"/>
    </font>
    <font>
      <b/>
      <sz val="16"/>
      <color indexed="81"/>
      <name val="Calibri"/>
      <family val="2"/>
      <scheme val="minor"/>
    </font>
    <font>
      <b/>
      <sz val="26"/>
      <color indexed="81"/>
      <name val="Calibri"/>
      <family val="2"/>
      <scheme val="minor"/>
    </font>
    <font>
      <b/>
      <sz val="18"/>
      <color indexed="8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22"/>
      <color indexed="81"/>
      <name val="Calibri"/>
      <family val="2"/>
      <scheme val="minor"/>
    </font>
    <font>
      <sz val="24"/>
      <color rgb="FFFF0000"/>
      <name val="Calibri"/>
      <family val="2"/>
      <scheme val="minor"/>
    </font>
    <font>
      <b/>
      <sz val="26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indexed="8"/>
      <name val="MS Sans Serif"/>
      <family val="2"/>
    </font>
    <font>
      <b/>
      <sz val="20.05"/>
      <color indexed="8"/>
      <name val="Times New Roman"/>
      <family val="1"/>
    </font>
    <font>
      <sz val="10"/>
      <name val="Arial"/>
      <family val="2"/>
      <charset val="1"/>
    </font>
    <font>
      <sz val="28"/>
      <color theme="1"/>
      <name val="Calibri"/>
      <family val="2"/>
      <scheme val="minor"/>
    </font>
    <font>
      <sz val="26"/>
      <name val="Calibri"/>
      <family val="2"/>
      <charset val="1"/>
    </font>
    <font>
      <sz val="26"/>
      <color rgb="FF000000"/>
      <name val="Calibri"/>
      <family val="2"/>
      <charset val="1"/>
    </font>
    <font>
      <b/>
      <sz val="24"/>
      <name val="Arial"/>
      <family val="2"/>
    </font>
    <font>
      <sz val="26"/>
      <name val="Arial"/>
      <family val="2"/>
      <charset val="1"/>
    </font>
    <font>
      <sz val="22"/>
      <color rgb="FFFF0000"/>
      <name val="Calibri"/>
      <family val="2"/>
      <scheme val="minor"/>
    </font>
    <font>
      <sz val="26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6"/>
      <name val="Calibri"/>
      <family val="2"/>
    </font>
    <font>
      <sz val="26"/>
      <name val="Calibri"/>
      <family val="2"/>
    </font>
    <font>
      <sz val="26"/>
      <color indexed="8"/>
      <name val="Calibri"/>
      <family val="2"/>
      <scheme val="minor"/>
    </font>
    <font>
      <sz val="28"/>
      <name val="Calibri"/>
      <family val="2"/>
      <scheme val="minor"/>
    </font>
    <font>
      <sz val="28"/>
      <color indexed="8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9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  <bgColor rgb="FFD9D9D9"/>
      </patternFill>
    </fill>
    <fill>
      <patternFill patternType="solid">
        <fgColor theme="0"/>
        <bgColor rgb="FF993300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FF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" fillId="4" borderId="0" applyNumberFormat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 applyNumberFormat="0" applyFont="0" applyBorder="0" applyProtection="0"/>
    <xf numFmtId="0" fontId="33" fillId="11" borderId="0" applyBorder="0" applyProtection="0"/>
    <xf numFmtId="0" fontId="34" fillId="0" borderId="0"/>
    <xf numFmtId="0" fontId="3" fillId="4" borderId="0" applyNumberFormat="0" applyBorder="0" applyAlignment="0" applyProtection="0"/>
    <xf numFmtId="0" fontId="35" fillId="0" borderId="0"/>
    <xf numFmtId="43" fontId="36" fillId="0" borderId="0" applyFont="0" applyFill="0" applyBorder="0" applyAlignment="0" applyProtection="0"/>
    <xf numFmtId="0" fontId="35" fillId="0" borderId="0"/>
    <xf numFmtId="0" fontId="37" fillId="0" borderId="0"/>
    <xf numFmtId="44" fontId="11" fillId="0" borderId="0" applyFont="0" applyFill="0" applyBorder="0" applyAlignment="0" applyProtection="0"/>
  </cellStyleXfs>
  <cellXfs count="307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3" xfId="0" applyBorder="1"/>
    <xf numFmtId="0" fontId="22" fillId="0" borderId="0" xfId="0" applyFont="1"/>
    <xf numFmtId="0" fontId="24" fillId="3" borderId="3" xfId="1" applyFont="1" applyFill="1" applyBorder="1" applyAlignment="1">
      <alignment horizontal="center" vertical="center"/>
    </xf>
    <xf numFmtId="14" fontId="22" fillId="0" borderId="3" xfId="0" applyNumberFormat="1" applyFont="1" applyBorder="1" applyAlignment="1">
      <alignment horizontal="center" vertical="center"/>
    </xf>
    <xf numFmtId="0" fontId="25" fillId="2" borderId="3" xfId="0" applyFont="1" applyFill="1" applyBorder="1"/>
    <xf numFmtId="0" fontId="25" fillId="2" borderId="3" xfId="0" applyFont="1" applyFill="1" applyBorder="1" applyAlignment="1">
      <alignment horizontal="left"/>
    </xf>
    <xf numFmtId="0" fontId="25" fillId="2" borderId="3" xfId="7" applyNumberFormat="1" applyFont="1" applyFill="1" applyBorder="1" applyAlignment="1">
      <alignment horizontal="center"/>
    </xf>
    <xf numFmtId="0" fontId="25" fillId="2" borderId="3" xfId="7" applyFont="1" applyFill="1" applyBorder="1"/>
    <xf numFmtId="0" fontId="25" fillId="2" borderId="3" xfId="7" applyFont="1" applyFill="1" applyBorder="1" applyAlignment="1">
      <alignment vertical="center"/>
    </xf>
    <xf numFmtId="3" fontId="25" fillId="2" borderId="3" xfId="7" applyNumberFormat="1" applyFont="1" applyFill="1" applyBorder="1" applyAlignment="1">
      <alignment horizontal="center"/>
    </xf>
    <xf numFmtId="0" fontId="25" fillId="2" borderId="3" xfId="7" applyFont="1" applyFill="1" applyBorder="1" applyAlignment="1">
      <alignment horizontal="left"/>
    </xf>
    <xf numFmtId="0" fontId="22" fillId="0" borderId="3" xfId="0" applyFont="1" applyBorder="1"/>
    <xf numFmtId="14" fontId="23" fillId="7" borderId="3" xfId="0" applyNumberFormat="1" applyFont="1" applyFill="1" applyBorder="1" applyAlignment="1">
      <alignment horizontal="center" vertical="center"/>
    </xf>
    <xf numFmtId="0" fontId="25" fillId="7" borderId="3" xfId="7" applyNumberFormat="1" applyFont="1" applyFill="1" applyBorder="1" applyAlignment="1">
      <alignment horizontal="center"/>
    </xf>
    <xf numFmtId="0" fontId="25" fillId="2" borderId="3" xfId="7" applyFont="1" applyFill="1" applyBorder="1" applyAlignment="1">
      <alignment horizontal="left" wrapText="1"/>
    </xf>
    <xf numFmtId="0" fontId="22" fillId="2" borderId="3" xfId="0" applyFont="1" applyFill="1" applyBorder="1"/>
    <xf numFmtId="0" fontId="22" fillId="2" borderId="3" xfId="0" applyFont="1" applyFill="1" applyBorder="1" applyAlignment="1">
      <alignment horizontal="left"/>
    </xf>
    <xf numFmtId="3" fontId="25" fillId="2" borderId="3" xfId="7" applyNumberFormat="1" applyFont="1" applyFill="1" applyBorder="1" applyAlignment="1">
      <alignment horizontal="left"/>
    </xf>
    <xf numFmtId="0" fontId="22" fillId="2" borderId="3" xfId="7" applyFont="1" applyFill="1" applyBorder="1" applyAlignment="1">
      <alignment horizontal="left"/>
    </xf>
    <xf numFmtId="0" fontId="25" fillId="0" borderId="3" xfId="8" applyNumberFormat="1" applyFont="1" applyBorder="1" applyAlignment="1">
      <alignment horizontal="left"/>
    </xf>
    <xf numFmtId="14" fontId="25" fillId="2" borderId="3" xfId="0" applyNumberFormat="1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3" xfId="0" applyBorder="1"/>
    <xf numFmtId="0" fontId="26" fillId="0" borderId="3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20" xfId="0" applyFont="1" applyBorder="1" applyAlignment="1">
      <alignment horizontal="left"/>
    </xf>
    <xf numFmtId="0" fontId="26" fillId="0" borderId="21" xfId="0" applyFont="1" applyBorder="1"/>
    <xf numFmtId="0" fontId="26" fillId="0" borderId="22" xfId="0" applyFont="1" applyBorder="1"/>
    <xf numFmtId="0" fontId="26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2" fillId="0" borderId="3" xfId="0" applyFont="1" applyBorder="1" applyAlignment="1">
      <alignment horizontal="center"/>
    </xf>
    <xf numFmtId="0" fontId="22" fillId="0" borderId="3" xfId="0" applyFont="1" applyBorder="1" applyAlignment="1">
      <alignment horizontal="left"/>
    </xf>
    <xf numFmtId="0" fontId="23" fillId="9" borderId="3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center"/>
    </xf>
    <xf numFmtId="0" fontId="8" fillId="2" borderId="3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10" fillId="3" borderId="3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8" fillId="10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26" fillId="3" borderId="3" xfId="0" applyFont="1" applyFill="1" applyBorder="1"/>
    <xf numFmtId="0" fontId="26" fillId="3" borderId="3" xfId="0" applyFont="1" applyFill="1" applyBorder="1" applyAlignment="1">
      <alignment horizontal="center"/>
    </xf>
    <xf numFmtId="0" fontId="4" fillId="0" borderId="0" xfId="0" applyFont="1" applyAlignment="1">
      <alignment horizontal="left" wrapText="1"/>
    </xf>
    <xf numFmtId="0" fontId="8" fillId="2" borderId="3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8" fillId="2" borderId="3" xfId="7" applyFont="1" applyFill="1" applyBorder="1" applyAlignment="1">
      <alignment vertical="center" wrapText="1"/>
    </xf>
    <xf numFmtId="14" fontId="5" fillId="7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wrapText="1"/>
    </xf>
    <xf numFmtId="3" fontId="8" fillId="2" borderId="3" xfId="7" applyNumberFormat="1" applyFont="1" applyFill="1" applyBorder="1" applyAlignment="1">
      <alignment horizontal="left" wrapText="1"/>
    </xf>
    <xf numFmtId="0" fontId="4" fillId="2" borderId="3" xfId="7" applyFont="1" applyFill="1" applyBorder="1" applyAlignment="1">
      <alignment horizontal="left" wrapText="1"/>
    </xf>
    <xf numFmtId="0" fontId="8" fillId="0" borderId="3" xfId="8" applyNumberFormat="1" applyFont="1" applyBorder="1" applyAlignment="1">
      <alignment horizontal="left" wrapText="1"/>
    </xf>
    <xf numFmtId="0" fontId="30" fillId="2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8" fillId="2" borderId="3" xfId="7" applyFont="1" applyFill="1" applyBorder="1" applyAlignment="1">
      <alignment horizontal="left" wrapText="1"/>
    </xf>
    <xf numFmtId="0" fontId="8" fillId="2" borderId="3" xfId="0" applyFont="1" applyFill="1" applyBorder="1" applyAlignment="1">
      <alignment wrapText="1"/>
    </xf>
    <xf numFmtId="0" fontId="8" fillId="2" borderId="3" xfId="7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10" fillId="3" borderId="26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/>
    </xf>
    <xf numFmtId="0" fontId="30" fillId="2" borderId="0" xfId="0" applyFont="1" applyFill="1" applyAlignment="1">
      <alignment wrapText="1"/>
    </xf>
    <xf numFmtId="1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10" fillId="3" borderId="10" xfId="1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wrapText="1"/>
    </xf>
    <xf numFmtId="164" fontId="12" fillId="9" borderId="3" xfId="0" applyNumberFormat="1" applyFont="1" applyFill="1" applyBorder="1" applyAlignment="1">
      <alignment wrapText="1"/>
    </xf>
    <xf numFmtId="0" fontId="8" fillId="2" borderId="3" xfId="0" applyFont="1" applyFill="1" applyBorder="1" applyAlignment="1" applyProtection="1">
      <alignment horizontal="left" wrapText="1"/>
      <protection locked="0"/>
    </xf>
    <xf numFmtId="0" fontId="8" fillId="2" borderId="3" xfId="0" applyFont="1" applyFill="1" applyBorder="1" applyAlignment="1" applyProtection="1">
      <alignment horizontal="right" wrapText="1"/>
      <protection locked="0"/>
    </xf>
    <xf numFmtId="0" fontId="10" fillId="3" borderId="12" xfId="1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wrapText="1"/>
      <protection locked="0"/>
    </xf>
    <xf numFmtId="165" fontId="16" fillId="2" borderId="3" xfId="8" applyNumberFormat="1" applyFont="1" applyFill="1" applyBorder="1" applyAlignment="1">
      <alignment wrapText="1"/>
    </xf>
    <xf numFmtId="165" fontId="13" fillId="0" borderId="3" xfId="8" applyNumberFormat="1" applyFont="1" applyFill="1" applyBorder="1" applyAlignment="1">
      <alignment wrapText="1"/>
    </xf>
    <xf numFmtId="165" fontId="5" fillId="7" borderId="3" xfId="0" applyNumberFormat="1" applyFont="1" applyFill="1" applyBorder="1" applyAlignment="1">
      <alignment horizontal="center" vertical="center" wrapText="1"/>
    </xf>
    <xf numFmtId="165" fontId="14" fillId="8" borderId="3" xfId="8" applyNumberFormat="1" applyFont="1" applyFill="1" applyBorder="1" applyAlignment="1">
      <alignment wrapText="1"/>
    </xf>
    <xf numFmtId="0" fontId="10" fillId="3" borderId="3" xfId="1" applyFont="1" applyFill="1" applyBorder="1" applyAlignment="1">
      <alignment horizontal="center" vertical="center" wrapText="1"/>
    </xf>
    <xf numFmtId="43" fontId="4" fillId="0" borderId="0" xfId="0" applyNumberFormat="1" applyFont="1" applyAlignment="1">
      <alignment horizontal="center" vertical="center" wrapText="1"/>
    </xf>
    <xf numFmtId="0" fontId="10" fillId="3" borderId="0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7" fontId="16" fillId="0" borderId="3" xfId="8" applyNumberFormat="1" applyFont="1" applyBorder="1" applyAlignment="1">
      <alignment horizontal="right" wrapText="1"/>
    </xf>
    <xf numFmtId="0" fontId="10" fillId="3" borderId="3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vertical="center" wrapText="1"/>
    </xf>
    <xf numFmtId="0" fontId="10" fillId="3" borderId="3" xfId="1" applyFont="1" applyFill="1" applyBorder="1" applyAlignment="1">
      <alignment vertical="center" wrapText="1"/>
    </xf>
    <xf numFmtId="0" fontId="10" fillId="3" borderId="10" xfId="1" applyFont="1" applyFill="1" applyBorder="1" applyAlignment="1">
      <alignment vertical="center" wrapText="1"/>
    </xf>
    <xf numFmtId="165" fontId="16" fillId="2" borderId="3" xfId="8" applyNumberFormat="1" applyFont="1" applyFill="1" applyBorder="1" applyAlignment="1">
      <alignment horizontal="right" wrapText="1"/>
    </xf>
    <xf numFmtId="0" fontId="10" fillId="3" borderId="6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14" fontId="32" fillId="7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165" fontId="8" fillId="0" borderId="3" xfId="0" applyNumberFormat="1" applyFont="1" applyBorder="1" applyAlignment="1">
      <alignment horizontal="center" wrapText="1"/>
    </xf>
    <xf numFmtId="165" fontId="8" fillId="2" borderId="3" xfId="8" applyNumberFormat="1" applyFont="1" applyFill="1" applyBorder="1" applyAlignment="1">
      <alignment horizontal="center" wrapText="1"/>
    </xf>
    <xf numFmtId="165" fontId="8" fillId="2" borderId="3" xfId="0" applyNumberFormat="1" applyFont="1" applyFill="1" applyBorder="1" applyAlignment="1">
      <alignment horizontal="center" wrapText="1"/>
    </xf>
    <xf numFmtId="165" fontId="30" fillId="2" borderId="3" xfId="0" applyNumberFormat="1" applyFont="1" applyFill="1" applyBorder="1" applyAlignment="1">
      <alignment horizontal="center" wrapText="1"/>
    </xf>
    <xf numFmtId="165" fontId="8" fillId="0" borderId="3" xfId="0" applyNumberFormat="1" applyFont="1" applyBorder="1" applyAlignment="1">
      <alignment wrapText="1"/>
    </xf>
    <xf numFmtId="0" fontId="8" fillId="8" borderId="3" xfId="7" applyFont="1" applyFill="1" applyBorder="1" applyAlignment="1">
      <alignment wrapText="1"/>
    </xf>
    <xf numFmtId="165" fontId="13" fillId="8" borderId="3" xfId="8" applyNumberFormat="1" applyFont="1" applyFill="1" applyBorder="1" applyAlignment="1">
      <alignment wrapText="1"/>
    </xf>
    <xf numFmtId="165" fontId="13" fillId="7" borderId="4" xfId="8" applyNumberFormat="1" applyFont="1" applyFill="1" applyBorder="1" applyAlignment="1">
      <alignment wrapText="1"/>
    </xf>
    <xf numFmtId="165" fontId="13" fillId="0" borderId="4" xfId="8" applyNumberFormat="1" applyFont="1" applyFill="1" applyBorder="1" applyAlignment="1">
      <alignment horizontal="center" wrapText="1"/>
    </xf>
    <xf numFmtId="0" fontId="10" fillId="3" borderId="3" xfId="1" applyFont="1" applyFill="1" applyBorder="1" applyAlignment="1">
      <alignment horizontal="center" vertical="center" wrapText="1"/>
    </xf>
    <xf numFmtId="165" fontId="4" fillId="0" borderId="3" xfId="0" applyNumberFormat="1" applyFont="1" applyBorder="1" applyAlignment="1">
      <alignment wrapText="1"/>
    </xf>
    <xf numFmtId="165" fontId="8" fillId="0" borderId="3" xfId="8" applyNumberFormat="1" applyFont="1" applyFill="1" applyBorder="1" applyAlignment="1">
      <alignment horizontal="center" wrapText="1"/>
    </xf>
    <xf numFmtId="165" fontId="8" fillId="10" borderId="3" xfId="8" applyNumberFormat="1" applyFont="1" applyFill="1" applyBorder="1" applyAlignment="1">
      <alignment horizontal="center" wrapText="1"/>
    </xf>
    <xf numFmtId="165" fontId="8" fillId="0" borderId="4" xfId="8" applyNumberFormat="1" applyFont="1" applyFill="1" applyBorder="1" applyAlignment="1">
      <alignment horizontal="center" wrapText="1"/>
    </xf>
    <xf numFmtId="165" fontId="8" fillId="2" borderId="4" xfId="8" applyNumberFormat="1" applyFont="1" applyFill="1" applyBorder="1" applyAlignment="1">
      <alignment horizontal="center" wrapText="1"/>
    </xf>
    <xf numFmtId="165" fontId="8" fillId="0" borderId="3" xfId="8" applyNumberFormat="1" applyFont="1" applyBorder="1" applyAlignment="1">
      <alignment horizontal="center" wrapText="1"/>
    </xf>
    <xf numFmtId="165" fontId="13" fillId="0" borderId="3" xfId="8" applyNumberFormat="1" applyFont="1" applyFill="1" applyBorder="1" applyAlignment="1">
      <alignment horizontal="center" wrapText="1"/>
    </xf>
    <xf numFmtId="0" fontId="0" fillId="2" borderId="0" xfId="0" applyFill="1" applyAlignment="1">
      <alignment wrapText="1"/>
    </xf>
    <xf numFmtId="0" fontId="41" fillId="3" borderId="3" xfId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wrapText="1"/>
    </xf>
    <xf numFmtId="0" fontId="10" fillId="3" borderId="3" xfId="1" applyFont="1" applyFill="1" applyBorder="1" applyAlignment="1">
      <alignment horizontal="center" vertical="center" wrapText="1"/>
    </xf>
    <xf numFmtId="0" fontId="41" fillId="3" borderId="3" xfId="1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15" fillId="2" borderId="3" xfId="0" applyFont="1" applyFill="1" applyBorder="1" applyAlignment="1">
      <alignment wrapText="1"/>
    </xf>
    <xf numFmtId="0" fontId="30" fillId="0" borderId="0" xfId="0" applyFont="1" applyAlignment="1">
      <alignment wrapText="1"/>
    </xf>
    <xf numFmtId="0" fontId="30" fillId="2" borderId="3" xfId="0" applyFont="1" applyFill="1" applyBorder="1" applyAlignment="1" applyProtection="1">
      <alignment horizontal="left" wrapText="1"/>
      <protection locked="0"/>
    </xf>
    <xf numFmtId="0" fontId="30" fillId="2" borderId="3" xfId="0" applyFont="1" applyFill="1" applyBorder="1" applyAlignment="1" applyProtection="1">
      <alignment horizontal="right" wrapText="1"/>
      <protection locked="0"/>
    </xf>
    <xf numFmtId="165" fontId="43" fillId="2" borderId="3" xfId="8" applyNumberFormat="1" applyFont="1" applyFill="1" applyBorder="1" applyAlignment="1">
      <alignment wrapText="1"/>
    </xf>
    <xf numFmtId="0" fontId="10" fillId="3" borderId="12" xfId="1" applyFont="1" applyFill="1" applyBorder="1" applyAlignment="1">
      <alignment vertical="center" wrapText="1"/>
    </xf>
    <xf numFmtId="44" fontId="40" fillId="0" borderId="28" xfId="13" applyNumberFormat="1" applyFont="1" applyBorder="1" applyAlignment="1">
      <alignment horizontal="center"/>
    </xf>
    <xf numFmtId="44" fontId="40" fillId="12" borderId="28" xfId="13" applyNumberFormat="1" applyFont="1" applyFill="1" applyBorder="1" applyAlignment="1">
      <alignment horizontal="center"/>
    </xf>
    <xf numFmtId="0" fontId="10" fillId="3" borderId="13" xfId="1" applyFont="1" applyFill="1" applyBorder="1" applyAlignment="1">
      <alignment horizontal="center" vertical="center" wrapText="1"/>
    </xf>
    <xf numFmtId="43" fontId="8" fillId="2" borderId="3" xfId="8" applyFont="1" applyFill="1" applyBorder="1" applyAlignment="1">
      <alignment horizontal="left" wrapText="1"/>
    </xf>
    <xf numFmtId="14" fontId="38" fillId="0" borderId="19" xfId="0" applyNumberFormat="1" applyFont="1" applyBorder="1" applyAlignment="1">
      <alignment horizontal="center"/>
    </xf>
    <xf numFmtId="43" fontId="32" fillId="7" borderId="3" xfId="8" applyFont="1" applyFill="1" applyBorder="1" applyAlignment="1">
      <alignment horizontal="center" vertical="center" wrapText="1"/>
    </xf>
    <xf numFmtId="43" fontId="30" fillId="2" borderId="3" xfId="8" applyFont="1" applyFill="1" applyBorder="1" applyAlignment="1">
      <alignment horizontal="center" wrapText="1"/>
    </xf>
    <xf numFmtId="43" fontId="8" fillId="2" borderId="3" xfId="8" applyFont="1" applyFill="1" applyBorder="1" applyAlignment="1">
      <alignment horizontal="center" wrapText="1"/>
    </xf>
    <xf numFmtId="43" fontId="8" fillId="2" borderId="3" xfId="8" applyFont="1" applyFill="1" applyBorder="1" applyAlignment="1">
      <alignment horizontal="center" vertical="center" wrapText="1"/>
    </xf>
    <xf numFmtId="43" fontId="30" fillId="2" borderId="3" xfId="8" applyFont="1" applyFill="1" applyBorder="1" applyAlignment="1">
      <alignment horizontal="center" vertical="center" wrapText="1"/>
    </xf>
    <xf numFmtId="43" fontId="8" fillId="10" borderId="3" xfId="8" applyFont="1" applyFill="1" applyBorder="1" applyAlignment="1">
      <alignment horizontal="center" wrapText="1"/>
    </xf>
    <xf numFmtId="43" fontId="4" fillId="0" borderId="3" xfId="8" applyFont="1" applyBorder="1" applyAlignment="1">
      <alignment horizontal="center" wrapText="1"/>
    </xf>
    <xf numFmtId="43" fontId="8" fillId="8" borderId="3" xfId="8" applyFont="1" applyFill="1" applyBorder="1" applyAlignment="1">
      <alignment horizontal="center" wrapText="1"/>
    </xf>
    <xf numFmtId="43" fontId="4" fillId="2" borderId="3" xfId="8" applyFont="1" applyFill="1" applyBorder="1" applyAlignment="1">
      <alignment horizontal="center" wrapText="1"/>
    </xf>
    <xf numFmtId="43" fontId="8" fillId="0" borderId="3" xfId="8" applyFont="1" applyBorder="1" applyAlignment="1">
      <alignment horizontal="center" wrapText="1"/>
    </xf>
    <xf numFmtId="43" fontId="8" fillId="10" borderId="3" xfId="8" applyFont="1" applyFill="1" applyBorder="1" applyAlignment="1">
      <alignment horizontal="center" vertical="center" wrapText="1"/>
    </xf>
    <xf numFmtId="43" fontId="8" fillId="7" borderId="3" xfId="8" applyFont="1" applyFill="1" applyBorder="1" applyAlignment="1">
      <alignment horizontal="center" vertical="center" wrapText="1"/>
    </xf>
    <xf numFmtId="43" fontId="8" fillId="0" borderId="3" xfId="8" applyFont="1" applyFill="1" applyBorder="1" applyAlignment="1">
      <alignment horizontal="center" vertical="center" wrapText="1"/>
    </xf>
    <xf numFmtId="43" fontId="8" fillId="6" borderId="3" xfId="8" applyFont="1" applyFill="1" applyBorder="1" applyAlignment="1">
      <alignment horizontal="center" vertical="center" wrapText="1"/>
    </xf>
    <xf numFmtId="43" fontId="8" fillId="2" borderId="3" xfId="8" applyFont="1" applyFill="1" applyBorder="1" applyAlignment="1">
      <alignment horizontal="left" vertical="center" wrapText="1"/>
    </xf>
    <xf numFmtId="0" fontId="8" fillId="2" borderId="13" xfId="7" applyFont="1" applyFill="1" applyBorder="1" applyAlignment="1">
      <alignment wrapText="1"/>
    </xf>
    <xf numFmtId="43" fontId="8" fillId="2" borderId="13" xfId="8" applyFont="1" applyFill="1" applyBorder="1" applyAlignment="1">
      <alignment horizontal="center" wrapText="1"/>
    </xf>
    <xf numFmtId="165" fontId="8" fillId="0" borderId="13" xfId="8" applyNumberFormat="1" applyFont="1" applyFill="1" applyBorder="1" applyAlignment="1">
      <alignment horizontal="center" wrapText="1"/>
    </xf>
    <xf numFmtId="0" fontId="8" fillId="2" borderId="4" xfId="7" applyFont="1" applyFill="1" applyBorder="1" applyAlignment="1">
      <alignment wrapText="1"/>
    </xf>
    <xf numFmtId="43" fontId="8" fillId="2" borderId="4" xfId="8" applyFont="1" applyFill="1" applyBorder="1" applyAlignment="1">
      <alignment horizontal="center" wrapText="1"/>
    </xf>
    <xf numFmtId="0" fontId="4" fillId="0" borderId="0" xfId="0" applyFont="1" applyBorder="1" applyAlignment="1">
      <alignment wrapText="1"/>
    </xf>
    <xf numFmtId="165" fontId="4" fillId="0" borderId="3" xfId="0" applyNumberFormat="1" applyFont="1" applyBorder="1" applyAlignment="1">
      <alignment horizontal="center" wrapText="1"/>
    </xf>
    <xf numFmtId="44" fontId="40" fillId="2" borderId="28" xfId="1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 vertical="center" wrapText="1"/>
    </xf>
    <xf numFmtId="0" fontId="10" fillId="3" borderId="26" xfId="1" applyFont="1" applyFill="1" applyBorder="1" applyAlignment="1">
      <alignment horizontal="left"/>
    </xf>
    <xf numFmtId="0" fontId="10" fillId="3" borderId="24" xfId="1" applyFont="1" applyFill="1" applyBorder="1" applyAlignment="1">
      <alignment horizontal="left"/>
    </xf>
    <xf numFmtId="0" fontId="10" fillId="3" borderId="10" xfId="1" applyFont="1" applyFill="1" applyBorder="1" applyAlignment="1">
      <alignment horizontal="left"/>
    </xf>
    <xf numFmtId="44" fontId="40" fillId="0" borderId="3" xfId="13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165" fontId="4" fillId="2" borderId="3" xfId="8" applyNumberFormat="1" applyFont="1" applyFill="1" applyBorder="1" applyAlignment="1">
      <alignment horizontal="center" wrapText="1"/>
    </xf>
    <xf numFmtId="43" fontId="4" fillId="2" borderId="3" xfId="8" applyFont="1" applyFill="1" applyBorder="1" applyAlignment="1">
      <alignment horizontal="center" vertical="center" wrapText="1"/>
    </xf>
    <xf numFmtId="0" fontId="4" fillId="2" borderId="3" xfId="7" applyFont="1" applyFill="1" applyBorder="1" applyAlignment="1">
      <alignment wrapText="1"/>
    </xf>
    <xf numFmtId="165" fontId="4" fillId="0" borderId="3" xfId="8" applyNumberFormat="1" applyFont="1" applyFill="1" applyBorder="1" applyAlignment="1">
      <alignment horizontal="center" wrapText="1"/>
    </xf>
    <xf numFmtId="165" fontId="4" fillId="0" borderId="4" xfId="8" applyNumberFormat="1" applyFont="1" applyFill="1" applyBorder="1" applyAlignment="1">
      <alignment horizontal="center" wrapText="1"/>
    </xf>
    <xf numFmtId="43" fontId="8" fillId="2" borderId="3" xfId="8" applyFont="1" applyFill="1" applyBorder="1" applyAlignment="1">
      <alignment wrapText="1"/>
    </xf>
    <xf numFmtId="165" fontId="8" fillId="7" borderId="3" xfId="8" applyNumberFormat="1" applyFont="1" applyFill="1" applyBorder="1" applyAlignment="1">
      <alignment horizontal="center" wrapText="1"/>
    </xf>
    <xf numFmtId="43" fontId="8" fillId="7" borderId="3" xfId="8" applyFont="1" applyFill="1" applyBorder="1" applyAlignment="1">
      <alignment horizontal="center" wrapText="1"/>
    </xf>
    <xf numFmtId="0" fontId="8" fillId="2" borderId="13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wrapText="1"/>
    </xf>
    <xf numFmtId="0" fontId="8" fillId="2" borderId="4" xfId="0" applyFont="1" applyFill="1" applyBorder="1" applyAlignment="1">
      <alignment horizontal="left" vertical="center" wrapText="1"/>
    </xf>
    <xf numFmtId="43" fontId="8" fillId="2" borderId="4" xfId="8" applyFont="1" applyFill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39" fillId="13" borderId="3" xfId="13" applyFont="1" applyFill="1" applyBorder="1" applyAlignment="1">
      <alignment horizontal="left"/>
    </xf>
    <xf numFmtId="2" fontId="39" fillId="13" borderId="3" xfId="12" applyNumberFormat="1" applyFont="1" applyFill="1" applyBorder="1" applyAlignment="1" applyProtection="1">
      <alignment horizontal="left"/>
    </xf>
    <xf numFmtId="0" fontId="39" fillId="13" borderId="3" xfId="13" applyFont="1" applyFill="1" applyBorder="1"/>
    <xf numFmtId="0" fontId="40" fillId="2" borderId="3" xfId="13" applyFont="1" applyFill="1" applyBorder="1" applyAlignment="1" applyProtection="1"/>
    <xf numFmtId="0" fontId="40" fillId="2" borderId="3" xfId="13" applyFont="1" applyFill="1" applyBorder="1"/>
    <xf numFmtId="0" fontId="39" fillId="2" borderId="3" xfId="13" applyFont="1" applyFill="1" applyBorder="1"/>
    <xf numFmtId="0" fontId="40" fillId="13" borderId="3" xfId="13" applyFont="1" applyFill="1" applyBorder="1" applyAlignment="1">
      <alignment wrapText="1"/>
    </xf>
    <xf numFmtId="0" fontId="40" fillId="13" borderId="3" xfId="13" applyFont="1" applyFill="1" applyBorder="1" applyAlignment="1">
      <alignment horizontal="left"/>
    </xf>
    <xf numFmtId="0" fontId="39" fillId="12" borderId="3" xfId="13" applyFont="1" applyFill="1" applyBorder="1"/>
    <xf numFmtId="0" fontId="39" fillId="13" borderId="3" xfId="13" applyFont="1" applyFill="1" applyBorder="1" applyAlignment="1">
      <alignment vertical="center" wrapText="1"/>
    </xf>
    <xf numFmtId="0" fontId="40" fillId="13" borderId="3" xfId="13" applyFont="1" applyFill="1" applyBorder="1" applyAlignment="1"/>
    <xf numFmtId="0" fontId="42" fillId="2" borderId="3" xfId="13" applyFont="1" applyFill="1" applyBorder="1" applyAlignment="1">
      <alignment vertical="center"/>
    </xf>
    <xf numFmtId="0" fontId="40" fillId="13" borderId="3" xfId="13" applyFont="1" applyFill="1" applyBorder="1"/>
    <xf numFmtId="2" fontId="39" fillId="13" borderId="3" xfId="13" applyNumberFormat="1" applyFont="1" applyFill="1" applyBorder="1" applyAlignment="1">
      <alignment horizontal="left"/>
    </xf>
    <xf numFmtId="2" fontId="39" fillId="14" borderId="3" xfId="12" applyNumberFormat="1" applyFont="1" applyFill="1" applyBorder="1" applyAlignment="1" applyProtection="1"/>
    <xf numFmtId="2" fontId="40" fillId="13" borderId="3" xfId="13" applyNumberFormat="1" applyFont="1" applyFill="1" applyBorder="1" applyAlignment="1">
      <alignment horizontal="left"/>
    </xf>
    <xf numFmtId="0" fontId="40" fillId="2" borderId="3" xfId="13" applyFont="1" applyFill="1" applyBorder="1" applyAlignment="1" applyProtection="1">
      <alignment wrapText="1"/>
    </xf>
    <xf numFmtId="0" fontId="49" fillId="2" borderId="3" xfId="0" applyNumberFormat="1" applyFont="1" applyFill="1" applyBorder="1" applyAlignment="1">
      <alignment horizontal="center" wrapText="1"/>
    </xf>
    <xf numFmtId="43" fontId="8" fillId="2" borderId="3" xfId="8" applyFont="1" applyFill="1" applyBorder="1" applyAlignment="1">
      <alignment vertical="top" wrapText="1"/>
    </xf>
    <xf numFmtId="0" fontId="44" fillId="5" borderId="3" xfId="0" applyFont="1" applyFill="1" applyBorder="1"/>
    <xf numFmtId="3" fontId="8" fillId="2" borderId="3" xfId="19" applyNumberFormat="1" applyFont="1" applyFill="1" applyBorder="1" applyAlignment="1">
      <alignment horizontal="center" vertical="center" wrapText="1"/>
    </xf>
    <xf numFmtId="3" fontId="4" fillId="0" borderId="3" xfId="19" applyNumberFormat="1" applyFont="1" applyBorder="1" applyAlignment="1">
      <alignment horizontal="center"/>
    </xf>
    <xf numFmtId="3" fontId="8" fillId="2" borderId="13" xfId="19" applyNumberFormat="1" applyFont="1" applyFill="1" applyBorder="1" applyAlignment="1">
      <alignment horizontal="center" vertical="center" wrapText="1"/>
    </xf>
    <xf numFmtId="3" fontId="8" fillId="2" borderId="4" xfId="19" applyNumberFormat="1" applyFont="1" applyFill="1" applyBorder="1" applyAlignment="1">
      <alignment horizontal="center" vertical="center" wrapText="1"/>
    </xf>
    <xf numFmtId="3" fontId="8" fillId="0" borderId="3" xfId="19" applyNumberFormat="1" applyFont="1" applyFill="1" applyBorder="1" applyAlignment="1">
      <alignment horizontal="center" vertical="center" wrapText="1"/>
    </xf>
    <xf numFmtId="4" fontId="8" fillId="0" borderId="3" xfId="0" applyNumberFormat="1" applyFont="1" applyBorder="1" applyAlignment="1">
      <alignment wrapText="1"/>
    </xf>
    <xf numFmtId="4" fontId="8" fillId="2" borderId="3" xfId="0" applyNumberFormat="1" applyFont="1" applyFill="1" applyBorder="1" applyAlignment="1">
      <alignment wrapText="1"/>
    </xf>
    <xf numFmtId="165" fontId="13" fillId="7" borderId="3" xfId="8" applyNumberFormat="1" applyFont="1" applyFill="1" applyBorder="1" applyAlignment="1">
      <alignment horizontal="center" wrapText="1"/>
    </xf>
    <xf numFmtId="14" fontId="4" fillId="8" borderId="3" xfId="0" applyNumberFormat="1" applyFont="1" applyFill="1" applyBorder="1" applyAlignment="1">
      <alignment horizontal="center" vertical="center" wrapText="1"/>
    </xf>
    <xf numFmtId="14" fontId="4" fillId="7" borderId="3" xfId="0" applyNumberFormat="1" applyFont="1" applyFill="1" applyBorder="1" applyAlignment="1">
      <alignment horizontal="center" vertical="center" wrapText="1"/>
    </xf>
    <xf numFmtId="165" fontId="31" fillId="8" borderId="3" xfId="8" applyNumberFormat="1" applyFont="1" applyFill="1" applyBorder="1" applyAlignment="1">
      <alignment horizontal="center" wrapText="1"/>
    </xf>
    <xf numFmtId="3" fontId="8" fillId="2" borderId="3" xfId="8" applyNumberFormat="1" applyFont="1" applyFill="1" applyBorder="1" applyAlignment="1">
      <alignment horizontal="center" wrapText="1"/>
    </xf>
    <xf numFmtId="43" fontId="8" fillId="2" borderId="3" xfId="8" applyFont="1" applyFill="1" applyBorder="1" applyAlignment="1">
      <alignment horizontal="center" vertical="top" wrapText="1"/>
    </xf>
    <xf numFmtId="165" fontId="8" fillId="2" borderId="3" xfId="8" applyNumberFormat="1" applyFont="1" applyFill="1" applyBorder="1" applyAlignment="1">
      <alignment horizontal="center" vertical="top" wrapText="1"/>
    </xf>
    <xf numFmtId="0" fontId="49" fillId="2" borderId="3" xfId="5" applyNumberFormat="1" applyFont="1" applyFill="1" applyBorder="1" applyAlignment="1">
      <alignment horizontal="center" wrapText="1"/>
    </xf>
    <xf numFmtId="0" fontId="49" fillId="5" borderId="3" xfId="0" applyNumberFormat="1" applyFont="1" applyFill="1" applyBorder="1" applyAlignment="1">
      <alignment horizontal="center" wrapText="1"/>
    </xf>
    <xf numFmtId="0" fontId="38" fillId="5" borderId="3" xfId="0" applyNumberFormat="1" applyFont="1" applyFill="1" applyBorder="1" applyAlignment="1">
      <alignment horizontal="center" wrapText="1"/>
    </xf>
    <xf numFmtId="0" fontId="38" fillId="2" borderId="3" xfId="0" applyNumberFormat="1" applyFont="1" applyFill="1" applyBorder="1" applyAlignment="1">
      <alignment horizontal="center" wrapText="1"/>
    </xf>
    <xf numFmtId="43" fontId="8" fillId="2" borderId="3" xfId="7" applyNumberFormat="1" applyFont="1" applyFill="1" applyBorder="1" applyAlignment="1">
      <alignment wrapText="1"/>
    </xf>
    <xf numFmtId="0" fontId="44" fillId="2" borderId="3" xfId="0" applyFont="1" applyFill="1" applyBorder="1" applyAlignment="1">
      <alignment horizontal="left"/>
    </xf>
    <xf numFmtId="0" fontId="44" fillId="2" borderId="3" xfId="0" applyFont="1" applyFill="1" applyBorder="1"/>
    <xf numFmtId="0" fontId="44" fillId="5" borderId="3" xfId="0" applyFont="1" applyFill="1" applyBorder="1" applyAlignment="1">
      <alignment horizontal="left"/>
    </xf>
    <xf numFmtId="0" fontId="44" fillId="2" borderId="3" xfId="0" applyFont="1" applyFill="1" applyBorder="1" applyAlignment="1">
      <alignment horizontal="left" wrapText="1"/>
    </xf>
    <xf numFmtId="0" fontId="44" fillId="5" borderId="3" xfId="0" applyFont="1" applyFill="1" applyBorder="1" applyAlignment="1">
      <alignment vertical="center"/>
    </xf>
    <xf numFmtId="0" fontId="45" fillId="5" borderId="3" xfId="0" applyFont="1" applyFill="1" applyBorder="1" applyAlignment="1">
      <alignment vertical="center" wrapText="1"/>
    </xf>
    <xf numFmtId="0" fontId="44" fillId="2" borderId="3" xfId="0" applyFont="1" applyFill="1" applyBorder="1" applyAlignment="1">
      <alignment vertical="center"/>
    </xf>
    <xf numFmtId="0" fontId="45" fillId="2" borderId="3" xfId="0" applyFont="1" applyFill="1" applyBorder="1" applyAlignment="1">
      <alignment horizontal="left"/>
    </xf>
    <xf numFmtId="2" fontId="44" fillId="2" borderId="3" xfId="5" applyNumberFormat="1" applyFont="1" applyFill="1" applyBorder="1" applyAlignment="1">
      <alignment horizontal="left"/>
    </xf>
    <xf numFmtId="0" fontId="44" fillId="5" borderId="3" xfId="0" applyFont="1" applyFill="1" applyBorder="1" applyAlignment="1">
      <alignment vertical="center" wrapText="1"/>
    </xf>
    <xf numFmtId="0" fontId="44" fillId="2" borderId="3" xfId="0" applyFont="1" applyFill="1" applyBorder="1" applyAlignment="1">
      <alignment vertical="center" wrapText="1"/>
    </xf>
    <xf numFmtId="0" fontId="45" fillId="2" borderId="3" xfId="0" applyFont="1" applyFill="1" applyBorder="1" applyAlignment="1"/>
    <xf numFmtId="0" fontId="44" fillId="5" borderId="3" xfId="0" applyFont="1" applyFill="1" applyBorder="1" applyAlignment="1">
      <alignment wrapText="1"/>
    </xf>
    <xf numFmtId="0" fontId="45" fillId="2" borderId="3" xfId="0" applyFont="1" applyFill="1" applyBorder="1"/>
    <xf numFmtId="0" fontId="45" fillId="2" borderId="3" xfId="0" applyFont="1" applyFill="1" applyBorder="1" applyAlignment="1">
      <alignment wrapText="1"/>
    </xf>
    <xf numFmtId="0" fontId="44" fillId="2" borderId="3" xfId="0" applyFont="1" applyFill="1" applyBorder="1" applyAlignment="1">
      <alignment wrapText="1"/>
    </xf>
    <xf numFmtId="2" fontId="44" fillId="5" borderId="3" xfId="0" applyNumberFormat="1" applyFont="1" applyFill="1" applyBorder="1" applyAlignment="1">
      <alignment horizontal="left"/>
    </xf>
    <xf numFmtId="0" fontId="48" fillId="2" borderId="3" xfId="0" applyNumberFormat="1" applyFont="1" applyFill="1" applyBorder="1" applyAlignment="1" applyProtection="1">
      <alignment wrapText="1"/>
    </xf>
    <xf numFmtId="2" fontId="45" fillId="5" borderId="3" xfId="0" applyNumberFormat="1" applyFont="1" applyFill="1" applyBorder="1" applyAlignment="1">
      <alignment horizontal="left"/>
    </xf>
    <xf numFmtId="0" fontId="10" fillId="3" borderId="3" xfId="1" applyFont="1" applyFill="1" applyBorder="1" applyAlignment="1">
      <alignment horizontal="center" vertical="center" wrapText="1"/>
    </xf>
    <xf numFmtId="0" fontId="41" fillId="3" borderId="3" xfId="1" applyFont="1" applyFill="1" applyBorder="1" applyAlignment="1">
      <alignment horizontal="center" vertical="center" wrapText="1"/>
    </xf>
    <xf numFmtId="44" fontId="40" fillId="2" borderId="3" xfId="13" applyNumberFormat="1" applyFont="1" applyFill="1" applyBorder="1" applyAlignment="1">
      <alignment horizontal="left"/>
    </xf>
    <xf numFmtId="0" fontId="10" fillId="2" borderId="27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 vertical="center" wrapText="1"/>
    </xf>
    <xf numFmtId="0" fontId="10" fillId="2" borderId="25" xfId="1" applyFont="1" applyFill="1" applyBorder="1" applyAlignment="1">
      <alignment horizontal="center"/>
    </xf>
    <xf numFmtId="0" fontId="50" fillId="2" borderId="3" xfId="0" applyNumberFormat="1" applyFont="1" applyFill="1" applyBorder="1" applyAlignment="1" applyProtection="1">
      <alignment horizontal="center" wrapText="1"/>
    </xf>
    <xf numFmtId="0" fontId="4" fillId="2" borderId="0" xfId="0" applyFont="1" applyFill="1" applyAlignment="1">
      <alignment horizontal="center" vertical="center"/>
    </xf>
    <xf numFmtId="0" fontId="5" fillId="0" borderId="0" xfId="0" applyFont="1" applyBorder="1" applyAlignment="1"/>
    <xf numFmtId="14" fontId="38" fillId="0" borderId="17" xfId="0" applyNumberFormat="1" applyFont="1" applyBorder="1" applyAlignment="1">
      <alignment horizontal="center"/>
    </xf>
    <xf numFmtId="43" fontId="8" fillId="2" borderId="13" xfId="8" applyFont="1" applyFill="1" applyBorder="1" applyAlignment="1">
      <alignment horizontal="center" vertical="center" wrapText="1"/>
    </xf>
    <xf numFmtId="165" fontId="8" fillId="2" borderId="13" xfId="0" applyNumberFormat="1" applyFont="1" applyFill="1" applyBorder="1" applyAlignment="1">
      <alignment horizontal="center" wrapText="1"/>
    </xf>
    <xf numFmtId="165" fontId="8" fillId="2" borderId="13" xfId="8" applyNumberFormat="1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14" fontId="38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0" applyNumberFormat="1" applyFont="1" applyAlignment="1">
      <alignment horizontal="center"/>
    </xf>
    <xf numFmtId="0" fontId="4" fillId="0" borderId="0" xfId="0" applyFont="1"/>
    <xf numFmtId="0" fontId="51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43" fontId="45" fillId="0" borderId="0" xfId="0" applyNumberFormat="1" applyFont="1" applyAlignment="1">
      <alignment horizontal="center"/>
    </xf>
    <xf numFmtId="0" fontId="45" fillId="0" borderId="0" xfId="0" applyFont="1"/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horizontal="left"/>
    </xf>
    <xf numFmtId="0" fontId="45" fillId="2" borderId="0" xfId="0" applyFont="1" applyFill="1" applyAlignment="1">
      <alignment horizontal="center" vertical="center"/>
    </xf>
    <xf numFmtId="0" fontId="52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10" fillId="3" borderId="8" xfId="1" applyFont="1" applyFill="1" applyBorder="1" applyAlignment="1">
      <alignment horizontal="center" vertical="center" wrapText="1"/>
    </xf>
    <xf numFmtId="0" fontId="10" fillId="3" borderId="23" xfId="1" applyFont="1" applyFill="1" applyBorder="1" applyAlignment="1">
      <alignment horizontal="center" vertical="center" wrapText="1"/>
    </xf>
    <xf numFmtId="0" fontId="10" fillId="3" borderId="9" xfId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3" borderId="3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41" fillId="3" borderId="3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4" fillId="3" borderId="3" xfId="1" applyFont="1" applyFill="1" applyBorder="1" applyAlignment="1">
      <alignment horizontal="center" vertical="center" wrapText="1"/>
    </xf>
    <xf numFmtId="0" fontId="22" fillId="0" borderId="18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1" xfId="0" applyFont="1" applyBorder="1" applyAlignment="1">
      <alignment horizontal="center"/>
    </xf>
  </cellXfs>
  <cellStyles count="20">
    <cellStyle name="Buena" xfId="5" builtinId="26"/>
    <cellStyle name="Buena 2" xfId="14"/>
    <cellStyle name="Excel Built-in Good" xfId="12"/>
    <cellStyle name="Millares" xfId="8" builtinId="3"/>
    <cellStyle name="Millares 2" xfId="2"/>
    <cellStyle name="Millares 2 2" xfId="6"/>
    <cellStyle name="Millares 2 3" xfId="9"/>
    <cellStyle name="Millares 2 4" xfId="16"/>
    <cellStyle name="Moneda" xfId="19" builtinId="4"/>
    <cellStyle name="Normal" xfId="0" builtinId="0"/>
    <cellStyle name="Normal 2" xfId="3"/>
    <cellStyle name="Normal 2 2" xfId="7"/>
    <cellStyle name="Normal 2 2 2" xfId="17"/>
    <cellStyle name="Normal 2 3" xfId="11"/>
    <cellStyle name="Normal 2 4" xfId="15"/>
    <cellStyle name="Normal 3" xfId="1"/>
    <cellStyle name="Normal 3 2" xfId="18"/>
    <cellStyle name="Normal 4" xfId="13"/>
    <cellStyle name="Porcentual 2" xfId="4"/>
    <cellStyle name="Porcentual 2 2" xfId="1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2" defaultTableStyle="TableStyleMedium2" defaultPivotStyle="PivotStyleLight16">
    <tableStyle name="Estilo de tabla 1" pivot="0" count="0"/>
    <tableStyle name="Estilo de tabla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1685193</xdr:colOff>
      <xdr:row>0</xdr:row>
      <xdr:rowOff>323871</xdr:rowOff>
    </xdr:from>
    <xdr:to>
      <xdr:col>7</xdr:col>
      <xdr:colOff>1587745</xdr:colOff>
      <xdr:row>4</xdr:row>
      <xdr:rowOff>138318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10385" y="323871"/>
          <a:ext cx="4152168" cy="1377524"/>
        </a:xfrm>
        <a:prstGeom prst="roundRect">
          <a:avLst>
            <a:gd name="adj" fmla="val 15467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0</xdr:col>
      <xdr:colOff>219807</xdr:colOff>
      <xdr:row>0</xdr:row>
      <xdr:rowOff>170962</xdr:rowOff>
    </xdr:from>
    <xdr:to>
      <xdr:col>1</xdr:col>
      <xdr:colOff>4078654</xdr:colOff>
      <xdr:row>5</xdr:row>
      <xdr:rowOff>343464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807" y="170962"/>
          <a:ext cx="6814039" cy="21263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195385</xdr:colOff>
      <xdr:row>0</xdr:row>
      <xdr:rowOff>387513</xdr:rowOff>
    </xdr:from>
    <xdr:to>
      <xdr:col>11</xdr:col>
      <xdr:colOff>2696305</xdr:colOff>
      <xdr:row>5</xdr:row>
      <xdr:rowOff>48846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77693" y="387513"/>
          <a:ext cx="5578227" cy="1615179"/>
        </a:xfrm>
        <a:prstGeom prst="roundRect">
          <a:avLst>
            <a:gd name="adj" fmla="val 3112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0</xdr:col>
      <xdr:colOff>24423</xdr:colOff>
      <xdr:row>0</xdr:row>
      <xdr:rowOff>244232</xdr:rowOff>
    </xdr:from>
    <xdr:to>
      <xdr:col>1</xdr:col>
      <xdr:colOff>4420577</xdr:colOff>
      <xdr:row>6</xdr:row>
      <xdr:rowOff>122732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423" y="244232"/>
          <a:ext cx="6814039" cy="22231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360</xdr:row>
      <xdr:rowOff>0</xdr:rowOff>
    </xdr:from>
    <xdr:to>
      <xdr:col>0</xdr:col>
      <xdr:colOff>212725</xdr:colOff>
      <xdr:row>360</xdr:row>
      <xdr:rowOff>130908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7121525" y="62534799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97693</xdr:colOff>
      <xdr:row>0</xdr:row>
      <xdr:rowOff>165773</xdr:rowOff>
    </xdr:from>
    <xdr:to>
      <xdr:col>1</xdr:col>
      <xdr:colOff>2442308</xdr:colOff>
      <xdr:row>6</xdr:row>
      <xdr:rowOff>48054</xdr:rowOff>
    </xdr:to>
    <xdr:pic>
      <xdr:nvPicPr>
        <xdr:cNvPr id="5" name="4 Imagen" descr="C:\Users\Sr. Reyes\Desktop\LOGO NUEVO SRSM\timbrado_Metropolitano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97693" y="165773"/>
          <a:ext cx="5031153" cy="222689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111125</xdr:colOff>
      <xdr:row>336</xdr:row>
      <xdr:rowOff>0</xdr:rowOff>
    </xdr:from>
    <xdr:to>
      <xdr:col>2</xdr:col>
      <xdr:colOff>323850</xdr:colOff>
      <xdr:row>340</xdr:row>
      <xdr:rowOff>130908</xdr:rowOff>
    </xdr:to>
    <xdr:pic>
      <xdr:nvPicPr>
        <xdr:cNvPr id="10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2580620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347</xdr:row>
      <xdr:rowOff>0</xdr:rowOff>
    </xdr:from>
    <xdr:to>
      <xdr:col>2</xdr:col>
      <xdr:colOff>323850</xdr:colOff>
      <xdr:row>347</xdr:row>
      <xdr:rowOff>130908</xdr:rowOff>
    </xdr:to>
    <xdr:pic>
      <xdr:nvPicPr>
        <xdr:cNvPr id="9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6888480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345</xdr:row>
      <xdr:rowOff>0</xdr:rowOff>
    </xdr:from>
    <xdr:to>
      <xdr:col>2</xdr:col>
      <xdr:colOff>323850</xdr:colOff>
      <xdr:row>347</xdr:row>
      <xdr:rowOff>130908</xdr:rowOff>
    </xdr:to>
    <xdr:pic>
      <xdr:nvPicPr>
        <xdr:cNvPr id="7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6273165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345</xdr:row>
      <xdr:rowOff>0</xdr:rowOff>
    </xdr:from>
    <xdr:to>
      <xdr:col>2</xdr:col>
      <xdr:colOff>323850</xdr:colOff>
      <xdr:row>347</xdr:row>
      <xdr:rowOff>130908</xdr:rowOff>
    </xdr:to>
    <xdr:pic>
      <xdr:nvPicPr>
        <xdr:cNvPr id="8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31092575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333</xdr:row>
      <xdr:rowOff>0</xdr:rowOff>
    </xdr:from>
    <xdr:to>
      <xdr:col>2</xdr:col>
      <xdr:colOff>323850</xdr:colOff>
      <xdr:row>340</xdr:row>
      <xdr:rowOff>130908</xdr:rowOff>
    </xdr:to>
    <xdr:pic>
      <xdr:nvPicPr>
        <xdr:cNvPr id="11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2814935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371</xdr:row>
      <xdr:rowOff>0</xdr:rowOff>
    </xdr:from>
    <xdr:to>
      <xdr:col>2</xdr:col>
      <xdr:colOff>323850</xdr:colOff>
      <xdr:row>374</xdr:row>
      <xdr:rowOff>130908</xdr:rowOff>
    </xdr:to>
    <xdr:pic>
      <xdr:nvPicPr>
        <xdr:cNvPr id="12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38750675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383</xdr:row>
      <xdr:rowOff>0</xdr:rowOff>
    </xdr:from>
    <xdr:to>
      <xdr:col>2</xdr:col>
      <xdr:colOff>323850</xdr:colOff>
      <xdr:row>384</xdr:row>
      <xdr:rowOff>130908</xdr:rowOff>
    </xdr:to>
    <xdr:pic>
      <xdr:nvPicPr>
        <xdr:cNvPr id="1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4255115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111125</xdr:colOff>
      <xdr:row>421</xdr:row>
      <xdr:rowOff>0</xdr:rowOff>
    </xdr:from>
    <xdr:ext cx="212725" cy="130908"/>
    <xdr:pic>
      <xdr:nvPicPr>
        <xdr:cNvPr id="14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73466325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415193</xdr:colOff>
      <xdr:row>1</xdr:row>
      <xdr:rowOff>52104</xdr:rowOff>
    </xdr:from>
    <xdr:to>
      <xdr:col>11</xdr:col>
      <xdr:colOff>1074616</xdr:colOff>
      <xdr:row>5</xdr:row>
      <xdr:rowOff>210040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78" t="-10390" r="-378" b="45455"/>
        <a:stretch/>
      </xdr:blipFill>
      <xdr:spPr>
        <a:xfrm>
          <a:off x="13945578" y="442873"/>
          <a:ext cx="3932115" cy="1721013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435</xdr:row>
      <xdr:rowOff>0</xdr:rowOff>
    </xdr:from>
    <xdr:to>
      <xdr:col>2</xdr:col>
      <xdr:colOff>323850</xdr:colOff>
      <xdr:row>437</xdr:row>
      <xdr:rowOff>130908</xdr:rowOff>
    </xdr:to>
    <xdr:pic>
      <xdr:nvPicPr>
        <xdr:cNvPr id="15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5592425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361</xdr:row>
      <xdr:rowOff>0</xdr:rowOff>
    </xdr:from>
    <xdr:ext cx="212725" cy="130908"/>
    <xdr:pic>
      <xdr:nvPicPr>
        <xdr:cNvPr id="16" name="Imagen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0" y="142709348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1138859</xdr:colOff>
      <xdr:row>1</xdr:row>
      <xdr:rowOff>352010</xdr:rowOff>
    </xdr:from>
    <xdr:to>
      <xdr:col>13</xdr:col>
      <xdr:colOff>0</xdr:colOff>
      <xdr:row>5</xdr:row>
      <xdr:rowOff>82825</xdr:rowOff>
    </xdr:to>
    <xdr:pic>
      <xdr:nvPicPr>
        <xdr:cNvPr id="6" name="Imagen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4131" y="745434"/>
          <a:ext cx="2712554" cy="1304511"/>
        </a:xfrm>
        <a:prstGeom prst="roundRect">
          <a:avLst>
            <a:gd name="adj" fmla="val 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0</xdr:col>
      <xdr:colOff>103534</xdr:colOff>
      <xdr:row>0</xdr:row>
      <xdr:rowOff>124239</xdr:rowOff>
    </xdr:from>
    <xdr:to>
      <xdr:col>1</xdr:col>
      <xdr:colOff>869675</xdr:colOff>
      <xdr:row>6</xdr:row>
      <xdr:rowOff>165652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534" y="124239"/>
          <a:ext cx="3250924" cy="242266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133443</xdr:colOff>
      <xdr:row>0</xdr:row>
      <xdr:rowOff>0</xdr:rowOff>
    </xdr:from>
    <xdr:to>
      <xdr:col>1</xdr:col>
      <xdr:colOff>329238</xdr:colOff>
      <xdr:row>5</xdr:row>
      <xdr:rowOff>142598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33443" y="0"/>
          <a:ext cx="8292045" cy="226667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295275</xdr:colOff>
      <xdr:row>0</xdr:row>
      <xdr:rowOff>0</xdr:rowOff>
    </xdr:from>
    <xdr:to>
      <xdr:col>3</xdr:col>
      <xdr:colOff>283921</xdr:colOff>
      <xdr:row>4</xdr:row>
      <xdr:rowOff>151809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0"/>
          <a:ext cx="1531696" cy="9519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133443</xdr:colOff>
      <xdr:row>0</xdr:row>
      <xdr:rowOff>0</xdr:rowOff>
    </xdr:from>
    <xdr:to>
      <xdr:col>1</xdr:col>
      <xdr:colOff>1247775</xdr:colOff>
      <xdr:row>4</xdr:row>
      <xdr:rowOff>85725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33443" y="0"/>
          <a:ext cx="1876332" cy="8858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742950</xdr:colOff>
      <xdr:row>0</xdr:row>
      <xdr:rowOff>0</xdr:rowOff>
    </xdr:from>
    <xdr:to>
      <xdr:col>3</xdr:col>
      <xdr:colOff>731596</xdr:colOff>
      <xdr:row>4</xdr:row>
      <xdr:rowOff>113709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0"/>
          <a:ext cx="1531696" cy="9138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1</xdr:col>
      <xdr:colOff>333375</xdr:colOff>
      <xdr:row>4</xdr:row>
      <xdr:rowOff>19050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38100" y="47625"/>
          <a:ext cx="1381125" cy="733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647700</xdr:colOff>
      <xdr:row>3</xdr:row>
      <xdr:rowOff>171449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0"/>
          <a:ext cx="1819275" cy="742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466725</xdr:colOff>
      <xdr:row>4</xdr:row>
      <xdr:rowOff>47625</xdr:rowOff>
    </xdr:to>
    <xdr:pic>
      <xdr:nvPicPr>
        <xdr:cNvPr id="6" name="5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0"/>
          <a:ext cx="2438400" cy="847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3990975</xdr:colOff>
      <xdr:row>0</xdr:row>
      <xdr:rowOff>1</xdr:rowOff>
    </xdr:from>
    <xdr:to>
      <xdr:col>3</xdr:col>
      <xdr:colOff>5603</xdr:colOff>
      <xdr:row>4</xdr:row>
      <xdr:rowOff>19050</xdr:rowOff>
    </xdr:to>
    <xdr:pic>
      <xdr:nvPicPr>
        <xdr:cNvPr id="8" name="7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1"/>
          <a:ext cx="1777253" cy="8191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4076699</xdr:colOff>
      <xdr:row>0</xdr:row>
      <xdr:rowOff>1</xdr:rowOff>
    </xdr:from>
    <xdr:to>
      <xdr:col>2</xdr:col>
      <xdr:colOff>1543048</xdr:colOff>
      <xdr:row>5</xdr:row>
      <xdr:rowOff>19051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4" y="1"/>
          <a:ext cx="1581149" cy="971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57150</xdr:rowOff>
    </xdr:from>
    <xdr:to>
      <xdr:col>1</xdr:col>
      <xdr:colOff>304800</xdr:colOff>
      <xdr:row>4</xdr:row>
      <xdr:rowOff>47625</xdr:rowOff>
    </xdr:to>
    <xdr:pic>
      <xdr:nvPicPr>
        <xdr:cNvPr id="4" name="3 Imagen" descr="C:\Users\Sr. Reyes\Desktop\LOGO NUEVO SRSM\timbrado_Metropolitano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57150"/>
          <a:ext cx="2085975" cy="752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J274"/>
  <sheetViews>
    <sheetView zoomScale="39" zoomScaleNormal="39" zoomScaleSheetLayoutView="30" workbookViewId="0">
      <selection activeCell="F70" sqref="F70"/>
    </sheetView>
  </sheetViews>
  <sheetFormatPr baseColWidth="10" defaultColWidth="86.85546875" defaultRowHeight="31.5" x14ac:dyDescent="0.5"/>
  <cols>
    <col min="1" max="1" width="44.140625" style="3" customWidth="1"/>
    <col min="2" max="2" width="140.5703125" style="36" customWidth="1"/>
    <col min="3" max="3" width="68.7109375" style="3" customWidth="1"/>
    <col min="4" max="4" width="44.140625" style="3" hidden="1" customWidth="1"/>
    <col min="5" max="5" width="39.28515625" style="168" hidden="1" customWidth="1"/>
    <col min="6" max="8" width="31.7109375" style="248" customWidth="1"/>
    <col min="9" max="10" width="86.85546875" style="36"/>
    <col min="11" max="16384" width="86.85546875" style="3"/>
  </cols>
  <sheetData>
    <row r="1" spans="1:9" x14ac:dyDescent="0.25">
      <c r="A1" s="272" t="s">
        <v>16</v>
      </c>
      <c r="B1" s="272"/>
      <c r="C1" s="272"/>
      <c r="D1" s="272"/>
      <c r="E1" s="272"/>
      <c r="F1" s="272"/>
      <c r="G1" s="272"/>
      <c r="H1" s="273"/>
    </row>
    <row r="2" spans="1:9" x14ac:dyDescent="0.25">
      <c r="A2" s="274" t="s">
        <v>17</v>
      </c>
      <c r="B2" s="274"/>
      <c r="C2" s="274"/>
      <c r="D2" s="274"/>
      <c r="E2" s="274"/>
      <c r="F2" s="274"/>
      <c r="G2" s="274"/>
      <c r="H2" s="275"/>
    </row>
    <row r="3" spans="1:9" x14ac:dyDescent="0.25">
      <c r="A3" s="274" t="s">
        <v>19</v>
      </c>
      <c r="B3" s="274"/>
      <c r="C3" s="274"/>
      <c r="D3" s="274"/>
      <c r="E3" s="274"/>
      <c r="F3" s="274"/>
      <c r="G3" s="274"/>
      <c r="H3" s="275"/>
    </row>
    <row r="4" spans="1:9" x14ac:dyDescent="0.25">
      <c r="A4" s="274" t="s">
        <v>18</v>
      </c>
      <c r="B4" s="274"/>
      <c r="C4" s="274"/>
      <c r="D4" s="274"/>
      <c r="E4" s="274"/>
      <c r="F4" s="274"/>
      <c r="G4" s="274"/>
      <c r="H4" s="275"/>
    </row>
    <row r="5" spans="1:9" x14ac:dyDescent="0.25">
      <c r="A5" s="274" t="s">
        <v>20</v>
      </c>
      <c r="B5" s="274"/>
      <c r="C5" s="274"/>
      <c r="D5" s="274"/>
      <c r="E5" s="274"/>
      <c r="F5" s="274"/>
      <c r="G5" s="274"/>
      <c r="H5" s="275"/>
    </row>
    <row r="6" spans="1:9" ht="31.5" customHeight="1" x14ac:dyDescent="0.5">
      <c r="A6" s="276" t="s">
        <v>2194</v>
      </c>
      <c r="B6" s="276"/>
      <c r="C6" s="276"/>
      <c r="D6" s="276"/>
      <c r="E6" s="276"/>
      <c r="F6" s="276"/>
      <c r="G6" s="276"/>
      <c r="H6" s="276"/>
      <c r="I6" s="249"/>
    </row>
    <row r="7" spans="1:9" x14ac:dyDescent="0.5">
      <c r="A7" s="269" t="s">
        <v>0</v>
      </c>
      <c r="B7" s="74"/>
      <c r="C7" s="74"/>
      <c r="D7" s="74"/>
      <c r="E7" s="164"/>
      <c r="F7" s="244"/>
      <c r="G7" s="244"/>
      <c r="H7" s="244"/>
    </row>
    <row r="8" spans="1:9" x14ac:dyDescent="0.5">
      <c r="A8" s="270"/>
      <c r="B8" s="75" t="s">
        <v>1</v>
      </c>
      <c r="C8" s="75" t="s">
        <v>2</v>
      </c>
      <c r="D8" s="75" t="s">
        <v>3</v>
      </c>
      <c r="E8" s="165" t="s">
        <v>4</v>
      </c>
      <c r="F8" s="245" t="s">
        <v>5</v>
      </c>
      <c r="G8" s="245" t="s">
        <v>5</v>
      </c>
      <c r="H8" s="245" t="s">
        <v>5</v>
      </c>
    </row>
    <row r="9" spans="1:9" x14ac:dyDescent="0.5">
      <c r="A9" s="271"/>
      <c r="B9" s="76"/>
      <c r="C9" s="76"/>
      <c r="D9" s="76"/>
      <c r="E9" s="166"/>
      <c r="F9" s="246" t="s">
        <v>2189</v>
      </c>
      <c r="G9" s="246" t="s">
        <v>2190</v>
      </c>
      <c r="H9" s="246" t="s">
        <v>2191</v>
      </c>
    </row>
    <row r="10" spans="1:9" ht="31.5" customHeight="1" x14ac:dyDescent="0.55000000000000004">
      <c r="A10" s="139" t="s">
        <v>2206</v>
      </c>
      <c r="B10" s="183" t="s">
        <v>1821</v>
      </c>
      <c r="C10" s="183" t="s">
        <v>131</v>
      </c>
      <c r="D10" s="135">
        <v>885</v>
      </c>
      <c r="E10" s="167">
        <f t="shared" ref="E10:E56" si="0">(D10*F10)</f>
        <v>11505</v>
      </c>
      <c r="F10" s="200">
        <v>13</v>
      </c>
      <c r="G10" s="200">
        <v>13</v>
      </c>
      <c r="H10" s="200">
        <v>13</v>
      </c>
    </row>
    <row r="11" spans="1:9" s="50" customFormat="1" ht="36" x14ac:dyDescent="0.55000000000000004">
      <c r="A11" s="139" t="s">
        <v>2206</v>
      </c>
      <c r="B11" s="183" t="s">
        <v>1822</v>
      </c>
      <c r="C11" s="183" t="s">
        <v>28</v>
      </c>
      <c r="D11" s="135">
        <v>53.1</v>
      </c>
      <c r="E11" s="167">
        <f t="shared" si="0"/>
        <v>1062</v>
      </c>
      <c r="F11" s="200">
        <v>20</v>
      </c>
      <c r="G11" s="200">
        <v>75</v>
      </c>
      <c r="H11" s="200">
        <v>70</v>
      </c>
    </row>
    <row r="12" spans="1:9" s="50" customFormat="1" ht="36" x14ac:dyDescent="0.55000000000000004">
      <c r="A12" s="139" t="s">
        <v>2206</v>
      </c>
      <c r="B12" s="183" t="s">
        <v>1823</v>
      </c>
      <c r="C12" s="183" t="s">
        <v>10</v>
      </c>
      <c r="D12" s="135">
        <v>112.1</v>
      </c>
      <c r="E12" s="167">
        <f t="shared" si="0"/>
        <v>0</v>
      </c>
      <c r="F12" s="200">
        <v>0</v>
      </c>
      <c r="G12" s="200">
        <v>0</v>
      </c>
      <c r="H12" s="200">
        <v>1</v>
      </c>
    </row>
    <row r="13" spans="1:9" s="50" customFormat="1" ht="36" x14ac:dyDescent="0.55000000000000004">
      <c r="A13" s="139" t="s">
        <v>2206</v>
      </c>
      <c r="B13" s="183" t="s">
        <v>2169</v>
      </c>
      <c r="C13" s="183" t="s">
        <v>11</v>
      </c>
      <c r="D13" s="135">
        <v>176.41</v>
      </c>
      <c r="E13" s="167">
        <f t="shared" si="0"/>
        <v>3175.38</v>
      </c>
      <c r="F13" s="200">
        <v>18</v>
      </c>
      <c r="G13" s="200">
        <v>18</v>
      </c>
      <c r="H13" s="200">
        <v>18</v>
      </c>
    </row>
    <row r="14" spans="1:9" s="50" customFormat="1" ht="36" x14ac:dyDescent="0.55000000000000004">
      <c r="A14" s="139" t="s">
        <v>2206</v>
      </c>
      <c r="B14" s="184" t="s">
        <v>1824</v>
      </c>
      <c r="C14" s="184" t="s">
        <v>28</v>
      </c>
      <c r="D14" s="135">
        <v>454.3</v>
      </c>
      <c r="E14" s="167">
        <f t="shared" si="0"/>
        <v>1362.9</v>
      </c>
      <c r="F14" s="217">
        <v>3</v>
      </c>
      <c r="G14" s="217">
        <v>3</v>
      </c>
      <c r="H14" s="217">
        <v>3</v>
      </c>
    </row>
    <row r="15" spans="1:9" s="50" customFormat="1" ht="36" x14ac:dyDescent="0.55000000000000004">
      <c r="A15" s="139" t="s">
        <v>2206</v>
      </c>
      <c r="B15" s="183" t="s">
        <v>1825</v>
      </c>
      <c r="C15" s="183" t="s">
        <v>10</v>
      </c>
      <c r="D15" s="135">
        <v>587.48</v>
      </c>
      <c r="E15" s="167">
        <f t="shared" si="0"/>
        <v>35248.800000000003</v>
      </c>
      <c r="F15" s="200">
        <v>60</v>
      </c>
      <c r="G15" s="200">
        <v>48</v>
      </c>
      <c r="H15" s="200">
        <v>36</v>
      </c>
    </row>
    <row r="16" spans="1:9" s="50" customFormat="1" ht="36" x14ac:dyDescent="0.55000000000000004">
      <c r="A16" s="139" t="s">
        <v>2206</v>
      </c>
      <c r="B16" s="185" t="s">
        <v>1826</v>
      </c>
      <c r="C16" s="185" t="s">
        <v>28</v>
      </c>
      <c r="D16" s="162">
        <v>96.67</v>
      </c>
      <c r="E16" s="243">
        <f t="shared" si="0"/>
        <v>197206.80000000002</v>
      </c>
      <c r="F16" s="200">
        <v>2040</v>
      </c>
      <c r="G16" s="200">
        <v>900</v>
      </c>
      <c r="H16" s="200">
        <v>840</v>
      </c>
    </row>
    <row r="17" spans="1:8" s="50" customFormat="1" ht="36" x14ac:dyDescent="0.55000000000000004">
      <c r="A17" s="139" t="s">
        <v>2206</v>
      </c>
      <c r="B17" s="183" t="s">
        <v>1772</v>
      </c>
      <c r="C17" s="183" t="s">
        <v>10</v>
      </c>
      <c r="D17" s="135">
        <v>2</v>
      </c>
      <c r="E17" s="167">
        <f t="shared" si="0"/>
        <v>20600</v>
      </c>
      <c r="F17" s="247">
        <v>10300</v>
      </c>
      <c r="G17" s="247">
        <v>7300</v>
      </c>
      <c r="H17" s="247">
        <v>5300</v>
      </c>
    </row>
    <row r="18" spans="1:8" s="50" customFormat="1" ht="36" x14ac:dyDescent="0.55000000000000004">
      <c r="A18" s="139" t="s">
        <v>2206</v>
      </c>
      <c r="B18" s="222" t="s">
        <v>2170</v>
      </c>
      <c r="C18" s="183" t="s">
        <v>10</v>
      </c>
      <c r="D18" s="135">
        <v>85.11</v>
      </c>
      <c r="E18" s="167">
        <f t="shared" si="0"/>
        <v>1021.3199999999999</v>
      </c>
      <c r="F18" s="200">
        <v>12</v>
      </c>
      <c r="G18" s="200">
        <v>11</v>
      </c>
      <c r="H18" s="200">
        <v>7</v>
      </c>
    </row>
    <row r="19" spans="1:8" s="50" customFormat="1" ht="36" x14ac:dyDescent="0.55000000000000004">
      <c r="A19" s="139" t="s">
        <v>2206</v>
      </c>
      <c r="B19" s="222" t="s">
        <v>2171</v>
      </c>
      <c r="C19" s="183" t="s">
        <v>10</v>
      </c>
      <c r="D19" s="135">
        <v>1100</v>
      </c>
      <c r="E19" s="167">
        <f t="shared" si="0"/>
        <v>5500</v>
      </c>
      <c r="F19" s="200">
        <v>5</v>
      </c>
      <c r="G19" s="200">
        <v>5</v>
      </c>
      <c r="H19" s="200">
        <v>5</v>
      </c>
    </row>
    <row r="20" spans="1:8" s="50" customFormat="1" ht="36" x14ac:dyDescent="0.55000000000000004">
      <c r="A20" s="139" t="s">
        <v>2206</v>
      </c>
      <c r="B20" s="222" t="s">
        <v>2172</v>
      </c>
      <c r="C20" s="183" t="s">
        <v>10</v>
      </c>
      <c r="D20" s="135">
        <v>84.96</v>
      </c>
      <c r="E20" s="167">
        <f t="shared" si="0"/>
        <v>764.64</v>
      </c>
      <c r="F20" s="200">
        <v>9</v>
      </c>
      <c r="G20" s="200">
        <v>9</v>
      </c>
      <c r="H20" s="200">
        <v>9</v>
      </c>
    </row>
    <row r="21" spans="1:8" s="50" customFormat="1" ht="36" x14ac:dyDescent="0.55000000000000004">
      <c r="A21" s="139" t="s">
        <v>2206</v>
      </c>
      <c r="B21" s="222" t="s">
        <v>1844</v>
      </c>
      <c r="C21" s="183" t="s">
        <v>10</v>
      </c>
      <c r="D21" s="135">
        <v>457.84</v>
      </c>
      <c r="E21" s="167">
        <f t="shared" si="0"/>
        <v>1373.52</v>
      </c>
      <c r="F21" s="200">
        <v>3</v>
      </c>
      <c r="G21" s="200">
        <v>0</v>
      </c>
      <c r="H21" s="200">
        <v>0</v>
      </c>
    </row>
    <row r="22" spans="1:8" s="50" customFormat="1" ht="36" x14ac:dyDescent="0.55000000000000004">
      <c r="A22" s="139" t="s">
        <v>2206</v>
      </c>
      <c r="B22" s="222" t="s">
        <v>1845</v>
      </c>
      <c r="C22" s="185" t="s">
        <v>13</v>
      </c>
      <c r="D22" s="135">
        <v>60</v>
      </c>
      <c r="E22" s="167">
        <f t="shared" si="0"/>
        <v>2160</v>
      </c>
      <c r="F22" s="200">
        <v>36</v>
      </c>
      <c r="G22" s="200">
        <v>33</v>
      </c>
      <c r="H22" s="200">
        <v>25</v>
      </c>
    </row>
    <row r="23" spans="1:8" s="50" customFormat="1" ht="36" x14ac:dyDescent="0.55000000000000004">
      <c r="A23" s="139" t="s">
        <v>2206</v>
      </c>
      <c r="B23" s="224" t="s">
        <v>1846</v>
      </c>
      <c r="C23" s="183" t="s">
        <v>10</v>
      </c>
      <c r="D23" s="135">
        <v>338.5</v>
      </c>
      <c r="E23" s="167">
        <f t="shared" si="0"/>
        <v>677</v>
      </c>
      <c r="F23" s="218">
        <v>2</v>
      </c>
      <c r="G23" s="218">
        <v>2</v>
      </c>
      <c r="H23" s="218">
        <v>2</v>
      </c>
    </row>
    <row r="24" spans="1:8" s="50" customFormat="1" ht="36" x14ac:dyDescent="0.55000000000000004">
      <c r="A24" s="139" t="s">
        <v>2206</v>
      </c>
      <c r="B24" s="202" t="s">
        <v>1847</v>
      </c>
      <c r="C24" s="185" t="s">
        <v>10</v>
      </c>
      <c r="D24" s="135">
        <v>264.49</v>
      </c>
      <c r="E24" s="167">
        <f t="shared" si="0"/>
        <v>264.49</v>
      </c>
      <c r="F24" s="218">
        <v>1</v>
      </c>
      <c r="G24" s="218">
        <v>1</v>
      </c>
      <c r="H24" s="218">
        <v>1</v>
      </c>
    </row>
    <row r="25" spans="1:8" s="50" customFormat="1" ht="36" x14ac:dyDescent="0.55000000000000004">
      <c r="A25" s="139" t="s">
        <v>2206</v>
      </c>
      <c r="B25" s="202" t="s">
        <v>1848</v>
      </c>
      <c r="C25" s="185" t="s">
        <v>10</v>
      </c>
      <c r="D25" s="135">
        <v>65.77</v>
      </c>
      <c r="E25" s="167">
        <f t="shared" si="0"/>
        <v>263.08</v>
      </c>
      <c r="F25" s="218">
        <v>4</v>
      </c>
      <c r="G25" s="218">
        <v>0</v>
      </c>
      <c r="H25" s="218">
        <v>0</v>
      </c>
    </row>
    <row r="26" spans="1:8" s="50" customFormat="1" ht="36" x14ac:dyDescent="0.55000000000000004">
      <c r="A26" s="139" t="s">
        <v>2206</v>
      </c>
      <c r="B26" s="223" t="s">
        <v>1849</v>
      </c>
      <c r="C26" s="185" t="s">
        <v>10</v>
      </c>
      <c r="D26" s="135">
        <v>8.0399999999999991</v>
      </c>
      <c r="E26" s="167">
        <f t="shared" si="0"/>
        <v>16884</v>
      </c>
      <c r="F26" s="200">
        <v>2100</v>
      </c>
      <c r="G26" s="200">
        <v>900</v>
      </c>
      <c r="H26" s="200">
        <v>800</v>
      </c>
    </row>
    <row r="27" spans="1:8" s="50" customFormat="1" ht="36" x14ac:dyDescent="0.55000000000000004">
      <c r="A27" s="139" t="s">
        <v>2206</v>
      </c>
      <c r="B27" s="202" t="s">
        <v>1850</v>
      </c>
      <c r="C27" s="185" t="s">
        <v>10</v>
      </c>
      <c r="D27" s="135">
        <v>472</v>
      </c>
      <c r="E27" s="167">
        <f t="shared" si="0"/>
        <v>28320</v>
      </c>
      <c r="F27" s="218">
        <v>60</v>
      </c>
      <c r="G27" s="218">
        <v>60</v>
      </c>
      <c r="H27" s="218">
        <v>60</v>
      </c>
    </row>
    <row r="28" spans="1:8" s="50" customFormat="1" ht="36" x14ac:dyDescent="0.55000000000000004">
      <c r="A28" s="139" t="s">
        <v>2206</v>
      </c>
      <c r="B28" s="223" t="s">
        <v>1851</v>
      </c>
      <c r="C28" s="185" t="s">
        <v>28</v>
      </c>
      <c r="D28" s="135">
        <v>1250</v>
      </c>
      <c r="E28" s="167">
        <f t="shared" si="0"/>
        <v>85000</v>
      </c>
      <c r="F28" s="200">
        <v>68</v>
      </c>
      <c r="G28" s="200">
        <v>68</v>
      </c>
      <c r="H28" s="200">
        <v>50</v>
      </c>
    </row>
    <row r="29" spans="1:8" s="50" customFormat="1" ht="36" x14ac:dyDescent="0.55000000000000004">
      <c r="A29" s="139" t="s">
        <v>2206</v>
      </c>
      <c r="B29" s="222" t="s">
        <v>1852</v>
      </c>
      <c r="C29" s="183" t="s">
        <v>10</v>
      </c>
      <c r="D29" s="135">
        <v>385</v>
      </c>
      <c r="E29" s="167">
        <f t="shared" si="0"/>
        <v>1155</v>
      </c>
      <c r="F29" s="200">
        <v>3</v>
      </c>
      <c r="G29" s="200">
        <v>3</v>
      </c>
      <c r="H29" s="200">
        <v>3</v>
      </c>
    </row>
    <row r="30" spans="1:8" s="50" customFormat="1" ht="36" x14ac:dyDescent="0.55000000000000004">
      <c r="A30" s="139" t="s">
        <v>2206</v>
      </c>
      <c r="B30" s="223" t="s">
        <v>1853</v>
      </c>
      <c r="C30" s="185" t="s">
        <v>335</v>
      </c>
      <c r="D30" s="135">
        <v>103.22</v>
      </c>
      <c r="E30" s="167">
        <f t="shared" si="0"/>
        <v>619.31999999999994</v>
      </c>
      <c r="F30" s="200">
        <v>6</v>
      </c>
      <c r="G30" s="200">
        <v>6</v>
      </c>
      <c r="H30" s="200">
        <v>6</v>
      </c>
    </row>
    <row r="31" spans="1:8" s="50" customFormat="1" ht="36" x14ac:dyDescent="0.55000000000000004">
      <c r="A31" s="139" t="s">
        <v>2206</v>
      </c>
      <c r="B31" s="223" t="s">
        <v>1854</v>
      </c>
      <c r="C31" s="185" t="s">
        <v>1004</v>
      </c>
      <c r="D31" s="135">
        <v>115.49</v>
      </c>
      <c r="E31" s="167">
        <f t="shared" si="0"/>
        <v>1270.3899999999999</v>
      </c>
      <c r="F31" s="200">
        <v>11</v>
      </c>
      <c r="G31" s="200">
        <v>11</v>
      </c>
      <c r="H31" s="200">
        <v>11</v>
      </c>
    </row>
    <row r="32" spans="1:8" s="50" customFormat="1" ht="36" x14ac:dyDescent="0.55000000000000004">
      <c r="A32" s="139" t="s">
        <v>2206</v>
      </c>
      <c r="B32" s="202" t="s">
        <v>1855</v>
      </c>
      <c r="C32" s="185" t="s">
        <v>10</v>
      </c>
      <c r="D32" s="135">
        <v>108.56</v>
      </c>
      <c r="E32" s="167">
        <f t="shared" si="0"/>
        <v>24968.799999999999</v>
      </c>
      <c r="F32" s="218">
        <v>230</v>
      </c>
      <c r="G32" s="218">
        <v>230</v>
      </c>
      <c r="H32" s="218">
        <v>215</v>
      </c>
    </row>
    <row r="33" spans="1:8" s="50" customFormat="1" ht="36" x14ac:dyDescent="0.55000000000000004">
      <c r="A33" s="139" t="s">
        <v>2206</v>
      </c>
      <c r="B33" s="202" t="s">
        <v>1856</v>
      </c>
      <c r="C33" s="185" t="s">
        <v>10</v>
      </c>
      <c r="D33" s="135">
        <v>295</v>
      </c>
      <c r="E33" s="167">
        <f t="shared" si="0"/>
        <v>73750</v>
      </c>
      <c r="F33" s="218">
        <v>250</v>
      </c>
      <c r="G33" s="218">
        <v>250</v>
      </c>
      <c r="H33" s="218">
        <v>245</v>
      </c>
    </row>
    <row r="34" spans="1:8" s="50" customFormat="1" ht="36" x14ac:dyDescent="0.55000000000000004">
      <c r="A34" s="139" t="s">
        <v>2206</v>
      </c>
      <c r="B34" s="223" t="s">
        <v>1857</v>
      </c>
      <c r="C34" s="185" t="s">
        <v>10</v>
      </c>
      <c r="D34" s="135">
        <v>295</v>
      </c>
      <c r="E34" s="167">
        <f t="shared" si="0"/>
        <v>5605</v>
      </c>
      <c r="F34" s="200">
        <v>19</v>
      </c>
      <c r="G34" s="200">
        <v>19</v>
      </c>
      <c r="H34" s="200">
        <v>20</v>
      </c>
    </row>
    <row r="35" spans="1:8" s="50" customFormat="1" ht="36" x14ac:dyDescent="0.55000000000000004">
      <c r="A35" s="139" t="s">
        <v>2206</v>
      </c>
      <c r="B35" s="224" t="s">
        <v>1858</v>
      </c>
      <c r="C35" s="183" t="s">
        <v>11</v>
      </c>
      <c r="D35" s="135">
        <v>172.49</v>
      </c>
      <c r="E35" s="167">
        <f t="shared" si="0"/>
        <v>16559.04</v>
      </c>
      <c r="F35" s="218">
        <v>96</v>
      </c>
      <c r="G35" s="218">
        <v>92</v>
      </c>
      <c r="H35" s="218">
        <v>80</v>
      </c>
    </row>
    <row r="36" spans="1:8" s="50" customFormat="1" ht="36" x14ac:dyDescent="0.55000000000000004">
      <c r="A36" s="139" t="s">
        <v>2206</v>
      </c>
      <c r="B36" s="222" t="s">
        <v>1859</v>
      </c>
      <c r="C36" s="183" t="s">
        <v>10</v>
      </c>
      <c r="D36" s="135">
        <v>885</v>
      </c>
      <c r="E36" s="167">
        <f t="shared" si="0"/>
        <v>0</v>
      </c>
      <c r="F36" s="200">
        <v>0</v>
      </c>
      <c r="G36" s="200">
        <v>3</v>
      </c>
      <c r="H36" s="200">
        <v>1</v>
      </c>
    </row>
    <row r="37" spans="1:8" s="50" customFormat="1" ht="36" x14ac:dyDescent="0.55000000000000004">
      <c r="A37" s="139" t="s">
        <v>2206</v>
      </c>
      <c r="B37" s="222" t="s">
        <v>1860</v>
      </c>
      <c r="C37" s="183" t="s">
        <v>338</v>
      </c>
      <c r="D37" s="135">
        <v>670</v>
      </c>
      <c r="E37" s="167">
        <f t="shared" si="0"/>
        <v>837500</v>
      </c>
      <c r="F37" s="200">
        <v>1250</v>
      </c>
      <c r="G37" s="200">
        <v>1250</v>
      </c>
      <c r="H37" s="200">
        <v>1200</v>
      </c>
    </row>
    <row r="38" spans="1:8" s="50" customFormat="1" ht="36" x14ac:dyDescent="0.55000000000000004">
      <c r="A38" s="139" t="s">
        <v>2206</v>
      </c>
      <c r="B38" s="222" t="s">
        <v>1861</v>
      </c>
      <c r="C38" s="183" t="s">
        <v>11</v>
      </c>
      <c r="D38" s="135">
        <v>1645</v>
      </c>
      <c r="E38" s="167">
        <f t="shared" si="0"/>
        <v>19740</v>
      </c>
      <c r="F38" s="200">
        <v>12</v>
      </c>
      <c r="G38" s="200">
        <v>12</v>
      </c>
      <c r="H38" s="200">
        <v>12</v>
      </c>
    </row>
    <row r="39" spans="1:8" s="50" customFormat="1" ht="36" x14ac:dyDescent="0.55000000000000004">
      <c r="A39" s="139" t="s">
        <v>2206</v>
      </c>
      <c r="B39" s="202" t="s">
        <v>1862</v>
      </c>
      <c r="C39" s="185" t="s">
        <v>28</v>
      </c>
      <c r="D39" s="135">
        <v>155</v>
      </c>
      <c r="E39" s="167">
        <f t="shared" si="0"/>
        <v>2945</v>
      </c>
      <c r="F39" s="218">
        <v>19</v>
      </c>
      <c r="G39" s="218">
        <v>68</v>
      </c>
      <c r="H39" s="218">
        <v>55</v>
      </c>
    </row>
    <row r="40" spans="1:8" s="50" customFormat="1" ht="36" x14ac:dyDescent="0.55000000000000004">
      <c r="A40" s="139" t="s">
        <v>2206</v>
      </c>
      <c r="B40" s="222" t="s">
        <v>1863</v>
      </c>
      <c r="C40" s="183" t="s">
        <v>11</v>
      </c>
      <c r="D40" s="135">
        <v>7316</v>
      </c>
      <c r="E40" s="167">
        <f t="shared" si="0"/>
        <v>7316</v>
      </c>
      <c r="F40" s="200">
        <v>1</v>
      </c>
      <c r="G40" s="200">
        <v>108</v>
      </c>
      <c r="H40" s="200">
        <v>100</v>
      </c>
    </row>
    <row r="41" spans="1:8" s="50" customFormat="1" ht="68.25" x14ac:dyDescent="0.55000000000000004">
      <c r="A41" s="139" t="s">
        <v>2206</v>
      </c>
      <c r="B41" s="225" t="s">
        <v>1864</v>
      </c>
      <c r="C41" s="183" t="s">
        <v>28</v>
      </c>
      <c r="D41" s="135">
        <v>303.26</v>
      </c>
      <c r="E41" s="167">
        <f t="shared" si="0"/>
        <v>202274.41999999998</v>
      </c>
      <c r="F41" s="200">
        <v>667</v>
      </c>
      <c r="G41" s="200">
        <v>198</v>
      </c>
      <c r="H41" s="200">
        <v>180</v>
      </c>
    </row>
    <row r="42" spans="1:8" s="50" customFormat="1" ht="36" x14ac:dyDescent="0.55000000000000004">
      <c r="A42" s="139" t="s">
        <v>2206</v>
      </c>
      <c r="B42" s="223" t="s">
        <v>1865</v>
      </c>
      <c r="C42" s="185" t="s">
        <v>28</v>
      </c>
      <c r="D42" s="135">
        <v>114.57</v>
      </c>
      <c r="E42" s="167">
        <f t="shared" si="0"/>
        <v>4582.7999999999993</v>
      </c>
      <c r="F42" s="200">
        <v>40</v>
      </c>
      <c r="G42" s="200">
        <v>40</v>
      </c>
      <c r="H42" s="200">
        <v>40</v>
      </c>
    </row>
    <row r="43" spans="1:8" s="50" customFormat="1" ht="36" x14ac:dyDescent="0.55000000000000004">
      <c r="A43" s="139" t="s">
        <v>2206</v>
      </c>
      <c r="B43" s="223" t="s">
        <v>1866</v>
      </c>
      <c r="C43" s="185" t="s">
        <v>28</v>
      </c>
      <c r="D43" s="135">
        <v>55.2</v>
      </c>
      <c r="E43" s="167">
        <f t="shared" si="0"/>
        <v>552</v>
      </c>
      <c r="F43" s="200">
        <v>10</v>
      </c>
      <c r="G43" s="200">
        <v>10</v>
      </c>
      <c r="H43" s="200">
        <v>10</v>
      </c>
    </row>
    <row r="44" spans="1:8" s="50" customFormat="1" ht="36" x14ac:dyDescent="0.55000000000000004">
      <c r="A44" s="139" t="s">
        <v>2206</v>
      </c>
      <c r="B44" s="223" t="s">
        <v>1867</v>
      </c>
      <c r="C44" s="185" t="s">
        <v>28</v>
      </c>
      <c r="D44" s="135">
        <v>63.07</v>
      </c>
      <c r="E44" s="167">
        <f t="shared" si="0"/>
        <v>15767.5</v>
      </c>
      <c r="F44" s="200">
        <v>250</v>
      </c>
      <c r="G44" s="200">
        <v>206</v>
      </c>
      <c r="H44" s="200">
        <v>200</v>
      </c>
    </row>
    <row r="45" spans="1:8" s="50" customFormat="1" ht="36" x14ac:dyDescent="0.55000000000000004">
      <c r="A45" s="139" t="s">
        <v>2206</v>
      </c>
      <c r="B45" s="222" t="s">
        <v>1868</v>
      </c>
      <c r="C45" s="185" t="s">
        <v>28</v>
      </c>
      <c r="D45" s="135">
        <v>131.91999999999999</v>
      </c>
      <c r="E45" s="167">
        <f t="shared" si="0"/>
        <v>1187.28</v>
      </c>
      <c r="F45" s="200">
        <v>9</v>
      </c>
      <c r="G45" s="200">
        <v>9</v>
      </c>
      <c r="H45" s="200">
        <v>9</v>
      </c>
    </row>
    <row r="46" spans="1:8" s="50" customFormat="1" ht="36" x14ac:dyDescent="0.55000000000000004">
      <c r="A46" s="139" t="s">
        <v>2206</v>
      </c>
      <c r="B46" s="222" t="s">
        <v>1869</v>
      </c>
      <c r="C46" s="185" t="s">
        <v>336</v>
      </c>
      <c r="D46" s="135">
        <v>787.06</v>
      </c>
      <c r="E46" s="167">
        <f t="shared" si="0"/>
        <v>74770.7</v>
      </c>
      <c r="F46" s="200">
        <v>95</v>
      </c>
      <c r="G46" s="200">
        <v>95</v>
      </c>
      <c r="H46" s="200">
        <v>95</v>
      </c>
    </row>
    <row r="47" spans="1:8" s="50" customFormat="1" ht="36" x14ac:dyDescent="0.55000000000000004">
      <c r="A47" s="139" t="s">
        <v>2206</v>
      </c>
      <c r="B47" s="202" t="s">
        <v>1870</v>
      </c>
      <c r="C47" s="183" t="s">
        <v>337</v>
      </c>
      <c r="D47" s="135">
        <v>135.87</v>
      </c>
      <c r="E47" s="167">
        <f t="shared" si="0"/>
        <v>6114.1500000000005</v>
      </c>
      <c r="F47" s="218">
        <v>45</v>
      </c>
      <c r="G47" s="218">
        <v>45</v>
      </c>
      <c r="H47" s="218">
        <v>45</v>
      </c>
    </row>
    <row r="48" spans="1:8" s="50" customFormat="1" ht="36" x14ac:dyDescent="0.55000000000000004">
      <c r="A48" s="139" t="s">
        <v>2206</v>
      </c>
      <c r="B48" s="223" t="s">
        <v>1871</v>
      </c>
      <c r="C48" s="185" t="s">
        <v>337</v>
      </c>
      <c r="D48" s="135">
        <v>112.19</v>
      </c>
      <c r="E48" s="167">
        <f t="shared" si="0"/>
        <v>0</v>
      </c>
      <c r="F48" s="200">
        <v>0</v>
      </c>
      <c r="G48" s="200">
        <v>0</v>
      </c>
      <c r="H48" s="200">
        <v>0</v>
      </c>
    </row>
    <row r="49" spans="1:8" s="50" customFormat="1" ht="36" x14ac:dyDescent="0.55000000000000004">
      <c r="A49" s="139" t="s">
        <v>2206</v>
      </c>
      <c r="B49" s="223" t="s">
        <v>1872</v>
      </c>
      <c r="C49" s="185" t="s">
        <v>28</v>
      </c>
      <c r="D49" s="135">
        <v>55</v>
      </c>
      <c r="E49" s="167">
        <f t="shared" si="0"/>
        <v>2310</v>
      </c>
      <c r="F49" s="200">
        <v>42</v>
      </c>
      <c r="G49" s="200">
        <v>41</v>
      </c>
      <c r="H49" s="200">
        <v>40</v>
      </c>
    </row>
    <row r="50" spans="1:8" s="50" customFormat="1" ht="36" x14ac:dyDescent="0.55000000000000004">
      <c r="A50" s="139" t="s">
        <v>2206</v>
      </c>
      <c r="B50" s="222" t="s">
        <v>1873</v>
      </c>
      <c r="C50" s="185" t="s">
        <v>10</v>
      </c>
      <c r="D50" s="135">
        <v>610.99</v>
      </c>
      <c r="E50" s="167">
        <f t="shared" si="0"/>
        <v>18329.7</v>
      </c>
      <c r="F50" s="200">
        <v>30</v>
      </c>
      <c r="G50" s="200">
        <v>55</v>
      </c>
      <c r="H50" s="200">
        <v>50</v>
      </c>
    </row>
    <row r="51" spans="1:8" s="50" customFormat="1" ht="36" x14ac:dyDescent="0.55000000000000004">
      <c r="A51" s="139" t="s">
        <v>2206</v>
      </c>
      <c r="B51" s="223" t="s">
        <v>1874</v>
      </c>
      <c r="C51" s="185" t="s">
        <v>10</v>
      </c>
      <c r="D51" s="135">
        <v>610.99</v>
      </c>
      <c r="E51" s="167">
        <f t="shared" si="0"/>
        <v>102646.32</v>
      </c>
      <c r="F51" s="200">
        <v>168</v>
      </c>
      <c r="G51" s="200">
        <v>156</v>
      </c>
      <c r="H51" s="200">
        <v>142</v>
      </c>
    </row>
    <row r="52" spans="1:8" s="50" customFormat="1" ht="36" x14ac:dyDescent="0.55000000000000004">
      <c r="A52" s="139" t="s">
        <v>2206</v>
      </c>
      <c r="B52" s="223" t="s">
        <v>1875</v>
      </c>
      <c r="C52" s="185" t="s">
        <v>10</v>
      </c>
      <c r="D52" s="135">
        <v>610.99</v>
      </c>
      <c r="E52" s="167">
        <f t="shared" si="0"/>
        <v>125252.95</v>
      </c>
      <c r="F52" s="200">
        <v>205</v>
      </c>
      <c r="G52" s="200">
        <v>146</v>
      </c>
      <c r="H52" s="200">
        <v>130</v>
      </c>
    </row>
    <row r="53" spans="1:8" s="50" customFormat="1" ht="36" x14ac:dyDescent="0.55000000000000004">
      <c r="A53" s="139" t="s">
        <v>2206</v>
      </c>
      <c r="B53" s="223" t="s">
        <v>1876</v>
      </c>
      <c r="C53" s="185" t="s">
        <v>10</v>
      </c>
      <c r="D53" s="135">
        <v>610.99</v>
      </c>
      <c r="E53" s="167">
        <f t="shared" si="0"/>
        <v>61099</v>
      </c>
      <c r="F53" s="200">
        <v>100</v>
      </c>
      <c r="G53" s="200">
        <v>100</v>
      </c>
      <c r="H53" s="200">
        <v>100</v>
      </c>
    </row>
    <row r="54" spans="1:8" s="50" customFormat="1" ht="36" x14ac:dyDescent="0.55000000000000004">
      <c r="A54" s="139" t="s">
        <v>2206</v>
      </c>
      <c r="B54" s="222" t="s">
        <v>1877</v>
      </c>
      <c r="C54" s="183" t="s">
        <v>10</v>
      </c>
      <c r="D54" s="135">
        <v>163.34</v>
      </c>
      <c r="E54" s="167">
        <f t="shared" si="0"/>
        <v>816.7</v>
      </c>
      <c r="F54" s="200">
        <v>5</v>
      </c>
      <c r="G54" s="200">
        <v>0</v>
      </c>
      <c r="H54" s="200">
        <v>0</v>
      </c>
    </row>
    <row r="55" spans="1:8" s="50" customFormat="1" ht="36" x14ac:dyDescent="0.55000000000000004">
      <c r="A55" s="139" t="s">
        <v>2206</v>
      </c>
      <c r="B55" s="202" t="s">
        <v>1878</v>
      </c>
      <c r="C55" s="185" t="s">
        <v>10</v>
      </c>
      <c r="D55" s="135">
        <v>53.1</v>
      </c>
      <c r="E55" s="167">
        <f t="shared" si="0"/>
        <v>2655</v>
      </c>
      <c r="F55" s="218">
        <v>50</v>
      </c>
      <c r="G55" s="218">
        <v>28</v>
      </c>
      <c r="H55" s="218">
        <v>28</v>
      </c>
    </row>
    <row r="56" spans="1:8" s="50" customFormat="1" ht="36" x14ac:dyDescent="0.55000000000000004">
      <c r="A56" s="139" t="s">
        <v>2206</v>
      </c>
      <c r="B56" s="202" t="s">
        <v>1879</v>
      </c>
      <c r="C56" s="185" t="s">
        <v>10</v>
      </c>
      <c r="D56" s="135">
        <v>271.39999999999998</v>
      </c>
      <c r="E56" s="167">
        <f t="shared" si="0"/>
        <v>24154.6</v>
      </c>
      <c r="F56" s="218">
        <v>89</v>
      </c>
      <c r="G56" s="218">
        <v>89</v>
      </c>
      <c r="H56" s="218">
        <v>89</v>
      </c>
    </row>
    <row r="57" spans="1:8" s="50" customFormat="1" ht="36" x14ac:dyDescent="0.55000000000000004">
      <c r="A57" s="139" t="s">
        <v>2206</v>
      </c>
      <c r="B57" s="226" t="s">
        <v>1880</v>
      </c>
      <c r="C57" s="185" t="s">
        <v>28</v>
      </c>
      <c r="D57" s="135">
        <v>458.66</v>
      </c>
      <c r="E57" s="167">
        <f t="shared" ref="E57:E102" si="1">(D57*F57)</f>
        <v>0</v>
      </c>
      <c r="F57" s="218">
        <v>0</v>
      </c>
      <c r="G57" s="218">
        <v>250</v>
      </c>
      <c r="H57" s="218">
        <v>250</v>
      </c>
    </row>
    <row r="58" spans="1:8" s="50" customFormat="1" ht="36" x14ac:dyDescent="0.55000000000000004">
      <c r="A58" s="139" t="s">
        <v>2206</v>
      </c>
      <c r="B58" s="226" t="s">
        <v>1881</v>
      </c>
      <c r="C58" s="183" t="s">
        <v>10</v>
      </c>
      <c r="D58" s="135">
        <v>22.42</v>
      </c>
      <c r="E58" s="167">
        <f t="shared" si="1"/>
        <v>4484</v>
      </c>
      <c r="F58" s="218">
        <v>200</v>
      </c>
      <c r="G58" s="218">
        <v>200</v>
      </c>
      <c r="H58" s="218">
        <v>200</v>
      </c>
    </row>
    <row r="59" spans="1:8" s="50" customFormat="1" ht="39" customHeight="1" x14ac:dyDescent="0.55000000000000004">
      <c r="A59" s="139" t="s">
        <v>2206</v>
      </c>
      <c r="B59" s="227" t="s">
        <v>1882</v>
      </c>
      <c r="C59" s="185" t="s">
        <v>28</v>
      </c>
      <c r="D59" s="135">
        <v>63.66</v>
      </c>
      <c r="E59" s="167">
        <f t="shared" si="1"/>
        <v>2928.3599999999997</v>
      </c>
      <c r="F59" s="219">
        <v>46</v>
      </c>
      <c r="G59" s="219">
        <v>46</v>
      </c>
      <c r="H59" s="219">
        <v>46</v>
      </c>
    </row>
    <row r="60" spans="1:8" s="50" customFormat="1" ht="36" x14ac:dyDescent="0.55000000000000004">
      <c r="A60" s="139" t="s">
        <v>2206</v>
      </c>
      <c r="B60" s="228" t="s">
        <v>1883</v>
      </c>
      <c r="C60" s="183" t="s">
        <v>10</v>
      </c>
      <c r="D60" s="135">
        <v>136.80000000000001</v>
      </c>
      <c r="E60" s="167">
        <f t="shared" si="1"/>
        <v>21204</v>
      </c>
      <c r="F60" s="200">
        <v>155</v>
      </c>
      <c r="G60" s="200">
        <v>155</v>
      </c>
      <c r="H60" s="200">
        <v>155</v>
      </c>
    </row>
    <row r="61" spans="1:8" s="50" customFormat="1" ht="36" x14ac:dyDescent="0.55000000000000004">
      <c r="A61" s="139" t="s">
        <v>2206</v>
      </c>
      <c r="B61" s="228" t="s">
        <v>1884</v>
      </c>
      <c r="C61" s="186" t="s">
        <v>10</v>
      </c>
      <c r="D61" s="135">
        <v>66.19</v>
      </c>
      <c r="E61" s="167">
        <f t="shared" si="1"/>
        <v>66190</v>
      </c>
      <c r="F61" s="200">
        <v>1000</v>
      </c>
      <c r="G61" s="200">
        <v>1000</v>
      </c>
      <c r="H61" s="200">
        <v>1000</v>
      </c>
    </row>
    <row r="62" spans="1:8" s="50" customFormat="1" ht="36" x14ac:dyDescent="0.55000000000000004">
      <c r="A62" s="139" t="s">
        <v>2206</v>
      </c>
      <c r="B62" s="226" t="s">
        <v>1885</v>
      </c>
      <c r="C62" s="187" t="s">
        <v>10</v>
      </c>
      <c r="D62" s="135">
        <v>2640</v>
      </c>
      <c r="E62" s="167">
        <f t="shared" si="1"/>
        <v>211200</v>
      </c>
      <c r="F62" s="218">
        <v>80</v>
      </c>
      <c r="G62" s="218">
        <v>80</v>
      </c>
      <c r="H62" s="218">
        <v>80</v>
      </c>
    </row>
    <row r="63" spans="1:8" s="50" customFormat="1" ht="36" x14ac:dyDescent="0.55000000000000004">
      <c r="A63" s="139" t="s">
        <v>2206</v>
      </c>
      <c r="B63" s="228" t="s">
        <v>1886</v>
      </c>
      <c r="C63" s="183" t="s">
        <v>10</v>
      </c>
      <c r="D63" s="135">
        <v>62</v>
      </c>
      <c r="E63" s="167">
        <f t="shared" si="1"/>
        <v>6200</v>
      </c>
      <c r="F63" s="200">
        <v>100</v>
      </c>
      <c r="G63" s="200">
        <v>100</v>
      </c>
      <c r="H63" s="200">
        <v>100</v>
      </c>
    </row>
    <row r="64" spans="1:8" s="50" customFormat="1" ht="36" x14ac:dyDescent="0.55000000000000004">
      <c r="A64" s="139" t="s">
        <v>2206</v>
      </c>
      <c r="B64" s="202" t="s">
        <v>1887</v>
      </c>
      <c r="C64" s="183" t="s">
        <v>10</v>
      </c>
      <c r="D64" s="135">
        <v>103.13</v>
      </c>
      <c r="E64" s="167">
        <f t="shared" si="1"/>
        <v>10313</v>
      </c>
      <c r="F64" s="218">
        <v>100</v>
      </c>
      <c r="G64" s="218">
        <v>100</v>
      </c>
      <c r="H64" s="218">
        <v>100</v>
      </c>
    </row>
    <row r="65" spans="1:8" s="50" customFormat="1" ht="36" x14ac:dyDescent="0.55000000000000004">
      <c r="A65" s="139" t="s">
        <v>2206</v>
      </c>
      <c r="B65" s="223" t="s">
        <v>1888</v>
      </c>
      <c r="C65" s="183" t="s">
        <v>10</v>
      </c>
      <c r="D65" s="135">
        <v>14.59</v>
      </c>
      <c r="E65" s="167">
        <f t="shared" si="1"/>
        <v>6273.7</v>
      </c>
      <c r="F65" s="200">
        <v>430</v>
      </c>
      <c r="G65" s="200">
        <v>430</v>
      </c>
      <c r="H65" s="200">
        <v>430</v>
      </c>
    </row>
    <row r="66" spans="1:8" s="50" customFormat="1" ht="36" x14ac:dyDescent="0.55000000000000004">
      <c r="A66" s="139" t="s">
        <v>2206</v>
      </c>
      <c r="B66" s="229" t="s">
        <v>1889</v>
      </c>
      <c r="C66" s="183" t="s">
        <v>10</v>
      </c>
      <c r="D66" s="135">
        <v>48.38</v>
      </c>
      <c r="E66" s="167">
        <f t="shared" si="1"/>
        <v>12578.800000000001</v>
      </c>
      <c r="F66" s="220">
        <v>260</v>
      </c>
      <c r="G66" s="220">
        <v>260</v>
      </c>
      <c r="H66" s="220">
        <v>260</v>
      </c>
    </row>
    <row r="67" spans="1:8" s="50" customFormat="1" ht="36" x14ac:dyDescent="0.55000000000000004">
      <c r="A67" s="139" t="s">
        <v>2206</v>
      </c>
      <c r="B67" s="223" t="s">
        <v>2173</v>
      </c>
      <c r="C67" s="183" t="s">
        <v>10</v>
      </c>
      <c r="D67" s="135">
        <v>14.59</v>
      </c>
      <c r="E67" s="167">
        <f t="shared" si="1"/>
        <v>860.81</v>
      </c>
      <c r="F67" s="200">
        <v>59</v>
      </c>
      <c r="G67" s="200">
        <v>59</v>
      </c>
      <c r="H67" s="200">
        <v>59</v>
      </c>
    </row>
    <row r="68" spans="1:8" s="50" customFormat="1" ht="36" x14ac:dyDescent="0.55000000000000004">
      <c r="A68" s="139" t="s">
        <v>2206</v>
      </c>
      <c r="B68" s="202" t="s">
        <v>1890</v>
      </c>
      <c r="C68" s="183" t="s">
        <v>10</v>
      </c>
      <c r="D68" s="135">
        <v>7.08</v>
      </c>
      <c r="E68" s="167">
        <f t="shared" si="1"/>
        <v>283.2</v>
      </c>
      <c r="F68" s="218">
        <v>40</v>
      </c>
      <c r="G68" s="218">
        <v>40</v>
      </c>
      <c r="H68" s="218">
        <v>40</v>
      </c>
    </row>
    <row r="69" spans="1:8" s="50" customFormat="1" ht="36" x14ac:dyDescent="0.55000000000000004">
      <c r="A69" s="139" t="s">
        <v>2206</v>
      </c>
      <c r="B69" s="202" t="s">
        <v>1891</v>
      </c>
      <c r="C69" s="183" t="s">
        <v>10</v>
      </c>
      <c r="D69" s="135">
        <v>22</v>
      </c>
      <c r="E69" s="167">
        <f t="shared" si="1"/>
        <v>5060</v>
      </c>
      <c r="F69" s="218">
        <v>230</v>
      </c>
      <c r="G69" s="218">
        <v>230</v>
      </c>
      <c r="H69" s="218">
        <v>230</v>
      </c>
    </row>
    <row r="70" spans="1:8" s="50" customFormat="1" ht="36" x14ac:dyDescent="0.55000000000000004">
      <c r="A70" s="139" t="s">
        <v>2206</v>
      </c>
      <c r="B70" s="223" t="s">
        <v>1892</v>
      </c>
      <c r="C70" s="183" t="s">
        <v>10</v>
      </c>
      <c r="D70" s="135">
        <v>413</v>
      </c>
      <c r="E70" s="167">
        <f t="shared" si="1"/>
        <v>23954</v>
      </c>
      <c r="F70" s="200">
        <v>58</v>
      </c>
      <c r="G70" s="200">
        <v>58</v>
      </c>
      <c r="H70" s="200">
        <v>58</v>
      </c>
    </row>
    <row r="71" spans="1:8" s="50" customFormat="1" ht="36" x14ac:dyDescent="0.55000000000000004">
      <c r="A71" s="139" t="s">
        <v>2206</v>
      </c>
      <c r="B71" s="230" t="s">
        <v>1893</v>
      </c>
      <c r="C71" s="183" t="s">
        <v>10</v>
      </c>
      <c r="D71" s="135">
        <v>16</v>
      </c>
      <c r="E71" s="167">
        <f t="shared" si="1"/>
        <v>27200</v>
      </c>
      <c r="F71" s="217">
        <v>1700</v>
      </c>
      <c r="G71" s="217">
        <v>1700</v>
      </c>
      <c r="H71" s="217">
        <v>1700</v>
      </c>
    </row>
    <row r="72" spans="1:8" s="50" customFormat="1" ht="36" x14ac:dyDescent="0.55000000000000004">
      <c r="A72" s="139" t="s">
        <v>2206</v>
      </c>
      <c r="B72" s="223" t="s">
        <v>2174</v>
      </c>
      <c r="C72" s="183" t="s">
        <v>10</v>
      </c>
      <c r="D72" s="162">
        <v>1239</v>
      </c>
      <c r="E72" s="243">
        <f t="shared" si="1"/>
        <v>867300</v>
      </c>
      <c r="F72" s="200">
        <v>700</v>
      </c>
      <c r="G72" s="200">
        <v>700</v>
      </c>
      <c r="H72" s="200">
        <v>700</v>
      </c>
    </row>
    <row r="73" spans="1:8" s="50" customFormat="1" ht="36" x14ac:dyDescent="0.55000000000000004">
      <c r="A73" s="139" t="s">
        <v>2206</v>
      </c>
      <c r="B73" s="202" t="s">
        <v>1894</v>
      </c>
      <c r="C73" s="183" t="s">
        <v>10</v>
      </c>
      <c r="D73" s="135">
        <v>1239</v>
      </c>
      <c r="E73" s="167">
        <f t="shared" si="1"/>
        <v>101598</v>
      </c>
      <c r="F73" s="218">
        <v>82</v>
      </c>
      <c r="G73" s="218">
        <v>82</v>
      </c>
      <c r="H73" s="218">
        <v>82</v>
      </c>
    </row>
    <row r="74" spans="1:8" s="50" customFormat="1" ht="36" x14ac:dyDescent="0.55000000000000004">
      <c r="A74" s="139" t="s">
        <v>2206</v>
      </c>
      <c r="B74" s="202" t="s">
        <v>1895</v>
      </c>
      <c r="C74" s="183" t="s">
        <v>10</v>
      </c>
      <c r="D74" s="135">
        <v>12</v>
      </c>
      <c r="E74" s="167">
        <f t="shared" si="1"/>
        <v>1320</v>
      </c>
      <c r="F74" s="218">
        <v>110</v>
      </c>
      <c r="G74" s="218">
        <v>110</v>
      </c>
      <c r="H74" s="218">
        <v>110</v>
      </c>
    </row>
    <row r="75" spans="1:8" s="50" customFormat="1" ht="36" x14ac:dyDescent="0.55000000000000004">
      <c r="A75" s="139" t="s">
        <v>2206</v>
      </c>
      <c r="B75" s="231" t="s">
        <v>1896</v>
      </c>
      <c r="C75" s="183" t="s">
        <v>10</v>
      </c>
      <c r="D75" s="135">
        <v>3</v>
      </c>
      <c r="E75" s="167">
        <f t="shared" si="1"/>
        <v>1800</v>
      </c>
      <c r="F75" s="218">
        <v>600</v>
      </c>
      <c r="G75" s="218">
        <v>600</v>
      </c>
      <c r="H75" s="218">
        <v>600</v>
      </c>
    </row>
    <row r="76" spans="1:8" s="50" customFormat="1" ht="36" x14ac:dyDescent="0.55000000000000004">
      <c r="A76" s="139" t="s">
        <v>2206</v>
      </c>
      <c r="B76" s="232" t="s">
        <v>1897</v>
      </c>
      <c r="C76" s="183" t="s">
        <v>10</v>
      </c>
      <c r="D76" s="135">
        <v>4</v>
      </c>
      <c r="E76" s="167">
        <f t="shared" si="1"/>
        <v>16000</v>
      </c>
      <c r="F76" s="200">
        <v>4000</v>
      </c>
      <c r="G76" s="200">
        <v>3500</v>
      </c>
      <c r="H76" s="200">
        <v>3500</v>
      </c>
    </row>
    <row r="77" spans="1:8" s="50" customFormat="1" ht="36" x14ac:dyDescent="0.55000000000000004">
      <c r="A77" s="139" t="s">
        <v>2206</v>
      </c>
      <c r="B77" s="232" t="s">
        <v>1898</v>
      </c>
      <c r="C77" s="183" t="s">
        <v>10</v>
      </c>
      <c r="D77" s="135">
        <v>4</v>
      </c>
      <c r="E77" s="167">
        <f t="shared" si="1"/>
        <v>10000</v>
      </c>
      <c r="F77" s="200">
        <v>2500</v>
      </c>
      <c r="G77" s="200">
        <v>2000</v>
      </c>
      <c r="H77" s="200">
        <v>2000</v>
      </c>
    </row>
    <row r="78" spans="1:8" s="50" customFormat="1" ht="36" x14ac:dyDescent="0.55000000000000004">
      <c r="A78" s="139" t="s">
        <v>2206</v>
      </c>
      <c r="B78" s="231" t="s">
        <v>1899</v>
      </c>
      <c r="C78" s="183" t="s">
        <v>10</v>
      </c>
      <c r="D78" s="135">
        <v>4</v>
      </c>
      <c r="E78" s="167">
        <f t="shared" si="1"/>
        <v>4400</v>
      </c>
      <c r="F78" s="218">
        <v>1100</v>
      </c>
      <c r="G78" s="218">
        <v>1000</v>
      </c>
      <c r="H78" s="218">
        <v>1000</v>
      </c>
    </row>
    <row r="79" spans="1:8" s="50" customFormat="1" ht="36" x14ac:dyDescent="0.55000000000000004">
      <c r="A79" s="139" t="s">
        <v>2206</v>
      </c>
      <c r="B79" s="223" t="s">
        <v>1900</v>
      </c>
      <c r="C79" s="183" t="s">
        <v>10</v>
      </c>
      <c r="D79" s="135">
        <v>6</v>
      </c>
      <c r="E79" s="167">
        <f t="shared" si="1"/>
        <v>27000</v>
      </c>
      <c r="F79" s="200">
        <v>4500</v>
      </c>
      <c r="G79" s="200">
        <v>4000</v>
      </c>
      <c r="H79" s="200">
        <v>4000</v>
      </c>
    </row>
    <row r="80" spans="1:8" s="50" customFormat="1" ht="36" x14ac:dyDescent="0.55000000000000004">
      <c r="A80" s="139" t="s">
        <v>2206</v>
      </c>
      <c r="B80" s="223" t="s">
        <v>1901</v>
      </c>
      <c r="C80" s="184" t="s">
        <v>10</v>
      </c>
      <c r="D80" s="135">
        <v>6</v>
      </c>
      <c r="E80" s="167">
        <f t="shared" si="1"/>
        <v>33000</v>
      </c>
      <c r="F80" s="200">
        <v>5500</v>
      </c>
      <c r="G80" s="200">
        <v>5000</v>
      </c>
      <c r="H80" s="200">
        <v>5000</v>
      </c>
    </row>
    <row r="81" spans="1:8" s="50" customFormat="1" ht="36" x14ac:dyDescent="0.55000000000000004">
      <c r="A81" s="139" t="s">
        <v>2206</v>
      </c>
      <c r="B81" s="233" t="s">
        <v>1902</v>
      </c>
      <c r="C81" s="183" t="s">
        <v>10</v>
      </c>
      <c r="D81" s="135">
        <v>6</v>
      </c>
      <c r="E81" s="167">
        <f t="shared" si="1"/>
        <v>21000</v>
      </c>
      <c r="F81" s="220">
        <v>3500</v>
      </c>
      <c r="G81" s="220">
        <v>3000</v>
      </c>
      <c r="H81" s="220">
        <v>3000</v>
      </c>
    </row>
    <row r="82" spans="1:8" s="50" customFormat="1" ht="36" x14ac:dyDescent="0.55000000000000004">
      <c r="A82" s="139" t="s">
        <v>2206</v>
      </c>
      <c r="B82" s="223" t="s">
        <v>1903</v>
      </c>
      <c r="C82" s="188" t="s">
        <v>131</v>
      </c>
      <c r="D82" s="135">
        <v>141.6</v>
      </c>
      <c r="E82" s="167">
        <f t="shared" si="1"/>
        <v>283.2</v>
      </c>
      <c r="F82" s="200">
        <v>2</v>
      </c>
      <c r="G82" s="200">
        <v>2</v>
      </c>
      <c r="H82" s="200">
        <v>2</v>
      </c>
    </row>
    <row r="83" spans="1:8" s="50" customFormat="1" ht="36" x14ac:dyDescent="0.55000000000000004">
      <c r="A83" s="139" t="s">
        <v>2206</v>
      </c>
      <c r="B83" s="223" t="s">
        <v>1904</v>
      </c>
      <c r="C83" s="185" t="s">
        <v>10</v>
      </c>
      <c r="D83" s="135">
        <v>230.1</v>
      </c>
      <c r="E83" s="167">
        <f t="shared" si="1"/>
        <v>2070.9</v>
      </c>
      <c r="F83" s="200">
        <v>9</v>
      </c>
      <c r="G83" s="200">
        <v>9</v>
      </c>
      <c r="H83" s="200">
        <v>44</v>
      </c>
    </row>
    <row r="84" spans="1:8" s="50" customFormat="1" ht="36" x14ac:dyDescent="0.55000000000000004">
      <c r="A84" s="139" t="s">
        <v>2206</v>
      </c>
      <c r="B84" s="223" t="s">
        <v>1905</v>
      </c>
      <c r="C84" s="183" t="s">
        <v>10</v>
      </c>
      <c r="D84" s="135">
        <v>3</v>
      </c>
      <c r="E84" s="167">
        <f t="shared" si="1"/>
        <v>519</v>
      </c>
      <c r="F84" s="200">
        <v>173</v>
      </c>
      <c r="G84" s="200">
        <v>173</v>
      </c>
      <c r="H84" s="200">
        <v>173</v>
      </c>
    </row>
    <row r="85" spans="1:8" s="50" customFormat="1" ht="36" x14ac:dyDescent="0.55000000000000004">
      <c r="A85" s="139" t="s">
        <v>2206</v>
      </c>
      <c r="B85" s="223" t="s">
        <v>1906</v>
      </c>
      <c r="C85" s="183" t="s">
        <v>10</v>
      </c>
      <c r="D85" s="135">
        <v>3</v>
      </c>
      <c r="E85" s="167">
        <f t="shared" si="1"/>
        <v>261</v>
      </c>
      <c r="F85" s="200">
        <v>87</v>
      </c>
      <c r="G85" s="200">
        <v>160</v>
      </c>
      <c r="H85" s="200">
        <v>155</v>
      </c>
    </row>
    <row r="86" spans="1:8" s="50" customFormat="1" ht="36" x14ac:dyDescent="0.55000000000000004">
      <c r="A86" s="139" t="s">
        <v>2206</v>
      </c>
      <c r="B86" s="223" t="s">
        <v>1907</v>
      </c>
      <c r="C86" s="183" t="s">
        <v>10</v>
      </c>
      <c r="D86" s="135">
        <v>3</v>
      </c>
      <c r="E86" s="167">
        <f t="shared" si="1"/>
        <v>6000</v>
      </c>
      <c r="F86" s="200">
        <v>2000</v>
      </c>
      <c r="G86" s="200">
        <v>1500</v>
      </c>
      <c r="H86" s="200">
        <v>2500</v>
      </c>
    </row>
    <row r="87" spans="1:8" s="50" customFormat="1" ht="36" x14ac:dyDescent="0.55000000000000004">
      <c r="A87" s="139" t="s">
        <v>2206</v>
      </c>
      <c r="B87" s="223" t="s">
        <v>1908</v>
      </c>
      <c r="C87" s="183" t="s">
        <v>11</v>
      </c>
      <c r="D87" s="162">
        <v>424</v>
      </c>
      <c r="E87" s="243">
        <f t="shared" si="1"/>
        <v>1908000</v>
      </c>
      <c r="F87" s="200">
        <v>4500</v>
      </c>
      <c r="G87" s="200">
        <v>4000</v>
      </c>
      <c r="H87" s="200">
        <v>4000</v>
      </c>
    </row>
    <row r="88" spans="1:8" s="50" customFormat="1" ht="36" x14ac:dyDescent="0.55000000000000004">
      <c r="A88" s="139" t="s">
        <v>2206</v>
      </c>
      <c r="B88" s="223" t="s">
        <v>1909</v>
      </c>
      <c r="C88" s="185" t="s">
        <v>10</v>
      </c>
      <c r="D88" s="135">
        <v>6</v>
      </c>
      <c r="E88" s="167">
        <f t="shared" si="1"/>
        <v>0</v>
      </c>
      <c r="F88" s="200">
        <v>0</v>
      </c>
      <c r="G88" s="200">
        <v>0</v>
      </c>
      <c r="H88" s="200">
        <v>3000</v>
      </c>
    </row>
    <row r="89" spans="1:8" s="50" customFormat="1" ht="36" x14ac:dyDescent="0.55000000000000004">
      <c r="A89" s="139" t="s">
        <v>2206</v>
      </c>
      <c r="B89" s="223" t="s">
        <v>1910</v>
      </c>
      <c r="C89" s="185" t="s">
        <v>11</v>
      </c>
      <c r="D89" s="135">
        <v>4</v>
      </c>
      <c r="E89" s="167">
        <f t="shared" si="1"/>
        <v>1480</v>
      </c>
      <c r="F89" s="200">
        <v>370</v>
      </c>
      <c r="G89" s="200">
        <v>370</v>
      </c>
      <c r="H89" s="200">
        <v>370</v>
      </c>
    </row>
    <row r="90" spans="1:8" s="50" customFormat="1" ht="36" x14ac:dyDescent="0.55000000000000004">
      <c r="A90" s="139" t="s">
        <v>2206</v>
      </c>
      <c r="B90" s="202" t="s">
        <v>1911</v>
      </c>
      <c r="C90" s="185" t="s">
        <v>10</v>
      </c>
      <c r="D90" s="135">
        <v>466.1</v>
      </c>
      <c r="E90" s="167">
        <f t="shared" si="1"/>
        <v>186440</v>
      </c>
      <c r="F90" s="218">
        <v>400</v>
      </c>
      <c r="G90" s="218">
        <v>400</v>
      </c>
      <c r="H90" s="218">
        <v>350</v>
      </c>
    </row>
    <row r="91" spans="1:8" s="50" customFormat="1" ht="36" x14ac:dyDescent="0.55000000000000004">
      <c r="A91" s="139" t="s">
        <v>2206</v>
      </c>
      <c r="B91" s="223" t="s">
        <v>1912</v>
      </c>
      <c r="C91" s="185" t="s">
        <v>10</v>
      </c>
      <c r="D91" s="135">
        <v>377.6</v>
      </c>
      <c r="E91" s="167">
        <f t="shared" si="1"/>
        <v>51731.200000000004</v>
      </c>
      <c r="F91" s="200">
        <v>137</v>
      </c>
      <c r="G91" s="200">
        <v>137</v>
      </c>
      <c r="H91" s="200">
        <v>137</v>
      </c>
    </row>
    <row r="92" spans="1:8" s="50" customFormat="1" ht="36" x14ac:dyDescent="0.55000000000000004">
      <c r="A92" s="139" t="s">
        <v>2206</v>
      </c>
      <c r="B92" s="202" t="s">
        <v>1913</v>
      </c>
      <c r="C92" s="183" t="s">
        <v>10</v>
      </c>
      <c r="D92" s="135">
        <v>4</v>
      </c>
      <c r="E92" s="167">
        <f t="shared" si="1"/>
        <v>308</v>
      </c>
      <c r="F92" s="218">
        <v>77</v>
      </c>
      <c r="G92" s="218">
        <v>77</v>
      </c>
      <c r="H92" s="218">
        <v>77</v>
      </c>
    </row>
    <row r="93" spans="1:8" s="50" customFormat="1" ht="36" x14ac:dyDescent="0.55000000000000004">
      <c r="A93" s="139" t="s">
        <v>2206</v>
      </c>
      <c r="B93" s="223" t="s">
        <v>1914</v>
      </c>
      <c r="C93" s="183" t="s">
        <v>10</v>
      </c>
      <c r="D93" s="135">
        <v>12</v>
      </c>
      <c r="E93" s="167">
        <f t="shared" si="1"/>
        <v>1020</v>
      </c>
      <c r="F93" s="200">
        <v>85</v>
      </c>
      <c r="G93" s="200">
        <v>85</v>
      </c>
      <c r="H93" s="200">
        <v>85</v>
      </c>
    </row>
    <row r="94" spans="1:8" s="50" customFormat="1" ht="36" x14ac:dyDescent="0.55000000000000004">
      <c r="A94" s="139" t="s">
        <v>2206</v>
      </c>
      <c r="B94" s="202" t="s">
        <v>1915</v>
      </c>
      <c r="C94" s="185" t="s">
        <v>10</v>
      </c>
      <c r="D94" s="135">
        <v>12</v>
      </c>
      <c r="E94" s="167">
        <f t="shared" si="1"/>
        <v>1068</v>
      </c>
      <c r="F94" s="218">
        <v>89</v>
      </c>
      <c r="G94" s="218">
        <v>89</v>
      </c>
      <c r="H94" s="218">
        <v>89</v>
      </c>
    </row>
    <row r="95" spans="1:8" s="50" customFormat="1" ht="36" x14ac:dyDescent="0.55000000000000004">
      <c r="A95" s="139" t="s">
        <v>2206</v>
      </c>
      <c r="B95" s="223" t="s">
        <v>1916</v>
      </c>
      <c r="C95" s="185" t="s">
        <v>11</v>
      </c>
      <c r="D95" s="135">
        <v>1300</v>
      </c>
      <c r="E95" s="167">
        <f t="shared" si="1"/>
        <v>195000</v>
      </c>
      <c r="F95" s="200">
        <v>150</v>
      </c>
      <c r="G95" s="200">
        <v>150</v>
      </c>
      <c r="H95" s="200">
        <v>150</v>
      </c>
    </row>
    <row r="96" spans="1:8" s="50" customFormat="1" ht="36" x14ac:dyDescent="0.55000000000000004">
      <c r="A96" s="139" t="s">
        <v>2206</v>
      </c>
      <c r="B96" s="223" t="s">
        <v>1917</v>
      </c>
      <c r="C96" s="185" t="s">
        <v>11</v>
      </c>
      <c r="D96" s="135">
        <v>575.63</v>
      </c>
      <c r="E96" s="167">
        <f t="shared" si="1"/>
        <v>16117.64</v>
      </c>
      <c r="F96" s="200">
        <v>28</v>
      </c>
      <c r="G96" s="200">
        <v>28</v>
      </c>
      <c r="H96" s="200">
        <v>28</v>
      </c>
    </row>
    <row r="97" spans="1:8" s="50" customFormat="1" ht="36" x14ac:dyDescent="0.55000000000000004">
      <c r="A97" s="139" t="s">
        <v>2206</v>
      </c>
      <c r="B97" s="202" t="s">
        <v>1918</v>
      </c>
      <c r="C97" s="185" t="s">
        <v>131</v>
      </c>
      <c r="D97" s="135">
        <v>44.84</v>
      </c>
      <c r="E97" s="167">
        <f t="shared" si="1"/>
        <v>4932.4000000000005</v>
      </c>
      <c r="F97" s="218">
        <v>110</v>
      </c>
      <c r="G97" s="218">
        <v>110</v>
      </c>
      <c r="H97" s="218">
        <v>110</v>
      </c>
    </row>
    <row r="98" spans="1:8" s="50" customFormat="1" ht="68.25" x14ac:dyDescent="0.55000000000000004">
      <c r="A98" s="139" t="s">
        <v>2206</v>
      </c>
      <c r="B98" s="234" t="s">
        <v>1919</v>
      </c>
      <c r="C98" s="189" t="s">
        <v>368</v>
      </c>
      <c r="D98" s="135">
        <v>3.3</v>
      </c>
      <c r="E98" s="167">
        <f t="shared" si="1"/>
        <v>148.5</v>
      </c>
      <c r="F98" s="218">
        <v>45</v>
      </c>
      <c r="G98" s="218">
        <v>45</v>
      </c>
      <c r="H98" s="218">
        <v>45</v>
      </c>
    </row>
    <row r="99" spans="1:8" s="50" customFormat="1" ht="36" x14ac:dyDescent="0.55000000000000004">
      <c r="A99" s="139" t="s">
        <v>2206</v>
      </c>
      <c r="B99" s="223" t="s">
        <v>1920</v>
      </c>
      <c r="C99" s="185" t="s">
        <v>368</v>
      </c>
      <c r="D99" s="135">
        <v>47.2</v>
      </c>
      <c r="E99" s="167">
        <f t="shared" si="1"/>
        <v>10620</v>
      </c>
      <c r="F99" s="200">
        <v>225</v>
      </c>
      <c r="G99" s="200">
        <v>150</v>
      </c>
      <c r="H99" s="200">
        <v>150</v>
      </c>
    </row>
    <row r="100" spans="1:8" s="50" customFormat="1" ht="36" x14ac:dyDescent="0.55000000000000004">
      <c r="A100" s="139" t="s">
        <v>2206</v>
      </c>
      <c r="B100" s="202" t="s">
        <v>1921</v>
      </c>
      <c r="C100" s="185" t="s">
        <v>10</v>
      </c>
      <c r="D100" s="135">
        <v>47.2</v>
      </c>
      <c r="E100" s="167">
        <f t="shared" si="1"/>
        <v>755.2</v>
      </c>
      <c r="F100" s="218">
        <v>16</v>
      </c>
      <c r="G100" s="218">
        <v>16</v>
      </c>
      <c r="H100" s="218">
        <v>16</v>
      </c>
    </row>
    <row r="101" spans="1:8" s="50" customFormat="1" ht="36" x14ac:dyDescent="0.55000000000000004">
      <c r="A101" s="139" t="s">
        <v>2206</v>
      </c>
      <c r="B101" s="223" t="s">
        <v>1922</v>
      </c>
      <c r="C101" s="185" t="s">
        <v>368</v>
      </c>
      <c r="D101" s="135">
        <v>1.52</v>
      </c>
      <c r="E101" s="167">
        <f t="shared" si="1"/>
        <v>129.19999999999999</v>
      </c>
      <c r="F101" s="200">
        <v>85</v>
      </c>
      <c r="G101" s="200">
        <v>85</v>
      </c>
      <c r="H101" s="200">
        <v>85</v>
      </c>
    </row>
    <row r="102" spans="1:8" s="50" customFormat="1" ht="36" x14ac:dyDescent="0.55000000000000004">
      <c r="A102" s="139" t="s">
        <v>2206</v>
      </c>
      <c r="B102" s="223" t="s">
        <v>1923</v>
      </c>
      <c r="C102" s="185" t="s">
        <v>368</v>
      </c>
      <c r="D102" s="135">
        <v>553.36</v>
      </c>
      <c r="E102" s="167">
        <f t="shared" si="1"/>
        <v>106245.12</v>
      </c>
      <c r="F102" s="200">
        <v>192</v>
      </c>
      <c r="G102" s="200">
        <v>192</v>
      </c>
      <c r="H102" s="200">
        <v>180</v>
      </c>
    </row>
    <row r="103" spans="1:8" s="50" customFormat="1" ht="36" x14ac:dyDescent="0.55000000000000004">
      <c r="A103" s="139" t="s">
        <v>2206</v>
      </c>
      <c r="B103" s="223" t="s">
        <v>1924</v>
      </c>
      <c r="C103" s="185" t="s">
        <v>368</v>
      </c>
      <c r="D103" s="135">
        <v>861.4</v>
      </c>
      <c r="E103" s="167">
        <f t="shared" ref="E103:E154" si="2">(D103*F103)</f>
        <v>64605</v>
      </c>
      <c r="F103" s="200">
        <v>75</v>
      </c>
      <c r="G103" s="200">
        <v>75</v>
      </c>
      <c r="H103" s="200">
        <v>75</v>
      </c>
    </row>
    <row r="104" spans="1:8" s="50" customFormat="1" ht="36" x14ac:dyDescent="0.55000000000000004">
      <c r="A104" s="139" t="s">
        <v>2206</v>
      </c>
      <c r="B104" s="235" t="s">
        <v>1925</v>
      </c>
      <c r="C104" s="190" t="s">
        <v>368</v>
      </c>
      <c r="D104" s="135">
        <v>938.1</v>
      </c>
      <c r="E104" s="167">
        <f t="shared" si="2"/>
        <v>7504.8</v>
      </c>
      <c r="F104" s="220">
        <v>8</v>
      </c>
      <c r="G104" s="220">
        <v>8</v>
      </c>
      <c r="H104" s="220">
        <v>8</v>
      </c>
    </row>
    <row r="105" spans="1:8" s="50" customFormat="1" ht="36" x14ac:dyDescent="0.55000000000000004">
      <c r="A105" s="139" t="s">
        <v>2206</v>
      </c>
      <c r="B105" s="223" t="s">
        <v>1926</v>
      </c>
      <c r="C105" s="185" t="s">
        <v>368</v>
      </c>
      <c r="D105" s="135">
        <v>30.68</v>
      </c>
      <c r="E105" s="167">
        <f t="shared" si="2"/>
        <v>122.72</v>
      </c>
      <c r="F105" s="200">
        <v>4</v>
      </c>
      <c r="G105" s="200">
        <v>4</v>
      </c>
      <c r="H105" s="200">
        <v>4</v>
      </c>
    </row>
    <row r="106" spans="1:8" s="50" customFormat="1" ht="36" x14ac:dyDescent="0.55000000000000004">
      <c r="A106" s="139" t="s">
        <v>2206</v>
      </c>
      <c r="B106" s="223" t="s">
        <v>1927</v>
      </c>
      <c r="C106" s="185" t="s">
        <v>368</v>
      </c>
      <c r="D106" s="135">
        <v>268</v>
      </c>
      <c r="E106" s="167">
        <f t="shared" si="2"/>
        <v>25996</v>
      </c>
      <c r="F106" s="200">
        <v>97</v>
      </c>
      <c r="G106" s="200">
        <v>97</v>
      </c>
      <c r="H106" s="200">
        <v>97</v>
      </c>
    </row>
    <row r="107" spans="1:8" s="50" customFormat="1" ht="36" x14ac:dyDescent="0.55000000000000004">
      <c r="A107" s="139" t="s">
        <v>2206</v>
      </c>
      <c r="B107" s="223" t="s">
        <v>1928</v>
      </c>
      <c r="C107" s="185" t="s">
        <v>368</v>
      </c>
      <c r="D107" s="136">
        <v>174.64</v>
      </c>
      <c r="E107" s="167">
        <f t="shared" si="2"/>
        <v>13621.919999999998</v>
      </c>
      <c r="F107" s="200">
        <v>78</v>
      </c>
      <c r="G107" s="200">
        <v>78</v>
      </c>
      <c r="H107" s="200">
        <v>78</v>
      </c>
    </row>
    <row r="108" spans="1:8" s="50" customFormat="1" ht="36" x14ac:dyDescent="0.55000000000000004">
      <c r="A108" s="139" t="s">
        <v>2206</v>
      </c>
      <c r="B108" s="223" t="s">
        <v>1929</v>
      </c>
      <c r="C108" s="191" t="s">
        <v>10</v>
      </c>
      <c r="D108" s="136">
        <v>1.085</v>
      </c>
      <c r="E108" s="167">
        <f t="shared" si="2"/>
        <v>68.355000000000004</v>
      </c>
      <c r="F108" s="200">
        <v>63</v>
      </c>
      <c r="G108" s="200">
        <v>63</v>
      </c>
      <c r="H108" s="200">
        <v>63</v>
      </c>
    </row>
    <row r="109" spans="1:8" s="50" customFormat="1" ht="36" x14ac:dyDescent="0.55000000000000004">
      <c r="A109" s="139" t="s">
        <v>2206</v>
      </c>
      <c r="B109" s="223" t="s">
        <v>1930</v>
      </c>
      <c r="C109" s="191" t="s">
        <v>10</v>
      </c>
      <c r="D109" s="136">
        <v>147.5</v>
      </c>
      <c r="E109" s="167">
        <f t="shared" si="2"/>
        <v>14750</v>
      </c>
      <c r="F109" s="200">
        <v>100</v>
      </c>
      <c r="G109" s="200">
        <v>100</v>
      </c>
      <c r="H109" s="200">
        <v>100</v>
      </c>
    </row>
    <row r="110" spans="1:8" s="50" customFormat="1" ht="36" x14ac:dyDescent="0.55000000000000004">
      <c r="A110" s="139" t="s">
        <v>2206</v>
      </c>
      <c r="B110" s="223" t="s">
        <v>1931</v>
      </c>
      <c r="C110" s="191" t="s">
        <v>10</v>
      </c>
      <c r="D110" s="136">
        <v>159.30000000000001</v>
      </c>
      <c r="E110" s="167">
        <f t="shared" si="2"/>
        <v>15930.000000000002</v>
      </c>
      <c r="F110" s="200">
        <v>100</v>
      </c>
      <c r="G110" s="200">
        <v>100</v>
      </c>
      <c r="H110" s="200">
        <v>100</v>
      </c>
    </row>
    <row r="111" spans="1:8" s="50" customFormat="1" ht="36" x14ac:dyDescent="0.55000000000000004">
      <c r="A111" s="139" t="s">
        <v>2206</v>
      </c>
      <c r="B111" s="223" t="s">
        <v>1932</v>
      </c>
      <c r="C111" s="191" t="s">
        <v>10</v>
      </c>
      <c r="D111" s="136">
        <v>141.6</v>
      </c>
      <c r="E111" s="167">
        <f t="shared" si="2"/>
        <v>22656</v>
      </c>
      <c r="F111" s="200">
        <v>160</v>
      </c>
      <c r="G111" s="200">
        <v>160</v>
      </c>
      <c r="H111" s="200">
        <v>160</v>
      </c>
    </row>
    <row r="112" spans="1:8" s="50" customFormat="1" ht="36" x14ac:dyDescent="0.55000000000000004">
      <c r="A112" s="139" t="s">
        <v>2206</v>
      </c>
      <c r="B112" s="223" t="s">
        <v>1933</v>
      </c>
      <c r="C112" s="191" t="s">
        <v>10</v>
      </c>
      <c r="D112" s="136">
        <v>135.69999999999999</v>
      </c>
      <c r="E112" s="167">
        <f t="shared" si="2"/>
        <v>12348.699999999999</v>
      </c>
      <c r="F112" s="200">
        <v>91</v>
      </c>
      <c r="G112" s="200">
        <v>91</v>
      </c>
      <c r="H112" s="200">
        <v>91</v>
      </c>
    </row>
    <row r="113" spans="1:8" s="50" customFormat="1" ht="36" x14ac:dyDescent="0.55000000000000004">
      <c r="A113" s="139" t="s">
        <v>2206</v>
      </c>
      <c r="B113" s="202" t="s">
        <v>1934</v>
      </c>
      <c r="C113" s="191" t="s">
        <v>10</v>
      </c>
      <c r="D113" s="136">
        <v>165.2</v>
      </c>
      <c r="E113" s="167">
        <f t="shared" si="2"/>
        <v>20650</v>
      </c>
      <c r="F113" s="218">
        <v>125</v>
      </c>
      <c r="G113" s="218">
        <v>125</v>
      </c>
      <c r="H113" s="218">
        <v>125</v>
      </c>
    </row>
    <row r="114" spans="1:8" s="50" customFormat="1" ht="36" x14ac:dyDescent="0.55000000000000004">
      <c r="A114" s="139" t="s">
        <v>2206</v>
      </c>
      <c r="B114" s="202" t="s">
        <v>1935</v>
      </c>
      <c r="C114" s="191" t="s">
        <v>10</v>
      </c>
      <c r="D114" s="136">
        <v>100.3</v>
      </c>
      <c r="E114" s="167">
        <f t="shared" si="2"/>
        <v>7522.5</v>
      </c>
      <c r="F114" s="218">
        <v>75</v>
      </c>
      <c r="G114" s="218">
        <v>635</v>
      </c>
      <c r="H114" s="218">
        <v>600</v>
      </c>
    </row>
    <row r="115" spans="1:8" s="50" customFormat="1" ht="36" x14ac:dyDescent="0.55000000000000004">
      <c r="A115" s="139" t="s">
        <v>2206</v>
      </c>
      <c r="B115" s="202" t="s">
        <v>1936</v>
      </c>
      <c r="C115" s="191" t="s">
        <v>10</v>
      </c>
      <c r="D115" s="136">
        <v>2.68</v>
      </c>
      <c r="E115" s="167">
        <f t="shared" si="2"/>
        <v>93.800000000000011</v>
      </c>
      <c r="F115" s="218">
        <v>35</v>
      </c>
      <c r="G115" s="218">
        <v>35</v>
      </c>
      <c r="H115" s="218">
        <v>185</v>
      </c>
    </row>
    <row r="116" spans="1:8" s="50" customFormat="1" ht="36" x14ac:dyDescent="0.55000000000000004">
      <c r="A116" s="139" t="s">
        <v>2206</v>
      </c>
      <c r="B116" s="223" t="s">
        <v>1937</v>
      </c>
      <c r="C116" s="191" t="s">
        <v>10</v>
      </c>
      <c r="D116" s="136">
        <v>135.69999999999999</v>
      </c>
      <c r="E116" s="167">
        <f t="shared" si="2"/>
        <v>40710</v>
      </c>
      <c r="F116" s="200">
        <v>300</v>
      </c>
      <c r="G116" s="200">
        <v>300</v>
      </c>
      <c r="H116" s="200">
        <v>250</v>
      </c>
    </row>
    <row r="117" spans="1:8" s="50" customFormat="1" ht="36" x14ac:dyDescent="0.55000000000000004">
      <c r="A117" s="139" t="s">
        <v>2206</v>
      </c>
      <c r="B117" s="202" t="s">
        <v>1938</v>
      </c>
      <c r="C117" s="191" t="s">
        <v>10</v>
      </c>
      <c r="D117" s="136">
        <v>135.69999999999999</v>
      </c>
      <c r="E117" s="167">
        <f t="shared" si="2"/>
        <v>13569.999999999998</v>
      </c>
      <c r="F117" s="218">
        <v>100</v>
      </c>
      <c r="G117" s="218">
        <v>100</v>
      </c>
      <c r="H117" s="218">
        <v>125</v>
      </c>
    </row>
    <row r="118" spans="1:8" s="50" customFormat="1" ht="36" x14ac:dyDescent="0.55000000000000004">
      <c r="A118" s="139" t="s">
        <v>2206</v>
      </c>
      <c r="B118" s="202" t="s">
        <v>1939</v>
      </c>
      <c r="C118" s="191" t="s">
        <v>10</v>
      </c>
      <c r="D118" s="135">
        <v>123.5</v>
      </c>
      <c r="E118" s="167">
        <f t="shared" si="2"/>
        <v>3334.5</v>
      </c>
      <c r="F118" s="218">
        <v>27</v>
      </c>
      <c r="G118" s="218">
        <v>27</v>
      </c>
      <c r="H118" s="218">
        <v>27</v>
      </c>
    </row>
    <row r="119" spans="1:8" s="50" customFormat="1" ht="36" x14ac:dyDescent="0.55000000000000004">
      <c r="A119" s="139" t="s">
        <v>2206</v>
      </c>
      <c r="B119" s="202" t="s">
        <v>1940</v>
      </c>
      <c r="C119" s="185" t="s">
        <v>368</v>
      </c>
      <c r="D119" s="135">
        <v>94.4</v>
      </c>
      <c r="E119" s="167">
        <f t="shared" si="2"/>
        <v>16048.000000000002</v>
      </c>
      <c r="F119" s="218">
        <v>170</v>
      </c>
      <c r="G119" s="218">
        <v>170</v>
      </c>
      <c r="H119" s="218">
        <v>170</v>
      </c>
    </row>
    <row r="120" spans="1:8" s="50" customFormat="1" ht="68.25" x14ac:dyDescent="0.55000000000000004">
      <c r="A120" s="139" t="s">
        <v>2206</v>
      </c>
      <c r="B120" s="236" t="s">
        <v>1941</v>
      </c>
      <c r="C120" s="185" t="s">
        <v>368</v>
      </c>
      <c r="D120" s="135">
        <v>118</v>
      </c>
      <c r="E120" s="167">
        <f t="shared" si="2"/>
        <v>29500</v>
      </c>
      <c r="F120" s="220">
        <v>250</v>
      </c>
      <c r="G120" s="220">
        <v>250</v>
      </c>
      <c r="H120" s="220">
        <v>250</v>
      </c>
    </row>
    <row r="121" spans="1:8" s="50" customFormat="1" ht="36" x14ac:dyDescent="0.55000000000000004">
      <c r="A121" s="139" t="s">
        <v>2206</v>
      </c>
      <c r="B121" s="223" t="s">
        <v>1942</v>
      </c>
      <c r="C121" s="185" t="s">
        <v>10</v>
      </c>
      <c r="D121" s="135">
        <v>141.6</v>
      </c>
      <c r="E121" s="167">
        <f t="shared" si="2"/>
        <v>21240</v>
      </c>
      <c r="F121" s="200">
        <v>150</v>
      </c>
      <c r="G121" s="200">
        <v>150</v>
      </c>
      <c r="H121" s="200">
        <v>150</v>
      </c>
    </row>
    <row r="122" spans="1:8" s="50" customFormat="1" ht="36" x14ac:dyDescent="0.55000000000000004">
      <c r="A122" s="139" t="s">
        <v>2206</v>
      </c>
      <c r="B122" s="236" t="s">
        <v>1943</v>
      </c>
      <c r="C122" s="185" t="s">
        <v>368</v>
      </c>
      <c r="D122" s="135">
        <v>141.6</v>
      </c>
      <c r="E122" s="167">
        <f t="shared" si="2"/>
        <v>42480</v>
      </c>
      <c r="F122" s="220">
        <v>300</v>
      </c>
      <c r="G122" s="220">
        <v>300</v>
      </c>
      <c r="H122" s="220">
        <v>300</v>
      </c>
    </row>
    <row r="123" spans="1:8" s="50" customFormat="1" ht="36" x14ac:dyDescent="0.55000000000000004">
      <c r="A123" s="139" t="s">
        <v>2206</v>
      </c>
      <c r="B123" s="202" t="s">
        <v>2175</v>
      </c>
      <c r="C123" s="185" t="s">
        <v>368</v>
      </c>
      <c r="D123" s="135">
        <v>100.1</v>
      </c>
      <c r="E123" s="167">
        <f t="shared" si="2"/>
        <v>10010</v>
      </c>
      <c r="F123" s="218">
        <v>100</v>
      </c>
      <c r="G123" s="218">
        <v>100</v>
      </c>
      <c r="H123" s="218">
        <v>100</v>
      </c>
    </row>
    <row r="124" spans="1:8" s="50" customFormat="1" ht="36" x14ac:dyDescent="0.55000000000000004">
      <c r="A124" s="139" t="s">
        <v>2206</v>
      </c>
      <c r="B124" s="222" t="s">
        <v>1944</v>
      </c>
      <c r="C124" s="192" t="s">
        <v>10</v>
      </c>
      <c r="D124" s="135">
        <v>5.31</v>
      </c>
      <c r="E124" s="167">
        <f t="shared" si="2"/>
        <v>212.39999999999998</v>
      </c>
      <c r="F124" s="200">
        <v>40</v>
      </c>
      <c r="G124" s="200">
        <v>40</v>
      </c>
      <c r="H124" s="200">
        <v>40</v>
      </c>
    </row>
    <row r="125" spans="1:8" s="50" customFormat="1" ht="36" x14ac:dyDescent="0.55000000000000004">
      <c r="A125" s="139" t="s">
        <v>2206</v>
      </c>
      <c r="B125" s="222" t="s">
        <v>1945</v>
      </c>
      <c r="C125" s="192" t="s">
        <v>10</v>
      </c>
      <c r="D125" s="135">
        <v>5.31</v>
      </c>
      <c r="E125" s="167">
        <f t="shared" si="2"/>
        <v>0</v>
      </c>
      <c r="F125" s="200">
        <v>0</v>
      </c>
      <c r="G125" s="200">
        <v>12</v>
      </c>
      <c r="H125" s="200">
        <v>12</v>
      </c>
    </row>
    <row r="126" spans="1:8" s="50" customFormat="1" ht="36" x14ac:dyDescent="0.55000000000000004">
      <c r="A126" s="139" t="s">
        <v>2206</v>
      </c>
      <c r="B126" s="224" t="s">
        <v>1946</v>
      </c>
      <c r="C126" s="185" t="s">
        <v>10</v>
      </c>
      <c r="D126" s="135">
        <v>5.31</v>
      </c>
      <c r="E126" s="167">
        <f t="shared" si="2"/>
        <v>79.649999999999991</v>
      </c>
      <c r="F126" s="218">
        <v>15</v>
      </c>
      <c r="G126" s="218">
        <v>20</v>
      </c>
      <c r="H126" s="218">
        <v>20</v>
      </c>
    </row>
    <row r="127" spans="1:8" s="50" customFormat="1" ht="36" x14ac:dyDescent="0.55000000000000004">
      <c r="A127" s="139" t="s">
        <v>2206</v>
      </c>
      <c r="B127" s="222" t="s">
        <v>1947</v>
      </c>
      <c r="C127" s="192" t="s">
        <v>10</v>
      </c>
      <c r="D127" s="135">
        <v>5.31</v>
      </c>
      <c r="E127" s="167">
        <f t="shared" si="2"/>
        <v>79.649999999999991</v>
      </c>
      <c r="F127" s="200">
        <v>15</v>
      </c>
      <c r="G127" s="200">
        <v>20</v>
      </c>
      <c r="H127" s="200">
        <v>20</v>
      </c>
    </row>
    <row r="128" spans="1:8" s="50" customFormat="1" ht="36" x14ac:dyDescent="0.55000000000000004">
      <c r="A128" s="139" t="s">
        <v>2206</v>
      </c>
      <c r="B128" s="202" t="s">
        <v>1948</v>
      </c>
      <c r="C128" s="185" t="s">
        <v>10</v>
      </c>
      <c r="D128" s="135">
        <v>5.31</v>
      </c>
      <c r="E128" s="167">
        <f t="shared" si="2"/>
        <v>2262.06</v>
      </c>
      <c r="F128" s="218">
        <v>426</v>
      </c>
      <c r="G128" s="218">
        <v>480</v>
      </c>
      <c r="H128" s="218">
        <v>395</v>
      </c>
    </row>
    <row r="129" spans="1:8" s="50" customFormat="1" ht="36" x14ac:dyDescent="0.55000000000000004">
      <c r="A129" s="139" t="s">
        <v>2206</v>
      </c>
      <c r="B129" s="237" t="s">
        <v>1949</v>
      </c>
      <c r="C129" s="193" t="s">
        <v>10</v>
      </c>
      <c r="D129" s="135">
        <v>5.31</v>
      </c>
      <c r="E129" s="167">
        <f t="shared" si="2"/>
        <v>42.48</v>
      </c>
      <c r="F129" s="200">
        <v>8</v>
      </c>
      <c r="G129" s="200">
        <v>8</v>
      </c>
      <c r="H129" s="200">
        <v>4</v>
      </c>
    </row>
    <row r="130" spans="1:8" s="50" customFormat="1" ht="36" x14ac:dyDescent="0.55000000000000004">
      <c r="A130" s="139" t="s">
        <v>2206</v>
      </c>
      <c r="B130" s="223" t="s">
        <v>1950</v>
      </c>
      <c r="C130" s="185" t="s">
        <v>10</v>
      </c>
      <c r="D130" s="135">
        <v>5.31</v>
      </c>
      <c r="E130" s="167">
        <f t="shared" si="2"/>
        <v>47.79</v>
      </c>
      <c r="F130" s="200">
        <v>9</v>
      </c>
      <c r="G130" s="200">
        <v>9</v>
      </c>
      <c r="H130" s="200">
        <v>6</v>
      </c>
    </row>
    <row r="131" spans="1:8" s="50" customFormat="1" ht="36" x14ac:dyDescent="0.55000000000000004">
      <c r="A131" s="139" t="s">
        <v>2206</v>
      </c>
      <c r="B131" s="223" t="s">
        <v>1951</v>
      </c>
      <c r="C131" s="185" t="s">
        <v>368</v>
      </c>
      <c r="D131" s="135">
        <v>123.9</v>
      </c>
      <c r="E131" s="167">
        <f t="shared" si="2"/>
        <v>991.2</v>
      </c>
      <c r="F131" s="200">
        <v>8</v>
      </c>
      <c r="G131" s="200">
        <v>8</v>
      </c>
      <c r="H131" s="200">
        <v>8</v>
      </c>
    </row>
    <row r="132" spans="1:8" s="50" customFormat="1" ht="36" x14ac:dyDescent="0.55000000000000004">
      <c r="A132" s="139" t="s">
        <v>2206</v>
      </c>
      <c r="B132" s="223" t="s">
        <v>1952</v>
      </c>
      <c r="C132" s="188" t="s">
        <v>368</v>
      </c>
      <c r="D132" s="135">
        <v>135.69999999999999</v>
      </c>
      <c r="E132" s="167">
        <f t="shared" si="2"/>
        <v>1085.5999999999999</v>
      </c>
      <c r="F132" s="200">
        <v>8</v>
      </c>
      <c r="G132" s="200">
        <v>8</v>
      </c>
      <c r="H132" s="200">
        <v>8</v>
      </c>
    </row>
    <row r="133" spans="1:8" s="50" customFormat="1" ht="36" x14ac:dyDescent="0.55000000000000004">
      <c r="A133" s="139" t="s">
        <v>2206</v>
      </c>
      <c r="B133" s="223" t="s">
        <v>1953</v>
      </c>
      <c r="C133" s="185" t="s">
        <v>10</v>
      </c>
      <c r="D133" s="135">
        <v>3.0680000000000001</v>
      </c>
      <c r="E133" s="167">
        <f t="shared" si="2"/>
        <v>21.475999999999999</v>
      </c>
      <c r="F133" s="200">
        <v>7</v>
      </c>
      <c r="G133" s="200">
        <v>7</v>
      </c>
      <c r="H133" s="200">
        <v>7</v>
      </c>
    </row>
    <row r="134" spans="1:8" s="50" customFormat="1" ht="36" x14ac:dyDescent="0.55000000000000004">
      <c r="A134" s="139" t="s">
        <v>2206</v>
      </c>
      <c r="B134" s="230" t="s">
        <v>1954</v>
      </c>
      <c r="C134" s="194" t="s">
        <v>10</v>
      </c>
      <c r="D134" s="135">
        <v>118.18</v>
      </c>
      <c r="E134" s="167">
        <f t="shared" si="2"/>
        <v>354.54</v>
      </c>
      <c r="F134" s="217">
        <v>3</v>
      </c>
      <c r="G134" s="217">
        <v>3</v>
      </c>
      <c r="H134" s="217">
        <v>3</v>
      </c>
    </row>
    <row r="135" spans="1:8" s="50" customFormat="1" ht="36" x14ac:dyDescent="0.55000000000000004">
      <c r="A135" s="139" t="s">
        <v>2206</v>
      </c>
      <c r="B135" s="202" t="s">
        <v>1955</v>
      </c>
      <c r="C135" s="185" t="s">
        <v>10</v>
      </c>
      <c r="D135" s="135">
        <v>53.1</v>
      </c>
      <c r="E135" s="167">
        <f t="shared" si="2"/>
        <v>265.5</v>
      </c>
      <c r="F135" s="218">
        <v>5</v>
      </c>
      <c r="G135" s="218">
        <v>5</v>
      </c>
      <c r="H135" s="218">
        <v>4</v>
      </c>
    </row>
    <row r="136" spans="1:8" s="50" customFormat="1" ht="36" x14ac:dyDescent="0.55000000000000004">
      <c r="A136" s="139" t="s">
        <v>2206</v>
      </c>
      <c r="B136" s="238" t="s">
        <v>1956</v>
      </c>
      <c r="C136" s="185" t="s">
        <v>10</v>
      </c>
      <c r="D136" s="135">
        <v>188.8</v>
      </c>
      <c r="E136" s="167">
        <f t="shared" si="2"/>
        <v>1699.2</v>
      </c>
      <c r="F136" s="218">
        <v>9</v>
      </c>
      <c r="G136" s="218">
        <v>9</v>
      </c>
      <c r="H136" s="218">
        <v>9</v>
      </c>
    </row>
    <row r="137" spans="1:8" s="50" customFormat="1" ht="36" x14ac:dyDescent="0.55000000000000004">
      <c r="A137" s="139" t="s">
        <v>2206</v>
      </c>
      <c r="B137" s="202" t="s">
        <v>1957</v>
      </c>
      <c r="C137" s="185" t="s">
        <v>368</v>
      </c>
      <c r="D137" s="135">
        <v>64.900000000000006</v>
      </c>
      <c r="E137" s="167">
        <f t="shared" si="2"/>
        <v>324.5</v>
      </c>
      <c r="F137" s="218">
        <v>5</v>
      </c>
      <c r="G137" s="218">
        <v>5</v>
      </c>
      <c r="H137" s="218">
        <v>5</v>
      </c>
    </row>
    <row r="138" spans="1:8" s="50" customFormat="1" ht="36" x14ac:dyDescent="0.55000000000000004">
      <c r="A138" s="139" t="s">
        <v>2206</v>
      </c>
      <c r="B138" s="223" t="s">
        <v>1958</v>
      </c>
      <c r="C138" s="185" t="s">
        <v>368</v>
      </c>
      <c r="D138" s="135">
        <v>1.29</v>
      </c>
      <c r="E138" s="167">
        <f t="shared" si="2"/>
        <v>3.87</v>
      </c>
      <c r="F138" s="200">
        <v>3</v>
      </c>
      <c r="G138" s="200">
        <v>3</v>
      </c>
      <c r="H138" s="200">
        <v>3</v>
      </c>
    </row>
    <row r="139" spans="1:8" s="50" customFormat="1" ht="36" x14ac:dyDescent="0.55000000000000004">
      <c r="A139" s="139" t="s">
        <v>2206</v>
      </c>
      <c r="B139" s="223" t="s">
        <v>1959</v>
      </c>
      <c r="C139" s="194" t="s">
        <v>10</v>
      </c>
      <c r="D139" s="135">
        <v>1.29</v>
      </c>
      <c r="E139" s="167">
        <f t="shared" si="2"/>
        <v>3.87</v>
      </c>
      <c r="F139" s="200">
        <v>3</v>
      </c>
      <c r="G139" s="200">
        <v>3</v>
      </c>
      <c r="H139" s="200">
        <v>3</v>
      </c>
    </row>
    <row r="140" spans="1:8" s="50" customFormat="1" ht="68.25" x14ac:dyDescent="0.55000000000000004">
      <c r="A140" s="139" t="s">
        <v>2206</v>
      </c>
      <c r="B140" s="239" t="s">
        <v>1960</v>
      </c>
      <c r="C140" s="185" t="s">
        <v>368</v>
      </c>
      <c r="D140" s="135">
        <v>8.85</v>
      </c>
      <c r="E140" s="167">
        <f t="shared" si="2"/>
        <v>17.7</v>
      </c>
      <c r="F140" s="200">
        <v>2</v>
      </c>
      <c r="G140" s="200">
        <v>2</v>
      </c>
      <c r="H140" s="200">
        <v>2</v>
      </c>
    </row>
    <row r="141" spans="1:8" s="50" customFormat="1" ht="36" x14ac:dyDescent="0.55000000000000004">
      <c r="A141" s="139" t="s">
        <v>2206</v>
      </c>
      <c r="B141" s="223" t="s">
        <v>1961</v>
      </c>
      <c r="C141" s="185" t="s">
        <v>368</v>
      </c>
      <c r="D141" s="135">
        <v>1.29</v>
      </c>
      <c r="E141" s="167">
        <f t="shared" si="2"/>
        <v>3.87</v>
      </c>
      <c r="F141" s="200">
        <v>3</v>
      </c>
      <c r="G141" s="200">
        <v>3</v>
      </c>
      <c r="H141" s="200">
        <v>3</v>
      </c>
    </row>
    <row r="142" spans="1:8" s="50" customFormat="1" ht="36" x14ac:dyDescent="0.55000000000000004">
      <c r="A142" s="139" t="s">
        <v>2206</v>
      </c>
      <c r="B142" s="223" t="s">
        <v>1962</v>
      </c>
      <c r="C142" s="185" t="s">
        <v>368</v>
      </c>
      <c r="D142" s="135">
        <v>1.29</v>
      </c>
      <c r="E142" s="167">
        <f t="shared" si="2"/>
        <v>2.58</v>
      </c>
      <c r="F142" s="200">
        <v>2</v>
      </c>
      <c r="G142" s="200">
        <v>2</v>
      </c>
      <c r="H142" s="200">
        <v>2</v>
      </c>
    </row>
    <row r="143" spans="1:8" s="50" customFormat="1" ht="36" x14ac:dyDescent="0.55000000000000004">
      <c r="A143" s="139" t="s">
        <v>2206</v>
      </c>
      <c r="B143" s="223" t="s">
        <v>1963</v>
      </c>
      <c r="C143" s="185" t="s">
        <v>368</v>
      </c>
      <c r="D143" s="135">
        <v>5.8</v>
      </c>
      <c r="E143" s="167">
        <f t="shared" si="2"/>
        <v>11.6</v>
      </c>
      <c r="F143" s="200">
        <v>2</v>
      </c>
      <c r="G143" s="200">
        <v>2</v>
      </c>
      <c r="H143" s="200">
        <v>2</v>
      </c>
    </row>
    <row r="144" spans="1:8" s="50" customFormat="1" ht="36" x14ac:dyDescent="0.55000000000000004">
      <c r="A144" s="139" t="s">
        <v>2206</v>
      </c>
      <c r="B144" s="223" t="s">
        <v>1964</v>
      </c>
      <c r="C144" s="185" t="s">
        <v>368</v>
      </c>
      <c r="D144" s="135">
        <v>14</v>
      </c>
      <c r="E144" s="167">
        <f t="shared" si="2"/>
        <v>42</v>
      </c>
      <c r="F144" s="200">
        <v>3</v>
      </c>
      <c r="G144" s="200">
        <v>3</v>
      </c>
      <c r="H144" s="200">
        <v>3</v>
      </c>
    </row>
    <row r="145" spans="1:8" s="50" customFormat="1" ht="36" x14ac:dyDescent="0.55000000000000004">
      <c r="A145" s="139" t="s">
        <v>2206</v>
      </c>
      <c r="B145" s="202" t="s">
        <v>1965</v>
      </c>
      <c r="C145" s="185" t="s">
        <v>368</v>
      </c>
      <c r="D145" s="135">
        <v>3953</v>
      </c>
      <c r="E145" s="167">
        <f t="shared" si="2"/>
        <v>7906</v>
      </c>
      <c r="F145" s="218">
        <v>2</v>
      </c>
      <c r="G145" s="218">
        <v>2</v>
      </c>
      <c r="H145" s="218">
        <v>2</v>
      </c>
    </row>
    <row r="146" spans="1:8" s="50" customFormat="1" ht="36" x14ac:dyDescent="0.55000000000000004">
      <c r="A146" s="139" t="s">
        <v>2206</v>
      </c>
      <c r="B146" s="223" t="s">
        <v>1966</v>
      </c>
      <c r="C146" s="185" t="s">
        <v>368</v>
      </c>
      <c r="D146" s="135">
        <v>1947</v>
      </c>
      <c r="E146" s="167">
        <f t="shared" si="2"/>
        <v>9735</v>
      </c>
      <c r="F146" s="200">
        <v>5</v>
      </c>
      <c r="G146" s="200">
        <v>5</v>
      </c>
      <c r="H146" s="200">
        <v>5</v>
      </c>
    </row>
    <row r="147" spans="1:8" s="50" customFormat="1" ht="36" x14ac:dyDescent="0.55000000000000004">
      <c r="A147" s="139" t="s">
        <v>2206</v>
      </c>
      <c r="B147" s="223" t="s">
        <v>1967</v>
      </c>
      <c r="C147" s="185" t="s">
        <v>368</v>
      </c>
      <c r="D147" s="135">
        <v>53.1</v>
      </c>
      <c r="E147" s="167">
        <f t="shared" si="2"/>
        <v>53.1</v>
      </c>
      <c r="F147" s="200">
        <v>1</v>
      </c>
      <c r="G147" s="200">
        <v>1</v>
      </c>
      <c r="H147" s="200">
        <v>1</v>
      </c>
    </row>
    <row r="148" spans="1:8" s="50" customFormat="1" ht="36" x14ac:dyDescent="0.55000000000000004">
      <c r="A148" s="139" t="s">
        <v>2206</v>
      </c>
      <c r="B148" s="223" t="s">
        <v>1968</v>
      </c>
      <c r="C148" s="185" t="s">
        <v>368</v>
      </c>
      <c r="D148" s="135">
        <v>68.44</v>
      </c>
      <c r="E148" s="167">
        <f t="shared" si="2"/>
        <v>479.08</v>
      </c>
      <c r="F148" s="200">
        <v>7</v>
      </c>
      <c r="G148" s="200">
        <v>7</v>
      </c>
      <c r="H148" s="200">
        <v>7</v>
      </c>
    </row>
    <row r="149" spans="1:8" s="50" customFormat="1" ht="36" x14ac:dyDescent="0.55000000000000004">
      <c r="A149" s="139" t="s">
        <v>2206</v>
      </c>
      <c r="B149" s="223" t="s">
        <v>1969</v>
      </c>
      <c r="C149" s="185" t="s">
        <v>368</v>
      </c>
      <c r="D149" s="135">
        <v>1.0029999999999999</v>
      </c>
      <c r="E149" s="167">
        <f t="shared" si="2"/>
        <v>4.0119999999999996</v>
      </c>
      <c r="F149" s="200">
        <v>4</v>
      </c>
      <c r="G149" s="200">
        <v>4</v>
      </c>
      <c r="H149" s="200">
        <v>4</v>
      </c>
    </row>
    <row r="150" spans="1:8" s="50" customFormat="1" ht="36" x14ac:dyDescent="0.55000000000000004">
      <c r="A150" s="139" t="s">
        <v>2206</v>
      </c>
      <c r="B150" s="202" t="s">
        <v>1970</v>
      </c>
      <c r="C150" s="185" t="s">
        <v>368</v>
      </c>
      <c r="D150" s="135">
        <v>44.84</v>
      </c>
      <c r="E150" s="167">
        <f t="shared" si="2"/>
        <v>44.84</v>
      </c>
      <c r="F150" s="218">
        <v>1</v>
      </c>
      <c r="G150" s="218">
        <v>1</v>
      </c>
      <c r="H150" s="218">
        <v>1</v>
      </c>
    </row>
    <row r="151" spans="1:8" s="50" customFormat="1" ht="36" x14ac:dyDescent="0.55000000000000004">
      <c r="A151" s="139" t="s">
        <v>2206</v>
      </c>
      <c r="B151" s="223" t="s">
        <v>1971</v>
      </c>
      <c r="C151" s="185" t="s">
        <v>368</v>
      </c>
      <c r="D151" s="135">
        <v>112.1</v>
      </c>
      <c r="E151" s="167">
        <f t="shared" si="2"/>
        <v>112.1</v>
      </c>
      <c r="F151" s="200">
        <v>1</v>
      </c>
      <c r="G151" s="200">
        <v>1</v>
      </c>
      <c r="H151" s="200">
        <v>1</v>
      </c>
    </row>
    <row r="152" spans="1:8" s="50" customFormat="1" ht="36" x14ac:dyDescent="0.55000000000000004">
      <c r="A152" s="139" t="s">
        <v>2206</v>
      </c>
      <c r="B152" s="225" t="s">
        <v>1972</v>
      </c>
      <c r="C152" s="185" t="s">
        <v>368</v>
      </c>
      <c r="D152" s="135">
        <v>4.24</v>
      </c>
      <c r="E152" s="167">
        <f t="shared" si="2"/>
        <v>33.92</v>
      </c>
      <c r="F152" s="200">
        <v>8</v>
      </c>
      <c r="G152" s="200">
        <v>8</v>
      </c>
      <c r="H152" s="200">
        <v>8</v>
      </c>
    </row>
    <row r="153" spans="1:8" s="50" customFormat="1" ht="36" x14ac:dyDescent="0.55000000000000004">
      <c r="A153" s="139" t="s">
        <v>2206</v>
      </c>
      <c r="B153" s="222" t="s">
        <v>1973</v>
      </c>
      <c r="C153" s="185" t="s">
        <v>368</v>
      </c>
      <c r="D153" s="135">
        <v>135.69999999999999</v>
      </c>
      <c r="E153" s="167">
        <f t="shared" si="2"/>
        <v>4342.3999999999996</v>
      </c>
      <c r="F153" s="200">
        <v>32</v>
      </c>
      <c r="G153" s="200">
        <v>32</v>
      </c>
      <c r="H153" s="200">
        <v>32</v>
      </c>
    </row>
    <row r="154" spans="1:8" s="50" customFormat="1" ht="36" x14ac:dyDescent="0.55000000000000004">
      <c r="A154" s="139" t="s">
        <v>2206</v>
      </c>
      <c r="B154" s="222" t="s">
        <v>1974</v>
      </c>
      <c r="C154" s="185" t="s">
        <v>368</v>
      </c>
      <c r="D154" s="135">
        <v>89.68</v>
      </c>
      <c r="E154" s="167">
        <f t="shared" si="2"/>
        <v>1883.2800000000002</v>
      </c>
      <c r="F154" s="200">
        <v>21</v>
      </c>
      <c r="G154" s="200">
        <v>21</v>
      </c>
      <c r="H154" s="200">
        <v>21</v>
      </c>
    </row>
    <row r="155" spans="1:8" s="50" customFormat="1" ht="36" x14ac:dyDescent="0.55000000000000004">
      <c r="A155" s="139" t="s">
        <v>2206</v>
      </c>
      <c r="B155" s="223" t="s">
        <v>1975</v>
      </c>
      <c r="C155" s="185" t="s">
        <v>368</v>
      </c>
      <c r="D155" s="135">
        <v>118</v>
      </c>
      <c r="E155" s="167">
        <f t="shared" ref="E155:E207" si="3">(D155*F155)</f>
        <v>944</v>
      </c>
      <c r="F155" s="200">
        <v>8</v>
      </c>
      <c r="G155" s="200">
        <v>8</v>
      </c>
      <c r="H155" s="200">
        <v>8</v>
      </c>
    </row>
    <row r="156" spans="1:8" s="50" customFormat="1" ht="36" x14ac:dyDescent="0.55000000000000004">
      <c r="A156" s="139" t="s">
        <v>2206</v>
      </c>
      <c r="B156" s="223" t="s">
        <v>1976</v>
      </c>
      <c r="C156" s="188" t="s">
        <v>368</v>
      </c>
      <c r="D156" s="135">
        <v>142.47999999999999</v>
      </c>
      <c r="E156" s="167">
        <f t="shared" si="3"/>
        <v>427.43999999999994</v>
      </c>
      <c r="F156" s="200">
        <v>3</v>
      </c>
      <c r="G156" s="200">
        <v>3</v>
      </c>
      <c r="H156" s="200">
        <v>3</v>
      </c>
    </row>
    <row r="157" spans="1:8" s="50" customFormat="1" ht="36" x14ac:dyDescent="0.55000000000000004">
      <c r="A157" s="139" t="s">
        <v>2206</v>
      </c>
      <c r="B157" s="202" t="s">
        <v>1977</v>
      </c>
      <c r="C157" s="185" t="s">
        <v>368</v>
      </c>
      <c r="D157" s="135">
        <v>115</v>
      </c>
      <c r="E157" s="167">
        <f t="shared" si="3"/>
        <v>575</v>
      </c>
      <c r="F157" s="218">
        <v>5</v>
      </c>
      <c r="G157" s="218">
        <v>5</v>
      </c>
      <c r="H157" s="218">
        <v>5</v>
      </c>
    </row>
    <row r="158" spans="1:8" s="50" customFormat="1" ht="36" x14ac:dyDescent="0.55000000000000004">
      <c r="A158" s="139" t="s">
        <v>2206</v>
      </c>
      <c r="B158" s="223" t="s">
        <v>1978</v>
      </c>
      <c r="C158" s="185" t="s">
        <v>368</v>
      </c>
      <c r="D158" s="135">
        <v>100.1</v>
      </c>
      <c r="E158" s="167">
        <f t="shared" si="3"/>
        <v>100.1</v>
      </c>
      <c r="F158" s="200">
        <v>1</v>
      </c>
      <c r="G158" s="200">
        <v>1</v>
      </c>
      <c r="H158" s="200">
        <v>1</v>
      </c>
    </row>
    <row r="159" spans="1:8" s="50" customFormat="1" ht="36" x14ac:dyDescent="0.55000000000000004">
      <c r="A159" s="139" t="s">
        <v>2206</v>
      </c>
      <c r="B159" s="223" t="s">
        <v>1979</v>
      </c>
      <c r="C159" s="185" t="s">
        <v>368</v>
      </c>
      <c r="D159" s="135">
        <v>100.1</v>
      </c>
      <c r="E159" s="167">
        <f t="shared" si="3"/>
        <v>600.59999999999991</v>
      </c>
      <c r="F159" s="200">
        <v>6</v>
      </c>
      <c r="G159" s="200">
        <v>6</v>
      </c>
      <c r="H159" s="200">
        <v>6</v>
      </c>
    </row>
    <row r="160" spans="1:8" s="50" customFormat="1" ht="36" x14ac:dyDescent="0.55000000000000004">
      <c r="A160" s="139" t="s">
        <v>2206</v>
      </c>
      <c r="B160" s="223" t="s">
        <v>1980</v>
      </c>
      <c r="C160" s="195" t="s">
        <v>368</v>
      </c>
      <c r="D160" s="135">
        <v>141.6</v>
      </c>
      <c r="E160" s="167">
        <f t="shared" si="3"/>
        <v>920400</v>
      </c>
      <c r="F160" s="200">
        <v>6500</v>
      </c>
      <c r="G160" s="200">
        <v>5000</v>
      </c>
      <c r="H160" s="200">
        <v>5000</v>
      </c>
    </row>
    <row r="161" spans="1:8" s="50" customFormat="1" ht="36" x14ac:dyDescent="0.55000000000000004">
      <c r="A161" s="139" t="s">
        <v>2206</v>
      </c>
      <c r="B161" s="223" t="s">
        <v>1981</v>
      </c>
      <c r="C161" s="185" t="s">
        <v>368</v>
      </c>
      <c r="D161" s="135">
        <v>115</v>
      </c>
      <c r="E161" s="167">
        <f t="shared" si="3"/>
        <v>115000</v>
      </c>
      <c r="F161" s="200">
        <v>1000</v>
      </c>
      <c r="G161" s="200">
        <v>6000</v>
      </c>
      <c r="H161" s="200">
        <v>6000</v>
      </c>
    </row>
    <row r="162" spans="1:8" s="50" customFormat="1" ht="36" x14ac:dyDescent="0.55000000000000004">
      <c r="A162" s="139" t="s">
        <v>2206</v>
      </c>
      <c r="B162" s="202" t="s">
        <v>1982</v>
      </c>
      <c r="C162" s="185" t="s">
        <v>368</v>
      </c>
      <c r="D162" s="135">
        <v>96.76</v>
      </c>
      <c r="E162" s="167">
        <f t="shared" si="3"/>
        <v>5805.6</v>
      </c>
      <c r="F162" s="218">
        <v>60</v>
      </c>
      <c r="G162" s="218">
        <v>60</v>
      </c>
      <c r="H162" s="218">
        <v>60</v>
      </c>
    </row>
    <row r="163" spans="1:8" s="50" customFormat="1" ht="36" x14ac:dyDescent="0.55000000000000004">
      <c r="A163" s="139" t="s">
        <v>2206</v>
      </c>
      <c r="B163" s="202" t="s">
        <v>1983</v>
      </c>
      <c r="C163" s="185" t="s">
        <v>368</v>
      </c>
      <c r="D163" s="135">
        <v>129.80000000000001</v>
      </c>
      <c r="E163" s="167">
        <f t="shared" si="3"/>
        <v>12331.000000000002</v>
      </c>
      <c r="F163" s="218">
        <v>95</v>
      </c>
      <c r="G163" s="218">
        <v>70</v>
      </c>
      <c r="H163" s="218">
        <v>80</v>
      </c>
    </row>
    <row r="164" spans="1:8" s="50" customFormat="1" ht="36" x14ac:dyDescent="0.55000000000000004">
      <c r="A164" s="139" t="s">
        <v>2206</v>
      </c>
      <c r="B164" s="223" t="s">
        <v>1984</v>
      </c>
      <c r="C164" s="185" t="s">
        <v>368</v>
      </c>
      <c r="D164" s="135">
        <v>0</v>
      </c>
      <c r="E164" s="167">
        <f t="shared" si="3"/>
        <v>0</v>
      </c>
      <c r="F164" s="200">
        <v>10000</v>
      </c>
      <c r="G164" s="200">
        <v>10000</v>
      </c>
      <c r="H164" s="200">
        <v>10000</v>
      </c>
    </row>
    <row r="165" spans="1:8" s="50" customFormat="1" ht="36" x14ac:dyDescent="0.55000000000000004">
      <c r="A165" s="139" t="s">
        <v>2206</v>
      </c>
      <c r="B165" s="202" t="s">
        <v>2177</v>
      </c>
      <c r="C165" s="185" t="s">
        <v>368</v>
      </c>
      <c r="D165" s="135">
        <v>195</v>
      </c>
      <c r="E165" s="167">
        <f t="shared" si="3"/>
        <v>5460</v>
      </c>
      <c r="F165" s="218">
        <v>28</v>
      </c>
      <c r="G165" s="218">
        <v>28</v>
      </c>
      <c r="H165" s="218">
        <v>28</v>
      </c>
    </row>
    <row r="166" spans="1:8" s="50" customFormat="1" ht="36" x14ac:dyDescent="0.55000000000000004">
      <c r="A166" s="139" t="s">
        <v>2206</v>
      </c>
      <c r="B166" s="223" t="s">
        <v>1985</v>
      </c>
      <c r="C166" s="185" t="s">
        <v>368</v>
      </c>
      <c r="D166" s="135">
        <v>54.28</v>
      </c>
      <c r="E166" s="167">
        <f t="shared" si="3"/>
        <v>1411.28</v>
      </c>
      <c r="F166" s="200">
        <v>26</v>
      </c>
      <c r="G166" s="200">
        <v>26</v>
      </c>
      <c r="H166" s="200">
        <v>26</v>
      </c>
    </row>
    <row r="167" spans="1:8" s="50" customFormat="1" ht="36" x14ac:dyDescent="0.55000000000000004">
      <c r="A167" s="139" t="s">
        <v>2206</v>
      </c>
      <c r="B167" s="202" t="s">
        <v>1986</v>
      </c>
      <c r="C167" s="185" t="s">
        <v>10</v>
      </c>
      <c r="D167" s="135">
        <v>100.1</v>
      </c>
      <c r="E167" s="167">
        <f t="shared" si="3"/>
        <v>300300</v>
      </c>
      <c r="F167" s="218">
        <v>3000</v>
      </c>
      <c r="G167" s="218">
        <v>3000</v>
      </c>
      <c r="H167" s="218">
        <v>3000</v>
      </c>
    </row>
    <row r="168" spans="1:8" s="50" customFormat="1" ht="36" x14ac:dyDescent="0.55000000000000004">
      <c r="A168" s="139" t="s">
        <v>2206</v>
      </c>
      <c r="B168" s="222" t="s">
        <v>1987</v>
      </c>
      <c r="C168" s="185" t="s">
        <v>10</v>
      </c>
      <c r="D168" s="135">
        <v>141.6</v>
      </c>
      <c r="E168" s="167">
        <f t="shared" si="3"/>
        <v>5097.5999999999995</v>
      </c>
      <c r="F168" s="200">
        <v>36</v>
      </c>
      <c r="G168" s="200">
        <v>36</v>
      </c>
      <c r="H168" s="200">
        <v>35</v>
      </c>
    </row>
    <row r="169" spans="1:8" s="50" customFormat="1" ht="36" x14ac:dyDescent="0.55000000000000004">
      <c r="A169" s="139" t="s">
        <v>2206</v>
      </c>
      <c r="B169" s="222" t="s">
        <v>1988</v>
      </c>
      <c r="C169" s="185" t="s">
        <v>10</v>
      </c>
      <c r="D169" s="135">
        <v>100.1</v>
      </c>
      <c r="E169" s="167">
        <f t="shared" si="3"/>
        <v>3803.7999999999997</v>
      </c>
      <c r="F169" s="200">
        <v>38</v>
      </c>
      <c r="G169" s="200">
        <v>38</v>
      </c>
      <c r="H169" s="200">
        <v>38</v>
      </c>
    </row>
    <row r="170" spans="1:8" s="50" customFormat="1" ht="36" x14ac:dyDescent="0.55000000000000004">
      <c r="A170" s="139" t="s">
        <v>2206</v>
      </c>
      <c r="B170" s="223" t="s">
        <v>339</v>
      </c>
      <c r="C170" s="185" t="s">
        <v>10</v>
      </c>
      <c r="D170" s="135">
        <v>191.16</v>
      </c>
      <c r="E170" s="167">
        <f t="shared" si="3"/>
        <v>573.48</v>
      </c>
      <c r="F170" s="200">
        <v>3</v>
      </c>
      <c r="G170" s="200">
        <v>3</v>
      </c>
      <c r="H170" s="200">
        <v>3</v>
      </c>
    </row>
    <row r="171" spans="1:8" s="50" customFormat="1" ht="36" x14ac:dyDescent="0.55000000000000004">
      <c r="A171" s="139" t="s">
        <v>2206</v>
      </c>
      <c r="B171" s="223" t="s">
        <v>340</v>
      </c>
      <c r="C171" s="184" t="s">
        <v>10</v>
      </c>
      <c r="D171" s="135">
        <v>135.69999999999999</v>
      </c>
      <c r="E171" s="167">
        <f t="shared" si="3"/>
        <v>1085.5999999999999</v>
      </c>
      <c r="F171" s="200">
        <v>8</v>
      </c>
      <c r="G171" s="200">
        <v>8</v>
      </c>
      <c r="H171" s="200">
        <v>8</v>
      </c>
    </row>
    <row r="172" spans="1:8" s="50" customFormat="1" ht="36" x14ac:dyDescent="0.55000000000000004">
      <c r="A172" s="139" t="s">
        <v>2206</v>
      </c>
      <c r="B172" s="223" t="s">
        <v>357</v>
      </c>
      <c r="C172" s="185" t="s">
        <v>10</v>
      </c>
      <c r="D172" s="135">
        <v>100.3</v>
      </c>
      <c r="E172" s="167">
        <f t="shared" si="3"/>
        <v>9027</v>
      </c>
      <c r="F172" s="200">
        <v>90</v>
      </c>
      <c r="G172" s="200">
        <v>90</v>
      </c>
      <c r="H172" s="200">
        <v>90</v>
      </c>
    </row>
    <row r="173" spans="1:8" s="50" customFormat="1" ht="36" x14ac:dyDescent="0.55000000000000004">
      <c r="A173" s="139" t="s">
        <v>2206</v>
      </c>
      <c r="B173" s="223" t="s">
        <v>8</v>
      </c>
      <c r="C173" s="196" t="s">
        <v>10</v>
      </c>
      <c r="D173" s="135">
        <v>129.80000000000001</v>
      </c>
      <c r="E173" s="167">
        <f t="shared" si="3"/>
        <v>6490.0000000000009</v>
      </c>
      <c r="F173" s="200">
        <v>50</v>
      </c>
      <c r="G173" s="200">
        <v>50</v>
      </c>
      <c r="H173" s="200">
        <v>50</v>
      </c>
    </row>
    <row r="174" spans="1:8" s="50" customFormat="1" ht="36" x14ac:dyDescent="0.55000000000000004">
      <c r="A174" s="139" t="s">
        <v>2206</v>
      </c>
      <c r="B174" s="223" t="s">
        <v>359</v>
      </c>
      <c r="C174" s="185" t="s">
        <v>10</v>
      </c>
      <c r="D174" s="135">
        <v>112.1</v>
      </c>
      <c r="E174" s="167">
        <f t="shared" si="3"/>
        <v>1457.3</v>
      </c>
      <c r="F174" s="200">
        <v>13</v>
      </c>
      <c r="G174" s="200">
        <v>13</v>
      </c>
      <c r="H174" s="200">
        <v>13</v>
      </c>
    </row>
    <row r="175" spans="1:8" s="50" customFormat="1" ht="36" x14ac:dyDescent="0.55000000000000004">
      <c r="A175" s="139" t="s">
        <v>2206</v>
      </c>
      <c r="B175" s="223" t="s">
        <v>342</v>
      </c>
      <c r="C175" s="185" t="s">
        <v>10</v>
      </c>
      <c r="D175" s="135">
        <v>141.6</v>
      </c>
      <c r="E175" s="167">
        <f t="shared" si="3"/>
        <v>424.79999999999995</v>
      </c>
      <c r="F175" s="200">
        <v>3</v>
      </c>
      <c r="G175" s="200">
        <v>3</v>
      </c>
      <c r="H175" s="200">
        <v>3</v>
      </c>
    </row>
    <row r="176" spans="1:8" s="50" customFormat="1" ht="36" x14ac:dyDescent="0.55000000000000004">
      <c r="A176" s="139" t="s">
        <v>2206</v>
      </c>
      <c r="B176" s="223" t="s">
        <v>344</v>
      </c>
      <c r="C176" s="185" t="s">
        <v>10</v>
      </c>
      <c r="D176" s="135">
        <v>153.4</v>
      </c>
      <c r="E176" s="167">
        <f t="shared" si="3"/>
        <v>306.8</v>
      </c>
      <c r="F176" s="200">
        <v>2</v>
      </c>
      <c r="G176" s="200">
        <v>2</v>
      </c>
      <c r="H176" s="200">
        <v>2</v>
      </c>
    </row>
    <row r="177" spans="1:8" s="50" customFormat="1" ht="36" x14ac:dyDescent="0.55000000000000004">
      <c r="A177" s="139" t="s">
        <v>2206</v>
      </c>
      <c r="B177" s="223" t="s">
        <v>343</v>
      </c>
      <c r="C177" s="185" t="s">
        <v>10</v>
      </c>
      <c r="D177" s="135">
        <v>153.4</v>
      </c>
      <c r="E177" s="167">
        <f t="shared" si="3"/>
        <v>306.8</v>
      </c>
      <c r="F177" s="200">
        <v>2</v>
      </c>
      <c r="G177" s="200">
        <v>2</v>
      </c>
      <c r="H177" s="200">
        <v>2</v>
      </c>
    </row>
    <row r="178" spans="1:8" s="50" customFormat="1" ht="36" x14ac:dyDescent="0.55000000000000004">
      <c r="A178" s="139" t="s">
        <v>2206</v>
      </c>
      <c r="B178" s="223" t="s">
        <v>345</v>
      </c>
      <c r="C178" s="185" t="s">
        <v>10</v>
      </c>
      <c r="D178" s="135">
        <v>129.80000000000001</v>
      </c>
      <c r="E178" s="167">
        <f t="shared" si="3"/>
        <v>908.60000000000014</v>
      </c>
      <c r="F178" s="200">
        <v>7</v>
      </c>
      <c r="G178" s="200">
        <v>7</v>
      </c>
      <c r="H178" s="200">
        <v>5</v>
      </c>
    </row>
    <row r="179" spans="1:8" s="50" customFormat="1" ht="36" x14ac:dyDescent="0.55000000000000004">
      <c r="A179" s="139" t="s">
        <v>2206</v>
      </c>
      <c r="B179" s="223" t="s">
        <v>1773</v>
      </c>
      <c r="C179" s="185" t="s">
        <v>10</v>
      </c>
      <c r="D179" s="135">
        <v>141.6</v>
      </c>
      <c r="E179" s="167">
        <f t="shared" si="3"/>
        <v>141.6</v>
      </c>
      <c r="F179" s="200">
        <v>1</v>
      </c>
      <c r="G179" s="200">
        <v>1</v>
      </c>
      <c r="H179" s="200">
        <v>1</v>
      </c>
    </row>
    <row r="180" spans="1:8" s="50" customFormat="1" ht="36" x14ac:dyDescent="0.55000000000000004">
      <c r="A180" s="139" t="s">
        <v>2206</v>
      </c>
      <c r="B180" s="223" t="s">
        <v>346</v>
      </c>
      <c r="C180" s="185" t="s">
        <v>10</v>
      </c>
      <c r="D180" s="135">
        <v>73.16</v>
      </c>
      <c r="E180" s="167">
        <f t="shared" si="3"/>
        <v>731.59999999999991</v>
      </c>
      <c r="F180" s="200">
        <v>10</v>
      </c>
      <c r="G180" s="200">
        <v>10</v>
      </c>
      <c r="H180" s="200">
        <v>10</v>
      </c>
    </row>
    <row r="181" spans="1:8" s="50" customFormat="1" ht="36" x14ac:dyDescent="0.55000000000000004">
      <c r="A181" s="139" t="s">
        <v>2206</v>
      </c>
      <c r="B181" s="230" t="s">
        <v>349</v>
      </c>
      <c r="C181" s="185" t="s">
        <v>10</v>
      </c>
      <c r="D181" s="135">
        <v>1298</v>
      </c>
      <c r="E181" s="167">
        <f t="shared" si="3"/>
        <v>46728</v>
      </c>
      <c r="F181" s="217">
        <v>36</v>
      </c>
      <c r="G181" s="217">
        <v>36</v>
      </c>
      <c r="H181" s="217">
        <v>36</v>
      </c>
    </row>
    <row r="182" spans="1:8" s="50" customFormat="1" ht="36" x14ac:dyDescent="0.55000000000000004">
      <c r="A182" s="139" t="s">
        <v>2206</v>
      </c>
      <c r="B182" s="223" t="s">
        <v>347</v>
      </c>
      <c r="C182" s="185" t="s">
        <v>10</v>
      </c>
      <c r="D182" s="135">
        <v>839</v>
      </c>
      <c r="E182" s="167">
        <f t="shared" si="3"/>
        <v>8390</v>
      </c>
      <c r="F182" s="200">
        <v>10</v>
      </c>
      <c r="G182" s="200">
        <v>10</v>
      </c>
      <c r="H182" s="200">
        <v>15</v>
      </c>
    </row>
    <row r="183" spans="1:8" s="50" customFormat="1" ht="36" x14ac:dyDescent="0.55000000000000004">
      <c r="A183" s="139" t="s">
        <v>2206</v>
      </c>
      <c r="B183" s="223" t="s">
        <v>348</v>
      </c>
      <c r="C183" s="185" t="s">
        <v>10</v>
      </c>
      <c r="D183" s="135">
        <v>1368.8</v>
      </c>
      <c r="E183" s="167">
        <f t="shared" si="3"/>
        <v>30113.599999999999</v>
      </c>
      <c r="F183" s="200">
        <v>22</v>
      </c>
      <c r="G183" s="200">
        <v>22</v>
      </c>
      <c r="H183" s="200">
        <v>22</v>
      </c>
    </row>
    <row r="184" spans="1:8" s="50" customFormat="1" ht="36" x14ac:dyDescent="0.55000000000000004">
      <c r="A184" s="139" t="s">
        <v>2206</v>
      </c>
      <c r="B184" s="240" t="s">
        <v>6</v>
      </c>
      <c r="C184" s="185" t="s">
        <v>10</v>
      </c>
      <c r="D184" s="135">
        <v>1086.9000000000001</v>
      </c>
      <c r="E184" s="167">
        <f t="shared" si="3"/>
        <v>18477.300000000003</v>
      </c>
      <c r="F184" s="219">
        <v>17</v>
      </c>
      <c r="G184" s="219">
        <v>17</v>
      </c>
      <c r="H184" s="219">
        <v>17</v>
      </c>
    </row>
    <row r="185" spans="1:8" s="50" customFormat="1" ht="36" x14ac:dyDescent="0.55000000000000004">
      <c r="A185" s="139" t="s">
        <v>2206</v>
      </c>
      <c r="B185" s="230" t="s">
        <v>341</v>
      </c>
      <c r="C185" s="185" t="s">
        <v>10</v>
      </c>
      <c r="D185" s="135">
        <v>1433.33</v>
      </c>
      <c r="E185" s="167">
        <f t="shared" si="3"/>
        <v>1433.33</v>
      </c>
      <c r="F185" s="217">
        <v>1</v>
      </c>
      <c r="G185" s="217">
        <v>1</v>
      </c>
      <c r="H185" s="217">
        <v>1</v>
      </c>
    </row>
    <row r="186" spans="1:8" s="50" customFormat="1" ht="36" x14ac:dyDescent="0.55000000000000004">
      <c r="A186" s="139" t="s">
        <v>2206</v>
      </c>
      <c r="B186" s="223" t="s">
        <v>1241</v>
      </c>
      <c r="C186" s="185" t="s">
        <v>10</v>
      </c>
      <c r="D186" s="135">
        <v>3776</v>
      </c>
      <c r="E186" s="167">
        <f t="shared" si="3"/>
        <v>90624</v>
      </c>
      <c r="F186" s="200">
        <v>24</v>
      </c>
      <c r="G186" s="200">
        <v>36</v>
      </c>
      <c r="H186" s="200">
        <v>36</v>
      </c>
    </row>
    <row r="187" spans="1:8" s="50" customFormat="1" ht="36" x14ac:dyDescent="0.55000000000000004">
      <c r="A187" s="139" t="s">
        <v>2206</v>
      </c>
      <c r="B187" s="223" t="s">
        <v>350</v>
      </c>
      <c r="C187" s="185" t="s">
        <v>10</v>
      </c>
      <c r="D187" s="135">
        <v>2500</v>
      </c>
      <c r="E187" s="167">
        <f t="shared" si="3"/>
        <v>7500</v>
      </c>
      <c r="F187" s="200">
        <v>3</v>
      </c>
      <c r="G187" s="200">
        <v>3</v>
      </c>
      <c r="H187" s="200">
        <v>3</v>
      </c>
    </row>
    <row r="188" spans="1:8" s="50" customFormat="1" ht="36" x14ac:dyDescent="0.55000000000000004">
      <c r="A188" s="139" t="s">
        <v>2206</v>
      </c>
      <c r="B188" s="230" t="s">
        <v>1774</v>
      </c>
      <c r="C188" s="185" t="s">
        <v>10</v>
      </c>
      <c r="D188" s="135">
        <v>3953</v>
      </c>
      <c r="E188" s="167">
        <f t="shared" si="3"/>
        <v>296475</v>
      </c>
      <c r="F188" s="217">
        <v>75</v>
      </c>
      <c r="G188" s="217">
        <v>75</v>
      </c>
      <c r="H188" s="217">
        <v>75</v>
      </c>
    </row>
    <row r="189" spans="1:8" s="50" customFormat="1" ht="36" x14ac:dyDescent="0.55000000000000004">
      <c r="A189" s="139" t="s">
        <v>2206</v>
      </c>
      <c r="B189" s="223" t="s">
        <v>366</v>
      </c>
      <c r="C189" s="185" t="s">
        <v>10</v>
      </c>
      <c r="D189" s="135">
        <v>2500</v>
      </c>
      <c r="E189" s="167">
        <f t="shared" si="3"/>
        <v>32500</v>
      </c>
      <c r="F189" s="200">
        <v>13</v>
      </c>
      <c r="G189" s="200">
        <v>13</v>
      </c>
      <c r="H189" s="200">
        <v>13</v>
      </c>
    </row>
    <row r="190" spans="1:8" s="50" customFormat="1" ht="36" x14ac:dyDescent="0.55000000000000004">
      <c r="A190" s="139" t="s">
        <v>2206</v>
      </c>
      <c r="B190" s="223" t="s">
        <v>351</v>
      </c>
      <c r="C190" s="185" t="s">
        <v>10</v>
      </c>
      <c r="D190" s="135">
        <v>3953</v>
      </c>
      <c r="E190" s="167">
        <f t="shared" si="3"/>
        <v>79060</v>
      </c>
      <c r="F190" s="200">
        <v>20</v>
      </c>
      <c r="G190" s="200">
        <v>15</v>
      </c>
      <c r="H190" s="200">
        <v>10</v>
      </c>
    </row>
    <row r="191" spans="1:8" s="50" customFormat="1" ht="36" x14ac:dyDescent="0.55000000000000004">
      <c r="A191" s="139" t="s">
        <v>2206</v>
      </c>
      <c r="B191" s="223" t="s">
        <v>352</v>
      </c>
      <c r="C191" s="188" t="s">
        <v>358</v>
      </c>
      <c r="D191" s="135">
        <v>2985.4</v>
      </c>
      <c r="E191" s="167">
        <f t="shared" si="3"/>
        <v>89562</v>
      </c>
      <c r="F191" s="200">
        <v>30</v>
      </c>
      <c r="G191" s="200">
        <v>55</v>
      </c>
      <c r="H191" s="200">
        <v>50</v>
      </c>
    </row>
    <row r="192" spans="1:8" s="50" customFormat="1" ht="36" x14ac:dyDescent="0.55000000000000004">
      <c r="A192" s="139" t="s">
        <v>2206</v>
      </c>
      <c r="B192" s="223" t="s">
        <v>353</v>
      </c>
      <c r="C192" s="188" t="s">
        <v>358</v>
      </c>
      <c r="D192" s="135">
        <v>927.6</v>
      </c>
      <c r="E192" s="167">
        <f t="shared" si="3"/>
        <v>37104</v>
      </c>
      <c r="F192" s="200">
        <v>40</v>
      </c>
      <c r="G192" s="200">
        <v>40</v>
      </c>
      <c r="H192" s="200">
        <v>40</v>
      </c>
    </row>
    <row r="193" spans="1:8" s="50" customFormat="1" ht="36" x14ac:dyDescent="0.55000000000000004">
      <c r="A193" s="139" t="s">
        <v>2206</v>
      </c>
      <c r="B193" s="223" t="s">
        <v>354</v>
      </c>
      <c r="C193" s="188" t="s">
        <v>12</v>
      </c>
      <c r="D193" s="135">
        <v>3200</v>
      </c>
      <c r="E193" s="167">
        <f t="shared" si="3"/>
        <v>64000</v>
      </c>
      <c r="F193" s="200">
        <v>20</v>
      </c>
      <c r="G193" s="200">
        <v>15</v>
      </c>
      <c r="H193" s="200">
        <v>15</v>
      </c>
    </row>
    <row r="194" spans="1:8" s="50" customFormat="1" ht="36" x14ac:dyDescent="0.55000000000000004">
      <c r="A194" s="139" t="s">
        <v>2206</v>
      </c>
      <c r="B194" s="223" t="s">
        <v>7</v>
      </c>
      <c r="C194" s="197" t="s">
        <v>10</v>
      </c>
      <c r="D194" s="135">
        <v>153.4</v>
      </c>
      <c r="E194" s="167">
        <f t="shared" si="3"/>
        <v>767</v>
      </c>
      <c r="F194" s="200">
        <v>5</v>
      </c>
      <c r="G194" s="200">
        <v>5</v>
      </c>
      <c r="H194" s="200">
        <v>1</v>
      </c>
    </row>
    <row r="195" spans="1:8" s="50" customFormat="1" ht="36" x14ac:dyDescent="0.55000000000000004">
      <c r="A195" s="139" t="s">
        <v>2206</v>
      </c>
      <c r="B195" s="223" t="s">
        <v>367</v>
      </c>
      <c r="C195" s="188" t="s">
        <v>10</v>
      </c>
      <c r="D195" s="135">
        <v>839</v>
      </c>
      <c r="E195" s="167">
        <f t="shared" si="3"/>
        <v>335600</v>
      </c>
      <c r="F195" s="200">
        <v>400</v>
      </c>
      <c r="G195" s="200">
        <v>400</v>
      </c>
      <c r="H195" s="200">
        <v>380</v>
      </c>
    </row>
    <row r="196" spans="1:8" s="50" customFormat="1" ht="36" x14ac:dyDescent="0.55000000000000004">
      <c r="A196" s="139" t="s">
        <v>2206</v>
      </c>
      <c r="B196" s="239" t="s">
        <v>9</v>
      </c>
      <c r="C196" s="188" t="s">
        <v>12</v>
      </c>
      <c r="D196" s="135">
        <v>1593</v>
      </c>
      <c r="E196" s="167">
        <f t="shared" si="3"/>
        <v>3186</v>
      </c>
      <c r="F196" s="200">
        <v>2</v>
      </c>
      <c r="G196" s="200">
        <v>2</v>
      </c>
      <c r="H196" s="200">
        <v>2</v>
      </c>
    </row>
    <row r="197" spans="1:8" s="50" customFormat="1" ht="36" x14ac:dyDescent="0.55000000000000004">
      <c r="A197" s="139" t="s">
        <v>2206</v>
      </c>
      <c r="B197" s="223" t="s">
        <v>360</v>
      </c>
      <c r="C197" s="185" t="s">
        <v>10</v>
      </c>
      <c r="D197" s="135">
        <v>250</v>
      </c>
      <c r="E197" s="167">
        <f t="shared" si="3"/>
        <v>50750</v>
      </c>
      <c r="F197" s="247">
        <v>203</v>
      </c>
      <c r="G197" s="247">
        <v>36</v>
      </c>
      <c r="H197" s="247">
        <v>1654</v>
      </c>
    </row>
    <row r="198" spans="1:8" s="50" customFormat="1" ht="36" x14ac:dyDescent="0.55000000000000004">
      <c r="A198" s="139" t="s">
        <v>2206</v>
      </c>
      <c r="B198" s="223" t="s">
        <v>361</v>
      </c>
      <c r="C198" s="184" t="s">
        <v>10</v>
      </c>
      <c r="D198" s="135">
        <v>1840.8</v>
      </c>
      <c r="E198" s="167">
        <f t="shared" si="3"/>
        <v>0</v>
      </c>
      <c r="F198" s="200">
        <v>0</v>
      </c>
      <c r="G198" s="200">
        <v>20</v>
      </c>
      <c r="H198" s="200">
        <v>15</v>
      </c>
    </row>
    <row r="199" spans="1:8" s="50" customFormat="1" ht="36" x14ac:dyDescent="0.55000000000000004">
      <c r="A199" s="139" t="s">
        <v>2206</v>
      </c>
      <c r="B199" s="223" t="s">
        <v>1538</v>
      </c>
      <c r="C199" s="188" t="s">
        <v>10</v>
      </c>
      <c r="D199" s="135">
        <v>1593</v>
      </c>
      <c r="E199" s="167">
        <f t="shared" si="3"/>
        <v>3186</v>
      </c>
      <c r="F199" s="200">
        <v>2</v>
      </c>
      <c r="G199" s="200">
        <v>18</v>
      </c>
      <c r="H199" s="200">
        <v>98</v>
      </c>
    </row>
    <row r="200" spans="1:8" s="50" customFormat="1" ht="36" x14ac:dyDescent="0.55000000000000004">
      <c r="A200" s="139" t="s">
        <v>2206</v>
      </c>
      <c r="B200" s="223" t="s">
        <v>363</v>
      </c>
      <c r="C200" s="188" t="s">
        <v>10</v>
      </c>
      <c r="D200" s="135">
        <v>100.1</v>
      </c>
      <c r="E200" s="167">
        <f t="shared" si="3"/>
        <v>6006</v>
      </c>
      <c r="F200" s="200">
        <v>60</v>
      </c>
      <c r="G200" s="200">
        <v>0</v>
      </c>
      <c r="H200" s="200">
        <v>231</v>
      </c>
    </row>
    <row r="201" spans="1:8" s="50" customFormat="1" ht="36" x14ac:dyDescent="0.55000000000000004">
      <c r="A201" s="139" t="s">
        <v>2206</v>
      </c>
      <c r="B201" s="223" t="s">
        <v>365</v>
      </c>
      <c r="C201" s="198" t="s">
        <v>10</v>
      </c>
      <c r="D201" s="135">
        <v>115.2</v>
      </c>
      <c r="E201" s="167">
        <f t="shared" si="3"/>
        <v>2304</v>
      </c>
      <c r="F201" s="200">
        <v>20</v>
      </c>
      <c r="G201" s="200">
        <v>80</v>
      </c>
      <c r="H201" s="200">
        <v>65</v>
      </c>
    </row>
    <row r="202" spans="1:8" s="50" customFormat="1" ht="36" x14ac:dyDescent="0.55000000000000004">
      <c r="A202" s="139" t="s">
        <v>2206</v>
      </c>
      <c r="B202" s="223" t="s">
        <v>425</v>
      </c>
      <c r="C202" s="188" t="s">
        <v>10</v>
      </c>
      <c r="D202" s="135">
        <v>120</v>
      </c>
      <c r="E202" s="167">
        <f t="shared" si="3"/>
        <v>360</v>
      </c>
      <c r="F202" s="200">
        <v>3</v>
      </c>
      <c r="G202" s="200">
        <v>3</v>
      </c>
      <c r="H202" s="200">
        <v>2</v>
      </c>
    </row>
    <row r="203" spans="1:8" s="50" customFormat="1" ht="36" x14ac:dyDescent="0.55000000000000004">
      <c r="A203" s="139" t="s">
        <v>2206</v>
      </c>
      <c r="B203" s="223" t="s">
        <v>424</v>
      </c>
      <c r="C203" s="184" t="s">
        <v>10</v>
      </c>
      <c r="D203" s="135">
        <v>120</v>
      </c>
      <c r="E203" s="167">
        <f t="shared" si="3"/>
        <v>1440</v>
      </c>
      <c r="F203" s="200">
        <v>12</v>
      </c>
      <c r="G203" s="200">
        <v>12</v>
      </c>
      <c r="H203" s="200">
        <v>12</v>
      </c>
    </row>
    <row r="204" spans="1:8" s="50" customFormat="1" ht="36" x14ac:dyDescent="0.55000000000000004">
      <c r="A204" s="139" t="s">
        <v>2206</v>
      </c>
      <c r="B204" s="239" t="s">
        <v>1989</v>
      </c>
      <c r="C204" s="199" t="s">
        <v>10</v>
      </c>
      <c r="D204" s="135">
        <v>2006</v>
      </c>
      <c r="E204" s="167">
        <f t="shared" si="3"/>
        <v>10030</v>
      </c>
      <c r="F204" s="247">
        <v>5</v>
      </c>
      <c r="G204" s="247">
        <v>5</v>
      </c>
      <c r="H204" s="247">
        <v>5</v>
      </c>
    </row>
    <row r="205" spans="1:8" s="50" customFormat="1" ht="36" x14ac:dyDescent="0.55000000000000004">
      <c r="A205" s="139" t="s">
        <v>2206</v>
      </c>
      <c r="B205" s="202" t="s">
        <v>1990</v>
      </c>
      <c r="C205" s="199" t="s">
        <v>10</v>
      </c>
      <c r="D205" s="135">
        <v>4298.55</v>
      </c>
      <c r="E205" s="167">
        <f t="shared" si="3"/>
        <v>128956.5</v>
      </c>
      <c r="F205" s="218">
        <v>30</v>
      </c>
      <c r="G205" s="218">
        <v>18</v>
      </c>
      <c r="H205" s="218">
        <v>18</v>
      </c>
    </row>
    <row r="206" spans="1:8" s="50" customFormat="1" ht="36" x14ac:dyDescent="0.55000000000000004">
      <c r="A206" s="139" t="s">
        <v>2206</v>
      </c>
      <c r="B206" s="223" t="s">
        <v>1991</v>
      </c>
      <c r="C206" s="185" t="s">
        <v>12</v>
      </c>
      <c r="D206" s="135">
        <v>4508</v>
      </c>
      <c r="E206" s="167">
        <f t="shared" si="3"/>
        <v>67620</v>
      </c>
      <c r="F206" s="200">
        <v>15</v>
      </c>
      <c r="G206" s="200">
        <v>15</v>
      </c>
      <c r="H206" s="200">
        <v>15</v>
      </c>
    </row>
    <row r="207" spans="1:8" s="50" customFormat="1" ht="36" x14ac:dyDescent="0.55000000000000004">
      <c r="A207" s="139" t="s">
        <v>2206</v>
      </c>
      <c r="B207" s="223" t="s">
        <v>1992</v>
      </c>
      <c r="C207" s="188" t="s">
        <v>12</v>
      </c>
      <c r="D207" s="135">
        <v>951.93</v>
      </c>
      <c r="E207" s="167">
        <f t="shared" si="3"/>
        <v>152308.79999999999</v>
      </c>
      <c r="F207" s="200">
        <v>160</v>
      </c>
      <c r="G207" s="200">
        <v>145</v>
      </c>
      <c r="H207" s="200">
        <v>145</v>
      </c>
    </row>
    <row r="208" spans="1:8" s="50" customFormat="1" ht="36" x14ac:dyDescent="0.55000000000000004">
      <c r="A208" s="139" t="s">
        <v>2206</v>
      </c>
      <c r="B208" s="230" t="s">
        <v>1993</v>
      </c>
      <c r="C208" s="199" t="s">
        <v>10</v>
      </c>
      <c r="D208" s="135">
        <v>985.18</v>
      </c>
      <c r="E208" s="167">
        <f t="shared" ref="E208:E226" si="4">(D208*F208)</f>
        <v>17733.239999999998</v>
      </c>
      <c r="F208" s="200">
        <v>18</v>
      </c>
      <c r="G208" s="200">
        <v>12</v>
      </c>
      <c r="H208" s="200">
        <v>12</v>
      </c>
    </row>
    <row r="209" spans="1:8" s="50" customFormat="1" ht="36" x14ac:dyDescent="0.55000000000000004">
      <c r="A209" s="139" t="s">
        <v>2206</v>
      </c>
      <c r="B209" s="239" t="s">
        <v>1994</v>
      </c>
      <c r="C209" s="199" t="s">
        <v>10</v>
      </c>
      <c r="D209" s="135">
        <v>436.6</v>
      </c>
      <c r="E209" s="167">
        <f t="shared" si="4"/>
        <v>1746.4</v>
      </c>
      <c r="F209" s="247">
        <v>4</v>
      </c>
      <c r="G209" s="247">
        <v>4</v>
      </c>
      <c r="H209" s="247">
        <v>4</v>
      </c>
    </row>
    <row r="210" spans="1:8" s="50" customFormat="1" ht="36" x14ac:dyDescent="0.55000000000000004">
      <c r="A210" s="139" t="s">
        <v>2206</v>
      </c>
      <c r="B210" s="223" t="s">
        <v>1995</v>
      </c>
      <c r="C210" s="188" t="s">
        <v>12</v>
      </c>
      <c r="D210" s="135">
        <v>436.6</v>
      </c>
      <c r="E210" s="167">
        <f t="shared" si="4"/>
        <v>11788.2</v>
      </c>
      <c r="F210" s="200">
        <v>27</v>
      </c>
      <c r="G210" s="200">
        <v>27</v>
      </c>
      <c r="H210" s="200">
        <v>27</v>
      </c>
    </row>
    <row r="211" spans="1:8" s="50" customFormat="1" ht="36" x14ac:dyDescent="0.55000000000000004">
      <c r="A211" s="139" t="s">
        <v>2206</v>
      </c>
      <c r="B211" s="222" t="s">
        <v>1996</v>
      </c>
      <c r="C211" s="188" t="s">
        <v>10</v>
      </c>
      <c r="D211" s="135">
        <v>2500</v>
      </c>
      <c r="E211" s="167">
        <f t="shared" si="4"/>
        <v>25000</v>
      </c>
      <c r="F211" s="200">
        <v>10</v>
      </c>
      <c r="G211" s="200">
        <v>16</v>
      </c>
      <c r="H211" s="200">
        <v>16</v>
      </c>
    </row>
    <row r="212" spans="1:8" s="50" customFormat="1" ht="36" x14ac:dyDescent="0.55000000000000004">
      <c r="A212" s="139" t="s">
        <v>2206</v>
      </c>
      <c r="B212" s="223" t="s">
        <v>1997</v>
      </c>
      <c r="C212" s="188" t="s">
        <v>356</v>
      </c>
      <c r="D212" s="162">
        <v>45</v>
      </c>
      <c r="E212" s="243">
        <f t="shared" si="4"/>
        <v>427500</v>
      </c>
      <c r="F212" s="200">
        <v>9500</v>
      </c>
      <c r="G212" s="200">
        <v>9000</v>
      </c>
      <c r="H212" s="200">
        <v>7500</v>
      </c>
    </row>
    <row r="213" spans="1:8" s="50" customFormat="1" ht="36" x14ac:dyDescent="0.55000000000000004">
      <c r="A213" s="139" t="s">
        <v>2206</v>
      </c>
      <c r="B213" s="238" t="s">
        <v>1998</v>
      </c>
      <c r="C213" s="185" t="s">
        <v>10</v>
      </c>
      <c r="D213" s="135">
        <v>5000</v>
      </c>
      <c r="E213" s="167">
        <f t="shared" si="4"/>
        <v>110000</v>
      </c>
      <c r="F213" s="218">
        <v>22</v>
      </c>
      <c r="G213" s="218">
        <v>13</v>
      </c>
      <c r="H213" s="218">
        <v>13</v>
      </c>
    </row>
    <row r="214" spans="1:8" s="50" customFormat="1" ht="36" x14ac:dyDescent="0.55000000000000004">
      <c r="A214" s="139" t="s">
        <v>2206</v>
      </c>
      <c r="B214" s="223" t="s">
        <v>1999</v>
      </c>
      <c r="C214" s="188" t="s">
        <v>10</v>
      </c>
      <c r="D214" s="135">
        <v>45</v>
      </c>
      <c r="E214" s="167">
        <f t="shared" si="4"/>
        <v>315000</v>
      </c>
      <c r="F214" s="200">
        <v>7000</v>
      </c>
      <c r="G214" s="200">
        <v>7000</v>
      </c>
      <c r="H214" s="200">
        <v>6000</v>
      </c>
    </row>
    <row r="215" spans="1:8" s="50" customFormat="1" ht="36" x14ac:dyDescent="0.55000000000000004">
      <c r="A215" s="139" t="s">
        <v>2206</v>
      </c>
      <c r="B215" s="223" t="s">
        <v>2000</v>
      </c>
      <c r="C215" s="195" t="s">
        <v>10</v>
      </c>
      <c r="D215" s="135">
        <v>45</v>
      </c>
      <c r="E215" s="167">
        <f t="shared" si="4"/>
        <v>630000</v>
      </c>
      <c r="F215" s="200">
        <v>14000</v>
      </c>
      <c r="G215" s="200">
        <v>14000</v>
      </c>
      <c r="H215" s="200">
        <v>10000</v>
      </c>
    </row>
    <row r="216" spans="1:8" s="50" customFormat="1" ht="36" x14ac:dyDescent="0.55000000000000004">
      <c r="A216" s="139" t="s">
        <v>2206</v>
      </c>
      <c r="B216" s="223" t="s">
        <v>2001</v>
      </c>
      <c r="C216" s="188" t="s">
        <v>10</v>
      </c>
      <c r="D216" s="135">
        <v>30</v>
      </c>
      <c r="E216" s="167">
        <f t="shared" si="4"/>
        <v>225000</v>
      </c>
      <c r="F216" s="200">
        <v>7500</v>
      </c>
      <c r="G216" s="200">
        <v>7500</v>
      </c>
      <c r="H216" s="200">
        <v>6000</v>
      </c>
    </row>
    <row r="217" spans="1:8" s="50" customFormat="1" ht="36" x14ac:dyDescent="0.55000000000000004">
      <c r="A217" s="139" t="s">
        <v>2206</v>
      </c>
      <c r="B217" s="223" t="s">
        <v>2002</v>
      </c>
      <c r="C217" s="188" t="s">
        <v>13</v>
      </c>
      <c r="D217" s="135">
        <v>30</v>
      </c>
      <c r="E217" s="167">
        <f t="shared" si="4"/>
        <v>240000</v>
      </c>
      <c r="F217" s="200">
        <v>8000</v>
      </c>
      <c r="G217" s="200">
        <v>8000</v>
      </c>
      <c r="H217" s="200">
        <v>6500</v>
      </c>
    </row>
    <row r="218" spans="1:8" s="50" customFormat="1" ht="36" x14ac:dyDescent="0.55000000000000004">
      <c r="A218" s="139" t="s">
        <v>2206</v>
      </c>
      <c r="B218" s="223" t="s">
        <v>2003</v>
      </c>
      <c r="C218" s="185" t="s">
        <v>13</v>
      </c>
      <c r="D218" s="135">
        <v>1341.66</v>
      </c>
      <c r="E218" s="167">
        <f t="shared" si="4"/>
        <v>22808.22</v>
      </c>
      <c r="F218" s="200">
        <v>17</v>
      </c>
      <c r="G218" s="200">
        <v>18</v>
      </c>
      <c r="H218" s="200">
        <v>18</v>
      </c>
    </row>
    <row r="219" spans="1:8" s="50" customFormat="1" ht="36" x14ac:dyDescent="0.55000000000000004">
      <c r="A219" s="139" t="s">
        <v>2206</v>
      </c>
      <c r="B219" s="223" t="s">
        <v>2004</v>
      </c>
      <c r="C219" s="188" t="s">
        <v>355</v>
      </c>
      <c r="D219" s="135">
        <v>35</v>
      </c>
      <c r="E219" s="167">
        <f t="shared" si="4"/>
        <v>245000</v>
      </c>
      <c r="F219" s="200">
        <v>7000</v>
      </c>
      <c r="G219" s="200">
        <v>9500</v>
      </c>
      <c r="H219" s="200">
        <v>9000</v>
      </c>
    </row>
    <row r="220" spans="1:8" s="50" customFormat="1" ht="36" x14ac:dyDescent="0.55000000000000004">
      <c r="A220" s="139" t="s">
        <v>2206</v>
      </c>
      <c r="B220" s="202" t="s">
        <v>2005</v>
      </c>
      <c r="C220" s="188" t="s">
        <v>10</v>
      </c>
      <c r="D220" s="135">
        <v>300</v>
      </c>
      <c r="E220" s="167">
        <f t="shared" si="4"/>
        <v>165000</v>
      </c>
      <c r="F220" s="218">
        <v>550</v>
      </c>
      <c r="G220" s="218">
        <v>555</v>
      </c>
      <c r="H220" s="218">
        <v>650</v>
      </c>
    </row>
    <row r="221" spans="1:8" s="50" customFormat="1" ht="36" x14ac:dyDescent="0.55000000000000004">
      <c r="A221" s="139" t="s">
        <v>2206</v>
      </c>
      <c r="B221" s="223" t="s">
        <v>2006</v>
      </c>
      <c r="C221" s="185" t="s">
        <v>334</v>
      </c>
      <c r="D221" s="135">
        <v>0</v>
      </c>
      <c r="E221" s="167">
        <f t="shared" si="4"/>
        <v>0</v>
      </c>
      <c r="F221" s="217">
        <v>2000</v>
      </c>
      <c r="G221" s="217">
        <v>2000</v>
      </c>
      <c r="H221" s="217">
        <v>2000</v>
      </c>
    </row>
    <row r="222" spans="1:8" s="163" customFormat="1" ht="36" x14ac:dyDescent="0.55000000000000004">
      <c r="A222" s="139" t="s">
        <v>2206</v>
      </c>
      <c r="B222" s="223" t="s">
        <v>2007</v>
      </c>
      <c r="C222" s="199" t="s">
        <v>10</v>
      </c>
      <c r="D222" s="162">
        <v>94.4</v>
      </c>
      <c r="E222" s="167">
        <f t="shared" si="4"/>
        <v>1699.2</v>
      </c>
      <c r="F222" s="200">
        <v>18</v>
      </c>
      <c r="G222" s="200">
        <v>4</v>
      </c>
      <c r="H222" s="200">
        <v>4</v>
      </c>
    </row>
    <row r="223" spans="1:8" s="50" customFormat="1" ht="36" x14ac:dyDescent="0.55000000000000004">
      <c r="A223" s="139" t="s">
        <v>2206</v>
      </c>
      <c r="B223" s="223" t="s">
        <v>2008</v>
      </c>
      <c r="C223" s="188" t="s">
        <v>28</v>
      </c>
      <c r="D223" s="135">
        <v>820.1</v>
      </c>
      <c r="E223" s="167">
        <f t="shared" si="4"/>
        <v>49206</v>
      </c>
      <c r="F223" s="200">
        <v>60</v>
      </c>
      <c r="G223" s="200">
        <v>60</v>
      </c>
      <c r="H223" s="200">
        <v>48</v>
      </c>
    </row>
    <row r="224" spans="1:8" s="50" customFormat="1" ht="36" x14ac:dyDescent="0.55000000000000004">
      <c r="A224" s="139" t="s">
        <v>2206</v>
      </c>
      <c r="B224" s="223" t="s">
        <v>2009</v>
      </c>
      <c r="C224" s="188" t="s">
        <v>362</v>
      </c>
      <c r="D224" s="135">
        <v>185.26</v>
      </c>
      <c r="E224" s="167">
        <f t="shared" si="4"/>
        <v>6854.62</v>
      </c>
      <c r="F224" s="200">
        <v>37</v>
      </c>
      <c r="G224" s="200">
        <v>78</v>
      </c>
      <c r="H224" s="200">
        <v>12</v>
      </c>
    </row>
    <row r="225" spans="1:8" s="50" customFormat="1" ht="36" x14ac:dyDescent="0.55000000000000004">
      <c r="A225" s="139" t="s">
        <v>2206</v>
      </c>
      <c r="B225" s="223" t="s">
        <v>2010</v>
      </c>
      <c r="C225" s="188" t="s">
        <v>364</v>
      </c>
      <c r="D225" s="135">
        <v>45</v>
      </c>
      <c r="E225" s="167">
        <f t="shared" si="4"/>
        <v>45000</v>
      </c>
      <c r="F225" s="200">
        <v>1000</v>
      </c>
      <c r="G225" s="200">
        <v>1000</v>
      </c>
      <c r="H225" s="200">
        <v>1000</v>
      </c>
    </row>
    <row r="226" spans="1:8" s="50" customFormat="1" ht="36" x14ac:dyDescent="0.55000000000000004">
      <c r="A226" s="139" t="s">
        <v>2206</v>
      </c>
      <c r="B226" s="223" t="s">
        <v>2011</v>
      </c>
      <c r="C226" s="188" t="s">
        <v>10</v>
      </c>
      <c r="D226" s="135">
        <v>185.26</v>
      </c>
      <c r="E226" s="167">
        <f t="shared" si="4"/>
        <v>833670</v>
      </c>
      <c r="F226" s="200">
        <v>4500</v>
      </c>
      <c r="G226" s="200">
        <v>4500</v>
      </c>
      <c r="H226" s="200">
        <v>4500</v>
      </c>
    </row>
    <row r="227" spans="1:8" s="50" customFormat="1" x14ac:dyDescent="0.5">
      <c r="E227" s="59"/>
      <c r="F227" s="163"/>
      <c r="G227" s="163"/>
      <c r="H227" s="163"/>
    </row>
    <row r="228" spans="1:8" s="50" customFormat="1" x14ac:dyDescent="0.5">
      <c r="E228" s="59"/>
      <c r="F228" s="163"/>
      <c r="G228" s="163"/>
      <c r="H228" s="163"/>
    </row>
    <row r="229" spans="1:8" s="50" customFormat="1" x14ac:dyDescent="0.5">
      <c r="E229" s="59"/>
      <c r="F229" s="163"/>
      <c r="G229" s="163"/>
      <c r="H229" s="163"/>
    </row>
    <row r="230" spans="1:8" s="50" customFormat="1" x14ac:dyDescent="0.5">
      <c r="E230" s="59"/>
      <c r="F230" s="163"/>
      <c r="G230" s="163"/>
      <c r="H230" s="163"/>
    </row>
    <row r="231" spans="1:8" s="50" customFormat="1" x14ac:dyDescent="0.5">
      <c r="E231" s="59"/>
      <c r="F231" s="163"/>
      <c r="G231" s="163"/>
      <c r="H231" s="163"/>
    </row>
    <row r="232" spans="1:8" s="50" customFormat="1" x14ac:dyDescent="0.5">
      <c r="E232" s="59"/>
      <c r="F232" s="163"/>
      <c r="G232" s="163"/>
      <c r="H232" s="163"/>
    </row>
    <row r="233" spans="1:8" s="50" customFormat="1" x14ac:dyDescent="0.5">
      <c r="E233" s="59"/>
      <c r="F233" s="163"/>
      <c r="G233" s="163"/>
      <c r="H233" s="163"/>
    </row>
    <row r="234" spans="1:8" s="50" customFormat="1" x14ac:dyDescent="0.5">
      <c r="E234" s="59"/>
      <c r="F234" s="163"/>
      <c r="G234" s="163"/>
      <c r="H234" s="163"/>
    </row>
    <row r="235" spans="1:8" s="50" customFormat="1" x14ac:dyDescent="0.5">
      <c r="E235" s="59"/>
      <c r="F235" s="163"/>
      <c r="G235" s="163"/>
      <c r="H235" s="163"/>
    </row>
    <row r="236" spans="1:8" s="50" customFormat="1" x14ac:dyDescent="0.5">
      <c r="E236" s="59"/>
      <c r="F236" s="163"/>
      <c r="G236" s="163"/>
      <c r="H236" s="163"/>
    </row>
    <row r="237" spans="1:8" s="50" customFormat="1" x14ac:dyDescent="0.5">
      <c r="E237" s="59"/>
      <c r="F237" s="163"/>
      <c r="G237" s="163"/>
      <c r="H237" s="163"/>
    </row>
    <row r="238" spans="1:8" s="50" customFormat="1" x14ac:dyDescent="0.5">
      <c r="E238" s="59"/>
      <c r="F238" s="163"/>
      <c r="G238" s="163"/>
      <c r="H238" s="163"/>
    </row>
    <row r="239" spans="1:8" s="50" customFormat="1" ht="33.75" x14ac:dyDescent="0.5">
      <c r="A239" s="267" t="s">
        <v>2208</v>
      </c>
      <c r="B239" s="267"/>
      <c r="C239" s="267"/>
      <c r="D239" s="267"/>
      <c r="E239" s="267"/>
      <c r="F239" s="267"/>
      <c r="G239" s="267"/>
      <c r="H239" s="267"/>
    </row>
    <row r="240" spans="1:8" s="50" customFormat="1" ht="33.75" x14ac:dyDescent="0.5">
      <c r="A240" s="268" t="s">
        <v>2209</v>
      </c>
      <c r="B240" s="268"/>
      <c r="C240" s="268"/>
      <c r="D240" s="268"/>
      <c r="E240" s="268"/>
      <c r="F240" s="268"/>
      <c r="G240" s="268"/>
      <c r="H240" s="268"/>
    </row>
    <row r="241" spans="1:8" s="50" customFormat="1" ht="33.75" x14ac:dyDescent="0.5">
      <c r="A241" s="260"/>
      <c r="B241" s="260"/>
      <c r="C241" s="260"/>
      <c r="D241" s="260"/>
      <c r="E241" s="260"/>
      <c r="F241" s="260"/>
      <c r="G241" s="260"/>
      <c r="H241" s="163"/>
    </row>
    <row r="242" spans="1:8" s="50" customFormat="1" ht="33.75" x14ac:dyDescent="0.5">
      <c r="A242" s="260"/>
      <c r="B242" s="260"/>
      <c r="C242" s="260"/>
      <c r="D242" s="260"/>
      <c r="E242" s="260"/>
      <c r="F242" s="260"/>
      <c r="G242" s="260"/>
      <c r="H242" s="163"/>
    </row>
    <row r="243" spans="1:8" s="50" customFormat="1" ht="33.75" x14ac:dyDescent="0.5">
      <c r="A243" s="260"/>
      <c r="B243" s="260"/>
      <c r="C243" s="260"/>
      <c r="D243" s="260"/>
      <c r="E243" s="260"/>
      <c r="F243" s="260"/>
      <c r="G243" s="260"/>
      <c r="H243" s="163"/>
    </row>
    <row r="244" spans="1:8" s="50" customFormat="1" ht="33.75" x14ac:dyDescent="0.5">
      <c r="A244" s="260"/>
      <c r="B244" s="260"/>
      <c r="C244" s="260"/>
      <c r="D244" s="260"/>
      <c r="E244" s="260"/>
      <c r="F244" s="260"/>
      <c r="G244" s="260"/>
      <c r="H244" s="163"/>
    </row>
    <row r="245" spans="1:8" s="50" customFormat="1" ht="33.75" x14ac:dyDescent="0.5">
      <c r="A245" s="260"/>
      <c r="B245" s="260"/>
      <c r="C245" s="260"/>
      <c r="D245" s="260"/>
      <c r="E245" s="260"/>
      <c r="F245" s="260"/>
      <c r="G245" s="260"/>
      <c r="H245" s="163"/>
    </row>
    <row r="246" spans="1:8" s="50" customFormat="1" ht="33.75" x14ac:dyDescent="0.5">
      <c r="A246" s="260"/>
      <c r="B246" s="260"/>
      <c r="C246" s="260"/>
      <c r="D246" s="260"/>
      <c r="E246" s="260"/>
      <c r="F246" s="260"/>
      <c r="G246" s="260"/>
      <c r="H246" s="163"/>
    </row>
    <row r="247" spans="1:8" s="50" customFormat="1" ht="33.75" x14ac:dyDescent="0.5">
      <c r="A247" s="260"/>
      <c r="B247" s="260"/>
      <c r="C247" s="260"/>
      <c r="D247" s="260"/>
      <c r="E247" s="260"/>
      <c r="F247" s="260"/>
      <c r="G247" s="261"/>
      <c r="H247" s="248"/>
    </row>
    <row r="248" spans="1:8" s="50" customFormat="1" ht="33.75" x14ac:dyDescent="0.5">
      <c r="A248" s="262"/>
      <c r="B248" s="262"/>
      <c r="C248" s="262"/>
      <c r="D248" s="262"/>
      <c r="E248" s="262"/>
      <c r="F248" s="262"/>
      <c r="G248" s="262"/>
      <c r="H248" s="248"/>
    </row>
    <row r="249" spans="1:8" s="50" customFormat="1" ht="33.75" x14ac:dyDescent="0.5">
      <c r="A249" s="262"/>
      <c r="B249" s="262"/>
      <c r="C249" s="262"/>
      <c r="D249" s="262"/>
      <c r="E249" s="262"/>
      <c r="F249" s="262"/>
      <c r="G249" s="262"/>
      <c r="H249" s="248"/>
    </row>
    <row r="250" spans="1:8" s="50" customFormat="1" ht="33.75" x14ac:dyDescent="0.5">
      <c r="A250" s="267" t="s">
        <v>2211</v>
      </c>
      <c r="B250" s="267"/>
      <c r="C250" s="262"/>
      <c r="D250" s="262"/>
      <c r="E250" s="267" t="s">
        <v>2212</v>
      </c>
      <c r="F250" s="267"/>
      <c r="G250" s="267"/>
      <c r="H250" s="248"/>
    </row>
    <row r="251" spans="1:8" s="50" customFormat="1" ht="33.75" x14ac:dyDescent="0.5">
      <c r="A251" s="268" t="s">
        <v>2210</v>
      </c>
      <c r="B251" s="268"/>
      <c r="C251" s="262"/>
      <c r="D251" s="262"/>
      <c r="E251" s="268" t="s">
        <v>2213</v>
      </c>
      <c r="F251" s="268"/>
      <c r="G251" s="268"/>
      <c r="H251" s="248"/>
    </row>
    <row r="252" spans="1:8" s="50" customFormat="1" ht="33.75" x14ac:dyDescent="0.5">
      <c r="A252" s="263"/>
      <c r="B252" s="264"/>
      <c r="C252" s="263"/>
      <c r="D252" s="263"/>
      <c r="E252" s="265"/>
      <c r="F252" s="266"/>
      <c r="G252" s="266"/>
      <c r="H252" s="248"/>
    </row>
    <row r="253" spans="1:8" s="50" customFormat="1" x14ac:dyDescent="0.5">
      <c r="A253" s="3"/>
      <c r="B253" s="36"/>
      <c r="C253" s="3"/>
      <c r="D253" s="3"/>
      <c r="E253" s="168"/>
      <c r="F253" s="248"/>
      <c r="G253" s="248"/>
      <c r="H253" s="248"/>
    </row>
    <row r="254" spans="1:8" s="50" customFormat="1" x14ac:dyDescent="0.5">
      <c r="A254" s="3"/>
      <c r="B254" s="36"/>
      <c r="C254" s="3"/>
      <c r="D254" s="3"/>
      <c r="E254" s="168"/>
      <c r="F254" s="248"/>
      <c r="G254" s="248"/>
      <c r="H254" s="248"/>
    </row>
    <row r="255" spans="1:8" s="50" customFormat="1" x14ac:dyDescent="0.5">
      <c r="A255" s="3"/>
      <c r="B255" s="36"/>
      <c r="C255" s="3"/>
      <c r="D255" s="3"/>
      <c r="E255" s="168"/>
      <c r="F255" s="248"/>
      <c r="G255" s="248"/>
      <c r="H255" s="248"/>
    </row>
    <row r="256" spans="1:8" s="50" customFormat="1" x14ac:dyDescent="0.5">
      <c r="A256" s="3"/>
      <c r="B256" s="36"/>
      <c r="C256" s="3"/>
      <c r="D256" s="3"/>
      <c r="E256" s="168"/>
      <c r="F256" s="248"/>
      <c r="G256" s="248"/>
      <c r="H256" s="248"/>
    </row>
    <row r="257" spans="1:8" s="50" customFormat="1" x14ac:dyDescent="0.5">
      <c r="A257" s="3"/>
      <c r="B257" s="36"/>
      <c r="C257" s="3"/>
      <c r="D257" s="3"/>
      <c r="E257" s="168"/>
      <c r="F257" s="248"/>
      <c r="G257" s="248"/>
      <c r="H257" s="248"/>
    </row>
    <row r="258" spans="1:8" s="50" customFormat="1" x14ac:dyDescent="0.5">
      <c r="A258" s="3"/>
      <c r="B258" s="36"/>
      <c r="C258" s="3"/>
      <c r="D258" s="3"/>
      <c r="E258" s="168"/>
      <c r="F258" s="248"/>
      <c r="G258" s="248"/>
      <c r="H258" s="248"/>
    </row>
    <row r="259" spans="1:8" s="50" customFormat="1" x14ac:dyDescent="0.5">
      <c r="A259" s="3"/>
      <c r="B259" s="36"/>
      <c r="C259" s="3"/>
      <c r="D259" s="3"/>
      <c r="E259" s="168"/>
      <c r="F259" s="248"/>
      <c r="G259" s="248"/>
      <c r="H259" s="248"/>
    </row>
    <row r="260" spans="1:8" s="50" customFormat="1" x14ac:dyDescent="0.5">
      <c r="A260" s="3"/>
      <c r="B260" s="36"/>
      <c r="C260" s="3"/>
      <c r="D260" s="3"/>
      <c r="E260" s="168"/>
      <c r="F260" s="248"/>
      <c r="G260" s="248"/>
      <c r="H260" s="248"/>
    </row>
    <row r="261" spans="1:8" s="50" customFormat="1" x14ac:dyDescent="0.5">
      <c r="A261" s="3"/>
      <c r="B261" s="36"/>
      <c r="C261" s="3"/>
      <c r="D261" s="3"/>
      <c r="E261" s="168"/>
      <c r="F261" s="248"/>
      <c r="G261" s="248"/>
      <c r="H261" s="248"/>
    </row>
    <row r="262" spans="1:8" s="50" customFormat="1" x14ac:dyDescent="0.5">
      <c r="A262" s="3"/>
      <c r="B262" s="36"/>
      <c r="C262" s="3"/>
      <c r="D262" s="3"/>
      <c r="E262" s="168"/>
      <c r="F262" s="248"/>
      <c r="G262" s="248"/>
      <c r="H262" s="248"/>
    </row>
    <row r="263" spans="1:8" s="50" customFormat="1" x14ac:dyDescent="0.5">
      <c r="A263" s="3"/>
      <c r="B263" s="36"/>
      <c r="C263" s="3"/>
      <c r="D263" s="3"/>
      <c r="E263" s="168"/>
      <c r="F263" s="248"/>
      <c r="G263" s="248"/>
      <c r="H263" s="248"/>
    </row>
    <row r="264" spans="1:8" s="50" customFormat="1" x14ac:dyDescent="0.5">
      <c r="A264" s="3"/>
      <c r="B264" s="36"/>
      <c r="C264" s="3"/>
      <c r="D264" s="3"/>
      <c r="E264" s="168"/>
      <c r="F264" s="248"/>
      <c r="G264" s="248"/>
      <c r="H264" s="248"/>
    </row>
    <row r="265" spans="1:8" s="50" customFormat="1" x14ac:dyDescent="0.5">
      <c r="A265" s="3"/>
      <c r="B265" s="36"/>
      <c r="C265" s="3"/>
      <c r="D265" s="3"/>
      <c r="E265" s="168"/>
      <c r="F265" s="248"/>
      <c r="G265" s="248"/>
      <c r="H265" s="248"/>
    </row>
    <row r="266" spans="1:8" s="50" customFormat="1" x14ac:dyDescent="0.5">
      <c r="A266" s="3"/>
      <c r="B266" s="36"/>
      <c r="C266" s="3"/>
      <c r="D266" s="3"/>
      <c r="E266" s="168"/>
      <c r="F266" s="248"/>
      <c r="G266" s="248"/>
      <c r="H266" s="248"/>
    </row>
    <row r="267" spans="1:8" s="50" customFormat="1" x14ac:dyDescent="0.5">
      <c r="A267" s="3"/>
      <c r="B267" s="36"/>
      <c r="C267" s="3"/>
      <c r="D267" s="3"/>
      <c r="E267" s="168"/>
      <c r="F267" s="248"/>
      <c r="G267" s="248"/>
      <c r="H267" s="248"/>
    </row>
    <row r="268" spans="1:8" s="50" customFormat="1" x14ac:dyDescent="0.5">
      <c r="A268" s="3"/>
      <c r="B268" s="36"/>
      <c r="C268" s="3"/>
      <c r="D268" s="3"/>
      <c r="E268" s="168"/>
      <c r="F268" s="248"/>
      <c r="G268" s="248"/>
      <c r="H268" s="248"/>
    </row>
    <row r="269" spans="1:8" s="50" customFormat="1" x14ac:dyDescent="0.5">
      <c r="A269" s="3"/>
      <c r="B269" s="36"/>
      <c r="C269" s="3"/>
      <c r="D269" s="3"/>
      <c r="E269" s="168"/>
      <c r="F269" s="248"/>
      <c r="G269" s="248"/>
      <c r="H269" s="248"/>
    </row>
    <row r="270" spans="1:8" s="50" customFormat="1" x14ac:dyDescent="0.5">
      <c r="A270" s="3"/>
      <c r="B270" s="36"/>
      <c r="C270" s="3"/>
      <c r="D270" s="3"/>
      <c r="E270" s="168"/>
      <c r="F270" s="248"/>
      <c r="G270" s="248"/>
      <c r="H270" s="248"/>
    </row>
    <row r="271" spans="1:8" s="50" customFormat="1" x14ac:dyDescent="0.5">
      <c r="A271" s="3"/>
      <c r="B271" s="36"/>
      <c r="C271" s="3"/>
      <c r="D271" s="3"/>
      <c r="E271" s="168"/>
      <c r="F271" s="248"/>
      <c r="G271" s="248"/>
      <c r="H271" s="248"/>
    </row>
    <row r="272" spans="1:8" s="50" customFormat="1" x14ac:dyDescent="0.5">
      <c r="A272" s="3"/>
      <c r="B272" s="36"/>
      <c r="C272" s="3"/>
      <c r="D272" s="3"/>
      <c r="E272" s="168"/>
      <c r="F272" s="248"/>
      <c r="G272" s="248"/>
      <c r="H272" s="248"/>
    </row>
    <row r="273" spans="1:8" s="50" customFormat="1" x14ac:dyDescent="0.5">
      <c r="A273" s="3"/>
      <c r="B273" s="36"/>
      <c r="C273" s="3"/>
      <c r="D273" s="3"/>
      <c r="E273" s="168"/>
      <c r="F273" s="248"/>
      <c r="G273" s="248"/>
      <c r="H273" s="248"/>
    </row>
    <row r="274" spans="1:8" s="50" customFormat="1" x14ac:dyDescent="0.5">
      <c r="A274" s="3"/>
      <c r="B274" s="36"/>
      <c r="C274" s="3"/>
      <c r="D274" s="3"/>
      <c r="E274" s="168"/>
      <c r="F274" s="248"/>
      <c r="G274" s="248"/>
      <c r="H274" s="248"/>
    </row>
  </sheetData>
  <sortState ref="A10:G301">
    <sortCondition ref="A10"/>
  </sortState>
  <mergeCells count="13">
    <mergeCell ref="A7:A9"/>
    <mergeCell ref="A1:H1"/>
    <mergeCell ref="A2:H2"/>
    <mergeCell ref="A3:H3"/>
    <mergeCell ref="A4:H4"/>
    <mergeCell ref="A5:H5"/>
    <mergeCell ref="A6:H6"/>
    <mergeCell ref="E250:G250"/>
    <mergeCell ref="E251:G251"/>
    <mergeCell ref="A250:B250"/>
    <mergeCell ref="A251:B251"/>
    <mergeCell ref="A239:H239"/>
    <mergeCell ref="A240:H240"/>
  </mergeCells>
  <pageMargins left="0.70866141732283472" right="0.70866141732283472" top="0.74803149606299213" bottom="0.74803149606299213" header="0.31496062992125984" footer="0.31496062992125984"/>
  <pageSetup scale="2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4"/>
  <sheetViews>
    <sheetView zoomScaleNormal="100" workbookViewId="0">
      <selection activeCell="B8" sqref="B8"/>
    </sheetView>
  </sheetViews>
  <sheetFormatPr baseColWidth="10" defaultColWidth="11.42578125" defaultRowHeight="15.75" x14ac:dyDescent="0.25"/>
  <cols>
    <col min="1" max="1" width="29.5703125" style="5" bestFit="1" customWidth="1"/>
    <col min="2" max="2" width="66.7109375" style="5" bestFit="1" customWidth="1"/>
    <col min="3" max="3" width="19.7109375" style="5" customWidth="1"/>
    <col min="4" max="16384" width="11.42578125" style="5"/>
  </cols>
  <sheetData>
    <row r="1" spans="1:3" x14ac:dyDescent="0.25">
      <c r="A1" s="15"/>
      <c r="B1" s="42" t="s">
        <v>16</v>
      </c>
      <c r="C1" s="15"/>
    </row>
    <row r="2" spans="1:3" x14ac:dyDescent="0.25">
      <c r="A2" s="15"/>
      <c r="B2" s="42" t="s">
        <v>17</v>
      </c>
      <c r="C2" s="15"/>
    </row>
    <row r="3" spans="1:3" x14ac:dyDescent="0.25">
      <c r="A3" s="15"/>
      <c r="B3" s="42" t="s">
        <v>19</v>
      </c>
      <c r="C3" s="15"/>
    </row>
    <row r="4" spans="1:3" x14ac:dyDescent="0.25">
      <c r="A4" s="15"/>
      <c r="B4" s="42" t="s">
        <v>18</v>
      </c>
      <c r="C4" s="15"/>
    </row>
    <row r="5" spans="1:3" x14ac:dyDescent="0.25">
      <c r="A5" s="15"/>
      <c r="B5" s="42" t="s">
        <v>1349</v>
      </c>
      <c r="C5" s="15"/>
    </row>
    <row r="6" spans="1:3" x14ac:dyDescent="0.25">
      <c r="A6" s="15"/>
      <c r="B6" s="42" t="s">
        <v>22</v>
      </c>
      <c r="C6" s="15"/>
    </row>
    <row r="7" spans="1:3" x14ac:dyDescent="0.25">
      <c r="A7" s="15"/>
      <c r="B7" s="42" t="s">
        <v>1359</v>
      </c>
      <c r="C7" s="15"/>
    </row>
    <row r="8" spans="1:3" x14ac:dyDescent="0.25">
      <c r="A8" s="15" t="s">
        <v>1360</v>
      </c>
      <c r="B8" s="15" t="s">
        <v>1361</v>
      </c>
      <c r="C8" s="15"/>
    </row>
    <row r="9" spans="1:3" x14ac:dyDescent="0.25">
      <c r="A9" s="41" t="s">
        <v>1</v>
      </c>
      <c r="B9" s="41" t="s">
        <v>2</v>
      </c>
      <c r="C9" s="41" t="s">
        <v>5</v>
      </c>
    </row>
    <row r="10" spans="1:3" x14ac:dyDescent="0.25">
      <c r="A10" s="40" t="s">
        <v>532</v>
      </c>
      <c r="B10" s="39" t="s">
        <v>533</v>
      </c>
      <c r="C10" s="15"/>
    </row>
    <row r="11" spans="1:3" x14ac:dyDescent="0.25">
      <c r="A11" s="40" t="s">
        <v>534</v>
      </c>
      <c r="B11" s="39" t="s">
        <v>533</v>
      </c>
      <c r="C11" s="15"/>
    </row>
    <row r="12" spans="1:3" x14ac:dyDescent="0.25">
      <c r="A12" s="40" t="s">
        <v>934</v>
      </c>
      <c r="B12" s="39" t="s">
        <v>935</v>
      </c>
      <c r="C12" s="15"/>
    </row>
    <row r="13" spans="1:3" x14ac:dyDescent="0.25">
      <c r="A13" s="40" t="s">
        <v>1247</v>
      </c>
      <c r="B13" s="39" t="s">
        <v>935</v>
      </c>
      <c r="C13" s="15"/>
    </row>
    <row r="14" spans="1:3" x14ac:dyDescent="0.25">
      <c r="A14" s="40" t="s">
        <v>1047</v>
      </c>
      <c r="B14" s="39" t="s">
        <v>935</v>
      </c>
      <c r="C14" s="15"/>
    </row>
    <row r="15" spans="1:3" x14ac:dyDescent="0.25">
      <c r="A15" s="40" t="s">
        <v>1048</v>
      </c>
      <c r="B15" s="39" t="s">
        <v>935</v>
      </c>
      <c r="C15" s="15"/>
    </row>
    <row r="16" spans="1:3" x14ac:dyDescent="0.25">
      <c r="A16" s="40" t="s">
        <v>936</v>
      </c>
      <c r="B16" s="39" t="s">
        <v>935</v>
      </c>
      <c r="C16" s="15"/>
    </row>
    <row r="17" spans="1:3" x14ac:dyDescent="0.25">
      <c r="A17" s="40" t="s">
        <v>1049</v>
      </c>
      <c r="B17" s="39" t="s">
        <v>935</v>
      </c>
      <c r="C17" s="15"/>
    </row>
    <row r="18" spans="1:3" x14ac:dyDescent="0.25">
      <c r="A18" s="40" t="s">
        <v>536</v>
      </c>
      <c r="B18" s="39" t="s">
        <v>535</v>
      </c>
      <c r="C18" s="15"/>
    </row>
    <row r="19" spans="1:3" x14ac:dyDescent="0.25">
      <c r="A19" s="40" t="s">
        <v>537</v>
      </c>
      <c r="B19" s="39" t="s">
        <v>535</v>
      </c>
      <c r="C19" s="15"/>
    </row>
    <row r="20" spans="1:3" x14ac:dyDescent="0.25">
      <c r="A20" s="40" t="s">
        <v>538</v>
      </c>
      <c r="B20" s="39" t="s">
        <v>539</v>
      </c>
      <c r="C20" s="15"/>
    </row>
    <row r="21" spans="1:3" x14ac:dyDescent="0.25">
      <c r="A21" s="40" t="s">
        <v>540</v>
      </c>
      <c r="B21" s="39" t="s">
        <v>539</v>
      </c>
      <c r="C21" s="15"/>
    </row>
    <row r="22" spans="1:3" x14ac:dyDescent="0.25">
      <c r="A22" s="40" t="s">
        <v>853</v>
      </c>
      <c r="B22" s="39" t="s">
        <v>810</v>
      </c>
      <c r="C22" s="15"/>
    </row>
    <row r="23" spans="1:3" x14ac:dyDescent="0.25">
      <c r="A23" s="40" t="s">
        <v>1338</v>
      </c>
      <c r="B23" s="39" t="s">
        <v>937</v>
      </c>
      <c r="C23" s="15"/>
    </row>
    <row r="24" spans="1:3" x14ac:dyDescent="0.25">
      <c r="A24" s="40" t="s">
        <v>542</v>
      </c>
      <c r="B24" s="39" t="s">
        <v>543</v>
      </c>
      <c r="C24" s="15"/>
    </row>
    <row r="25" spans="1:3" x14ac:dyDescent="0.25">
      <c r="A25" s="40" t="s">
        <v>544</v>
      </c>
      <c r="B25" s="39" t="s">
        <v>535</v>
      </c>
      <c r="C25" s="15"/>
    </row>
    <row r="26" spans="1:3" x14ac:dyDescent="0.25">
      <c r="A26" s="40" t="s">
        <v>545</v>
      </c>
      <c r="B26" s="39" t="s">
        <v>541</v>
      </c>
      <c r="C26" s="15"/>
    </row>
    <row r="27" spans="1:3" x14ac:dyDescent="0.25">
      <c r="A27" s="40" t="s">
        <v>546</v>
      </c>
      <c r="B27" s="39" t="s">
        <v>535</v>
      </c>
      <c r="C27" s="15"/>
    </row>
    <row r="28" spans="1:3" x14ac:dyDescent="0.25">
      <c r="A28" s="40" t="s">
        <v>938</v>
      </c>
      <c r="B28" s="39" t="s">
        <v>939</v>
      </c>
      <c r="C28" s="15"/>
    </row>
    <row r="29" spans="1:3" x14ac:dyDescent="0.25">
      <c r="A29" s="40" t="s">
        <v>548</v>
      </c>
      <c r="B29" s="39" t="s">
        <v>1337</v>
      </c>
      <c r="C29" s="15"/>
    </row>
    <row r="30" spans="1:3" x14ac:dyDescent="0.25">
      <c r="A30" s="40" t="s">
        <v>549</v>
      </c>
      <c r="B30" s="39" t="s">
        <v>547</v>
      </c>
      <c r="C30" s="15"/>
    </row>
    <row r="31" spans="1:3" x14ac:dyDescent="0.25">
      <c r="A31" s="40" t="s">
        <v>550</v>
      </c>
      <c r="B31" s="39" t="s">
        <v>547</v>
      </c>
      <c r="C31" s="15"/>
    </row>
    <row r="32" spans="1:3" x14ac:dyDescent="0.25">
      <c r="A32" s="40" t="s">
        <v>971</v>
      </c>
      <c r="B32" s="39" t="s">
        <v>535</v>
      </c>
      <c r="C32" s="15"/>
    </row>
    <row r="33" spans="1:3" x14ac:dyDescent="0.25">
      <c r="A33" s="40" t="s">
        <v>551</v>
      </c>
      <c r="B33" s="39" t="s">
        <v>535</v>
      </c>
      <c r="C33" s="15"/>
    </row>
    <row r="34" spans="1:3" x14ac:dyDescent="0.25">
      <c r="A34" s="40" t="s">
        <v>552</v>
      </c>
      <c r="B34" s="39" t="s">
        <v>535</v>
      </c>
      <c r="C34" s="15"/>
    </row>
    <row r="35" spans="1:3" x14ac:dyDescent="0.25">
      <c r="A35" s="40" t="s">
        <v>1243</v>
      </c>
      <c r="B35" s="39" t="s">
        <v>535</v>
      </c>
      <c r="C35" s="15"/>
    </row>
    <row r="36" spans="1:3" x14ac:dyDescent="0.25">
      <c r="A36" s="40" t="s">
        <v>1053</v>
      </c>
      <c r="B36" s="39" t="s">
        <v>535</v>
      </c>
      <c r="C36" s="15"/>
    </row>
    <row r="37" spans="1:3" x14ac:dyDescent="0.25">
      <c r="A37" s="40" t="s">
        <v>1050</v>
      </c>
      <c r="B37" s="39" t="s">
        <v>535</v>
      </c>
      <c r="C37" s="15"/>
    </row>
    <row r="38" spans="1:3" x14ac:dyDescent="0.25">
      <c r="A38" s="40" t="s">
        <v>553</v>
      </c>
      <c r="B38" s="39" t="s">
        <v>535</v>
      </c>
      <c r="C38" s="15"/>
    </row>
    <row r="39" spans="1:3" x14ac:dyDescent="0.25">
      <c r="A39" s="40" t="s">
        <v>1051</v>
      </c>
      <c r="B39" s="39" t="s">
        <v>535</v>
      </c>
      <c r="C39" s="15"/>
    </row>
    <row r="40" spans="1:3" x14ac:dyDescent="0.25">
      <c r="A40" s="40" t="s">
        <v>940</v>
      </c>
      <c r="B40" s="39" t="s">
        <v>935</v>
      </c>
      <c r="C40" s="15"/>
    </row>
    <row r="41" spans="1:3" x14ac:dyDescent="0.25">
      <c r="A41" s="40" t="s">
        <v>554</v>
      </c>
      <c r="B41" s="39" t="s">
        <v>535</v>
      </c>
      <c r="C41" s="15"/>
    </row>
    <row r="42" spans="1:3" x14ac:dyDescent="0.25">
      <c r="A42" s="40" t="s">
        <v>1245</v>
      </c>
      <c r="B42" s="39" t="s">
        <v>980</v>
      </c>
      <c r="C42" s="15"/>
    </row>
    <row r="43" spans="1:3" x14ac:dyDescent="0.25">
      <c r="A43" s="40" t="s">
        <v>555</v>
      </c>
      <c r="B43" s="39" t="s">
        <v>547</v>
      </c>
      <c r="C43" s="15"/>
    </row>
    <row r="44" spans="1:3" x14ac:dyDescent="0.25">
      <c r="A44" s="40" t="s">
        <v>1244</v>
      </c>
      <c r="B44" s="39" t="s">
        <v>809</v>
      </c>
      <c r="C44" s="15"/>
    </row>
    <row r="45" spans="1:3" x14ac:dyDescent="0.25">
      <c r="A45" s="40" t="s">
        <v>556</v>
      </c>
      <c r="B45" s="39" t="s">
        <v>543</v>
      </c>
      <c r="C45" s="15"/>
    </row>
    <row r="46" spans="1:3" x14ac:dyDescent="0.25">
      <c r="A46" s="40" t="s">
        <v>972</v>
      </c>
      <c r="B46" s="39" t="s">
        <v>935</v>
      </c>
      <c r="C46" s="15"/>
    </row>
    <row r="47" spans="1:3" x14ac:dyDescent="0.25">
      <c r="A47" s="40" t="s">
        <v>1246</v>
      </c>
      <c r="B47" s="39" t="s">
        <v>935</v>
      </c>
      <c r="C47" s="15"/>
    </row>
    <row r="48" spans="1:3" x14ac:dyDescent="0.25">
      <c r="A48" s="40" t="s">
        <v>941</v>
      </c>
      <c r="B48" s="39" t="s">
        <v>980</v>
      </c>
      <c r="C48" s="15"/>
    </row>
    <row r="49" spans="1:3" x14ac:dyDescent="0.25">
      <c r="A49" s="40" t="s">
        <v>557</v>
      </c>
      <c r="B49" s="39" t="s">
        <v>535</v>
      </c>
      <c r="C49" s="15"/>
    </row>
    <row r="50" spans="1:3" x14ac:dyDescent="0.25">
      <c r="A50" s="40" t="s">
        <v>1054</v>
      </c>
      <c r="B50" s="39" t="s">
        <v>535</v>
      </c>
      <c r="C50" s="15"/>
    </row>
    <row r="51" spans="1:3" x14ac:dyDescent="0.25">
      <c r="A51" s="40" t="s">
        <v>558</v>
      </c>
      <c r="B51" s="39" t="s">
        <v>547</v>
      </c>
      <c r="C51" s="15"/>
    </row>
    <row r="52" spans="1:3" x14ac:dyDescent="0.25">
      <c r="A52" s="40" t="s">
        <v>559</v>
      </c>
      <c r="B52" s="39" t="s">
        <v>535</v>
      </c>
      <c r="C52" s="15"/>
    </row>
    <row r="53" spans="1:3" x14ac:dyDescent="0.25">
      <c r="A53" s="40" t="s">
        <v>560</v>
      </c>
      <c r="B53" s="39" t="s">
        <v>547</v>
      </c>
      <c r="C53" s="15"/>
    </row>
    <row r="54" spans="1:3" x14ac:dyDescent="0.25">
      <c r="A54" s="40" t="s">
        <v>1055</v>
      </c>
      <c r="B54" s="39" t="s">
        <v>547</v>
      </c>
      <c r="C54" s="15"/>
    </row>
    <row r="55" spans="1:3" x14ac:dyDescent="0.25">
      <c r="A55" s="40" t="s">
        <v>561</v>
      </c>
      <c r="B55" s="39" t="s">
        <v>547</v>
      </c>
      <c r="C55" s="15"/>
    </row>
    <row r="56" spans="1:3" x14ac:dyDescent="0.25">
      <c r="A56" s="40" t="s">
        <v>562</v>
      </c>
      <c r="B56" s="39" t="s">
        <v>563</v>
      </c>
      <c r="C56" s="15"/>
    </row>
    <row r="57" spans="1:3" x14ac:dyDescent="0.25">
      <c r="A57" s="40" t="s">
        <v>1056</v>
      </c>
      <c r="B57" s="39" t="s">
        <v>547</v>
      </c>
      <c r="C57" s="15"/>
    </row>
    <row r="58" spans="1:3" x14ac:dyDescent="0.25">
      <c r="A58" s="40" t="s">
        <v>564</v>
      </c>
      <c r="B58" s="39" t="s">
        <v>535</v>
      </c>
      <c r="C58" s="15"/>
    </row>
    <row r="59" spans="1:3" x14ac:dyDescent="0.25">
      <c r="A59" s="40" t="s">
        <v>973</v>
      </c>
      <c r="B59" s="39" t="s">
        <v>935</v>
      </c>
      <c r="C59" s="15"/>
    </row>
    <row r="60" spans="1:3" x14ac:dyDescent="0.25">
      <c r="A60" s="40" t="s">
        <v>808</v>
      </c>
      <c r="B60" s="39" t="s">
        <v>535</v>
      </c>
      <c r="C60" s="15"/>
    </row>
    <row r="61" spans="1:3" x14ac:dyDescent="0.25">
      <c r="A61" s="40" t="s">
        <v>1057</v>
      </c>
      <c r="B61" s="39" t="s">
        <v>935</v>
      </c>
      <c r="C61" s="15"/>
    </row>
    <row r="62" spans="1:3" x14ac:dyDescent="0.25">
      <c r="A62" s="40" t="s">
        <v>851</v>
      </c>
      <c r="B62" s="39" t="s">
        <v>939</v>
      </c>
      <c r="C62" s="15"/>
    </row>
    <row r="63" spans="1:3" x14ac:dyDescent="0.25">
      <c r="A63" s="40" t="s">
        <v>1058</v>
      </c>
      <c r="B63" s="39" t="s">
        <v>939</v>
      </c>
      <c r="C63" s="15"/>
    </row>
    <row r="64" spans="1:3" x14ac:dyDescent="0.25">
      <c r="A64" s="40" t="s">
        <v>1059</v>
      </c>
      <c r="B64" s="39" t="s">
        <v>939</v>
      </c>
      <c r="C64" s="15"/>
    </row>
    <row r="65" spans="1:3" x14ac:dyDescent="0.25">
      <c r="A65" s="40" t="s">
        <v>974</v>
      </c>
      <c r="B65" s="39" t="s">
        <v>939</v>
      </c>
      <c r="C65" s="15"/>
    </row>
    <row r="66" spans="1:3" x14ac:dyDescent="0.25">
      <c r="A66" s="40" t="s">
        <v>975</v>
      </c>
      <c r="B66" s="39" t="s">
        <v>935</v>
      </c>
      <c r="C66" s="15"/>
    </row>
    <row r="67" spans="1:3" x14ac:dyDescent="0.25">
      <c r="A67" s="40" t="s">
        <v>1060</v>
      </c>
      <c r="B67" s="39" t="s">
        <v>935</v>
      </c>
      <c r="C67" s="15"/>
    </row>
    <row r="68" spans="1:3" x14ac:dyDescent="0.25">
      <c r="A68" s="40" t="s">
        <v>565</v>
      </c>
      <c r="B68" s="39" t="s">
        <v>535</v>
      </c>
      <c r="C68" s="15"/>
    </row>
    <row r="69" spans="1:3" x14ac:dyDescent="0.25">
      <c r="A69" s="40" t="s">
        <v>1061</v>
      </c>
      <c r="B69" s="39" t="s">
        <v>939</v>
      </c>
      <c r="C69" s="15"/>
    </row>
    <row r="70" spans="1:3" x14ac:dyDescent="0.25">
      <c r="A70" s="40" t="s">
        <v>566</v>
      </c>
      <c r="B70" s="39" t="s">
        <v>567</v>
      </c>
      <c r="C70" s="15"/>
    </row>
    <row r="71" spans="1:3" x14ac:dyDescent="0.25">
      <c r="A71" s="40" t="s">
        <v>943</v>
      </c>
      <c r="B71" s="39" t="s">
        <v>567</v>
      </c>
      <c r="C71" s="15"/>
    </row>
    <row r="72" spans="1:3" x14ac:dyDescent="0.25">
      <c r="A72" s="40" t="s">
        <v>1062</v>
      </c>
      <c r="B72" s="39" t="s">
        <v>939</v>
      </c>
      <c r="C72" s="15"/>
    </row>
    <row r="73" spans="1:3" x14ac:dyDescent="0.25">
      <c r="A73" s="40" t="s">
        <v>1063</v>
      </c>
      <c r="B73" s="39" t="s">
        <v>535</v>
      </c>
      <c r="C73" s="15"/>
    </row>
    <row r="74" spans="1:3" x14ac:dyDescent="0.25">
      <c r="A74" s="40" t="s">
        <v>807</v>
      </c>
      <c r="B74" s="39" t="s">
        <v>801</v>
      </c>
      <c r="C74" s="15"/>
    </row>
    <row r="75" spans="1:3" x14ac:dyDescent="0.25">
      <c r="A75" s="40" t="s">
        <v>852</v>
      </c>
      <c r="B75" s="39" t="s">
        <v>803</v>
      </c>
      <c r="C75" s="15"/>
    </row>
    <row r="76" spans="1:3" x14ac:dyDescent="0.25">
      <c r="A76" s="40" t="s">
        <v>942</v>
      </c>
      <c r="B76" s="39" t="s">
        <v>935</v>
      </c>
      <c r="C76" s="15"/>
    </row>
    <row r="77" spans="1:3" x14ac:dyDescent="0.25">
      <c r="A77" s="40" t="s">
        <v>568</v>
      </c>
      <c r="B77" s="39" t="s">
        <v>569</v>
      </c>
      <c r="C77" s="15"/>
    </row>
    <row r="78" spans="1:3" x14ac:dyDescent="0.25">
      <c r="A78" s="40" t="s">
        <v>570</v>
      </c>
      <c r="B78" s="39" t="s">
        <v>571</v>
      </c>
      <c r="C78" s="15"/>
    </row>
    <row r="79" spans="1:3" x14ac:dyDescent="0.25">
      <c r="A79" s="40" t="s">
        <v>1064</v>
      </c>
      <c r="B79" s="39" t="s">
        <v>935</v>
      </c>
      <c r="C79" s="15"/>
    </row>
    <row r="80" spans="1:3" x14ac:dyDescent="0.25">
      <c r="A80" s="40" t="s">
        <v>573</v>
      </c>
      <c r="B80" s="39" t="s">
        <v>572</v>
      </c>
      <c r="C80" s="15"/>
    </row>
    <row r="81" spans="1:3" x14ac:dyDescent="0.25">
      <c r="A81" s="40" t="s">
        <v>806</v>
      </c>
      <c r="B81" s="39" t="s">
        <v>805</v>
      </c>
      <c r="C81" s="15"/>
    </row>
    <row r="82" spans="1:3" x14ac:dyDescent="0.25">
      <c r="A82" s="40" t="s">
        <v>1087</v>
      </c>
      <c r="B82" s="39" t="s">
        <v>572</v>
      </c>
      <c r="C82" s="15"/>
    </row>
    <row r="83" spans="1:3" x14ac:dyDescent="0.25">
      <c r="A83" s="40" t="s">
        <v>1067</v>
      </c>
      <c r="B83" s="39" t="s">
        <v>547</v>
      </c>
      <c r="C83" s="15"/>
    </row>
    <row r="84" spans="1:3" x14ac:dyDescent="0.25">
      <c r="A84" s="40" t="s">
        <v>574</v>
      </c>
      <c r="B84" s="39" t="s">
        <v>535</v>
      </c>
      <c r="C84" s="15"/>
    </row>
    <row r="85" spans="1:3" x14ac:dyDescent="0.25">
      <c r="A85" s="40" t="s">
        <v>1065</v>
      </c>
      <c r="B85" s="39" t="s">
        <v>1066</v>
      </c>
      <c r="C85" s="15"/>
    </row>
    <row r="86" spans="1:3" x14ac:dyDescent="0.25">
      <c r="A86" s="40" t="s">
        <v>1339</v>
      </c>
      <c r="B86" s="39" t="s">
        <v>980</v>
      </c>
      <c r="C86" s="15"/>
    </row>
    <row r="87" spans="1:3" x14ac:dyDescent="0.25">
      <c r="A87" s="40" t="s">
        <v>575</v>
      </c>
      <c r="B87" s="39" t="s">
        <v>547</v>
      </c>
      <c r="C87" s="15"/>
    </row>
    <row r="88" spans="1:3" x14ac:dyDescent="0.25">
      <c r="A88" s="40" t="s">
        <v>576</v>
      </c>
      <c r="B88" s="39" t="s">
        <v>535</v>
      </c>
      <c r="C88" s="15"/>
    </row>
    <row r="89" spans="1:3" x14ac:dyDescent="0.25">
      <c r="A89" s="40" t="s">
        <v>1068</v>
      </c>
      <c r="B89" s="39" t="s">
        <v>535</v>
      </c>
      <c r="C89" s="15"/>
    </row>
    <row r="90" spans="1:3" x14ac:dyDescent="0.25">
      <c r="A90" s="40" t="s">
        <v>577</v>
      </c>
      <c r="B90" s="39" t="s">
        <v>535</v>
      </c>
      <c r="C90" s="15"/>
    </row>
    <row r="91" spans="1:3" x14ac:dyDescent="0.25">
      <c r="A91" s="40" t="s">
        <v>1248</v>
      </c>
      <c r="B91" s="39" t="s">
        <v>939</v>
      </c>
      <c r="C91" s="15"/>
    </row>
    <row r="92" spans="1:3" x14ac:dyDescent="0.25">
      <c r="A92" s="40" t="s">
        <v>976</v>
      </c>
      <c r="B92" s="39" t="s">
        <v>939</v>
      </c>
      <c r="C92" s="15"/>
    </row>
    <row r="93" spans="1:3" x14ac:dyDescent="0.25">
      <c r="A93" s="40" t="s">
        <v>1069</v>
      </c>
      <c r="B93" s="39" t="s">
        <v>1070</v>
      </c>
      <c r="C93" s="15"/>
    </row>
    <row r="94" spans="1:3" x14ac:dyDescent="0.25">
      <c r="A94" s="40" t="s">
        <v>1071</v>
      </c>
      <c r="B94" s="39" t="s">
        <v>535</v>
      </c>
      <c r="C94" s="15"/>
    </row>
    <row r="95" spans="1:3" x14ac:dyDescent="0.25">
      <c r="A95" s="40" t="s">
        <v>578</v>
      </c>
      <c r="B95" s="39" t="s">
        <v>579</v>
      </c>
      <c r="C95" s="15"/>
    </row>
    <row r="96" spans="1:3" x14ac:dyDescent="0.25">
      <c r="A96" s="40" t="s">
        <v>1253</v>
      </c>
      <c r="B96" s="39" t="s">
        <v>939</v>
      </c>
      <c r="C96" s="15"/>
    </row>
    <row r="97" spans="1:3" x14ac:dyDescent="0.25">
      <c r="A97" s="40" t="s">
        <v>580</v>
      </c>
      <c r="B97" s="39" t="s">
        <v>563</v>
      </c>
      <c r="C97" s="15"/>
    </row>
    <row r="98" spans="1:3" x14ac:dyDescent="0.25">
      <c r="A98" s="40" t="s">
        <v>1072</v>
      </c>
      <c r="B98" s="39" t="s">
        <v>583</v>
      </c>
      <c r="C98" s="15"/>
    </row>
    <row r="99" spans="1:3" x14ac:dyDescent="0.25">
      <c r="A99" s="40" t="s">
        <v>581</v>
      </c>
      <c r="B99" s="39" t="s">
        <v>535</v>
      </c>
      <c r="C99" s="15"/>
    </row>
    <row r="100" spans="1:3" x14ac:dyDescent="0.25">
      <c r="A100" s="40" t="s">
        <v>1249</v>
      </c>
      <c r="B100" s="39" t="s">
        <v>535</v>
      </c>
      <c r="C100" s="15"/>
    </row>
    <row r="101" spans="1:3" x14ac:dyDescent="0.25">
      <c r="A101" s="40" t="s">
        <v>1052</v>
      </c>
      <c r="B101" s="39"/>
      <c r="C101" s="15"/>
    </row>
    <row r="102" spans="1:3" x14ac:dyDescent="0.25">
      <c r="A102" s="40" t="s">
        <v>804</v>
      </c>
      <c r="B102" s="39"/>
      <c r="C102" s="15"/>
    </row>
    <row r="103" spans="1:3" x14ac:dyDescent="0.25">
      <c r="A103" s="40" t="s">
        <v>1073</v>
      </c>
      <c r="B103" s="39" t="s">
        <v>939</v>
      </c>
      <c r="C103" s="15"/>
    </row>
    <row r="104" spans="1:3" x14ac:dyDescent="0.25">
      <c r="A104" s="40" t="s">
        <v>1340</v>
      </c>
      <c r="B104" s="39" t="s">
        <v>939</v>
      </c>
      <c r="C104" s="15"/>
    </row>
    <row r="105" spans="1:3" x14ac:dyDescent="0.25">
      <c r="A105" s="40" t="s">
        <v>1074</v>
      </c>
      <c r="B105" s="39" t="s">
        <v>1075</v>
      </c>
      <c r="C105" s="15"/>
    </row>
    <row r="106" spans="1:3" x14ac:dyDescent="0.25">
      <c r="A106" s="40" t="s">
        <v>944</v>
      </c>
      <c r="B106" s="39" t="s">
        <v>935</v>
      </c>
      <c r="C106" s="15"/>
    </row>
    <row r="107" spans="1:3" x14ac:dyDescent="0.25">
      <c r="A107" s="40" t="s">
        <v>945</v>
      </c>
      <c r="B107" s="39" t="s">
        <v>935</v>
      </c>
      <c r="C107" s="15"/>
    </row>
    <row r="108" spans="1:3" x14ac:dyDescent="0.25">
      <c r="A108" s="40" t="s">
        <v>977</v>
      </c>
      <c r="B108" s="39" t="s">
        <v>935</v>
      </c>
      <c r="C108" s="15"/>
    </row>
    <row r="109" spans="1:3" x14ac:dyDescent="0.25">
      <c r="A109" s="40" t="s">
        <v>1076</v>
      </c>
      <c r="B109" s="39" t="s">
        <v>583</v>
      </c>
      <c r="C109" s="15"/>
    </row>
    <row r="110" spans="1:3" x14ac:dyDescent="0.25">
      <c r="A110" s="40" t="s">
        <v>1077</v>
      </c>
      <c r="B110" s="39" t="s">
        <v>535</v>
      </c>
      <c r="C110" s="15"/>
    </row>
    <row r="111" spans="1:3" x14ac:dyDescent="0.25">
      <c r="A111" s="40" t="s">
        <v>1078</v>
      </c>
      <c r="B111" s="39" t="s">
        <v>535</v>
      </c>
      <c r="C111" s="15"/>
    </row>
    <row r="112" spans="1:3" x14ac:dyDescent="0.25">
      <c r="A112" s="40" t="s">
        <v>1079</v>
      </c>
      <c r="B112" s="39" t="s">
        <v>535</v>
      </c>
      <c r="C112" s="15"/>
    </row>
    <row r="113" spans="1:3" x14ac:dyDescent="0.25">
      <c r="A113" s="40" t="s">
        <v>978</v>
      </c>
      <c r="B113" s="39" t="s">
        <v>979</v>
      </c>
      <c r="C113" s="15"/>
    </row>
    <row r="114" spans="1:3" x14ac:dyDescent="0.25">
      <c r="A114" s="40" t="s">
        <v>1080</v>
      </c>
      <c r="B114" s="39" t="s">
        <v>533</v>
      </c>
      <c r="C114" s="15"/>
    </row>
    <row r="115" spans="1:3" x14ac:dyDescent="0.25">
      <c r="A115" s="40" t="s">
        <v>1341</v>
      </c>
      <c r="B115" s="39"/>
      <c r="C115" s="15"/>
    </row>
    <row r="116" spans="1:3" x14ac:dyDescent="0.25">
      <c r="A116" s="40" t="s">
        <v>1081</v>
      </c>
      <c r="B116" s="39" t="s">
        <v>583</v>
      </c>
      <c r="C116" s="15"/>
    </row>
    <row r="117" spans="1:3" x14ac:dyDescent="0.25">
      <c r="A117" s="40" t="s">
        <v>584</v>
      </c>
      <c r="B117" s="39" t="s">
        <v>980</v>
      </c>
      <c r="C117" s="15"/>
    </row>
    <row r="118" spans="1:3" x14ac:dyDescent="0.25">
      <c r="A118" s="40" t="s">
        <v>582</v>
      </c>
      <c r="B118" s="39" t="s">
        <v>583</v>
      </c>
      <c r="C118" s="15"/>
    </row>
    <row r="119" spans="1:3" x14ac:dyDescent="0.25">
      <c r="A119" s="40" t="s">
        <v>1082</v>
      </c>
      <c r="B119" s="39" t="s">
        <v>535</v>
      </c>
      <c r="C119" s="15"/>
    </row>
    <row r="120" spans="1:3" x14ac:dyDescent="0.25">
      <c r="A120" s="40" t="s">
        <v>1083</v>
      </c>
      <c r="B120" s="39" t="s">
        <v>980</v>
      </c>
      <c r="C120" s="15"/>
    </row>
    <row r="121" spans="1:3" x14ac:dyDescent="0.25">
      <c r="A121" s="40" t="s">
        <v>584</v>
      </c>
      <c r="B121" s="39" t="s">
        <v>980</v>
      </c>
      <c r="C121" s="15"/>
    </row>
    <row r="122" spans="1:3" x14ac:dyDescent="0.25">
      <c r="A122" s="40" t="s">
        <v>1251</v>
      </c>
      <c r="B122" s="39" t="s">
        <v>533</v>
      </c>
      <c r="C122" s="15"/>
    </row>
    <row r="123" spans="1:3" x14ac:dyDescent="0.25">
      <c r="A123" s="40" t="s">
        <v>1250</v>
      </c>
      <c r="B123" s="39" t="s">
        <v>980</v>
      </c>
      <c r="C123" s="15"/>
    </row>
    <row r="124" spans="1:3" x14ac:dyDescent="0.25">
      <c r="A124" s="40" t="s">
        <v>1084</v>
      </c>
      <c r="B124" s="39" t="s">
        <v>533</v>
      </c>
      <c r="C124" s="15"/>
    </row>
    <row r="125" spans="1:3" x14ac:dyDescent="0.25">
      <c r="A125" s="40" t="s">
        <v>946</v>
      </c>
      <c r="B125" s="39" t="s">
        <v>982</v>
      </c>
      <c r="C125" s="15"/>
    </row>
    <row r="126" spans="1:3" x14ac:dyDescent="0.25">
      <c r="A126" s="40" t="s">
        <v>981</v>
      </c>
      <c r="B126" s="39" t="s">
        <v>982</v>
      </c>
      <c r="C126" s="15"/>
    </row>
    <row r="127" spans="1:3" x14ac:dyDescent="0.25">
      <c r="A127" s="40" t="s">
        <v>983</v>
      </c>
      <c r="B127" s="39" t="s">
        <v>980</v>
      </c>
      <c r="C127" s="15"/>
    </row>
    <row r="128" spans="1:3" x14ac:dyDescent="0.25">
      <c r="A128" s="40" t="s">
        <v>984</v>
      </c>
      <c r="B128" s="39" t="s">
        <v>980</v>
      </c>
      <c r="C128" s="15"/>
    </row>
    <row r="129" spans="1:3" x14ac:dyDescent="0.25">
      <c r="A129" s="40" t="s">
        <v>802</v>
      </c>
      <c r="B129" s="39" t="s">
        <v>980</v>
      </c>
      <c r="C129" s="15"/>
    </row>
    <row r="130" spans="1:3" x14ac:dyDescent="0.25">
      <c r="A130" s="40" t="s">
        <v>1252</v>
      </c>
      <c r="B130" s="39" t="s">
        <v>535</v>
      </c>
      <c r="C130" s="15"/>
    </row>
    <row r="131" spans="1:3" x14ac:dyDescent="0.25">
      <c r="A131" s="40" t="s">
        <v>1086</v>
      </c>
      <c r="B131" s="39" t="s">
        <v>533</v>
      </c>
      <c r="C131" s="15"/>
    </row>
    <row r="132" spans="1:3" x14ac:dyDescent="0.25">
      <c r="A132" s="40" t="s">
        <v>1085</v>
      </c>
      <c r="B132" s="39" t="s">
        <v>533</v>
      </c>
      <c r="C132" s="15"/>
    </row>
    <row r="133" spans="1:3" x14ac:dyDescent="0.25">
      <c r="A133" s="40" t="s">
        <v>947</v>
      </c>
      <c r="B133" s="39" t="s">
        <v>535</v>
      </c>
      <c r="C133" s="15"/>
    </row>
    <row r="134" spans="1:3" x14ac:dyDescent="0.25">
      <c r="A134" s="40" t="s">
        <v>585</v>
      </c>
      <c r="B134" s="39" t="s">
        <v>535</v>
      </c>
      <c r="C134" s="15"/>
    </row>
    <row r="135" spans="1:3" x14ac:dyDescent="0.25">
      <c r="A135" s="15"/>
      <c r="B135" s="15"/>
      <c r="C135" s="15"/>
    </row>
    <row r="136" spans="1:3" x14ac:dyDescent="0.25">
      <c r="A136" s="15"/>
      <c r="B136" s="15"/>
      <c r="C136" s="15"/>
    </row>
    <row r="137" spans="1:3" x14ac:dyDescent="0.25">
      <c r="A137" s="15"/>
      <c r="B137" s="15"/>
      <c r="C137" s="15"/>
    </row>
    <row r="138" spans="1:3" x14ac:dyDescent="0.25">
      <c r="A138" s="15"/>
      <c r="B138" s="15"/>
      <c r="C138" s="15"/>
    </row>
    <row r="139" spans="1:3" x14ac:dyDescent="0.25">
      <c r="A139" s="15"/>
      <c r="B139" s="15"/>
      <c r="C139" s="15"/>
    </row>
    <row r="140" spans="1:3" x14ac:dyDescent="0.25">
      <c r="A140" s="15"/>
      <c r="B140" s="15"/>
      <c r="C140" s="15"/>
    </row>
    <row r="141" spans="1:3" x14ac:dyDescent="0.25">
      <c r="A141" s="15"/>
      <c r="B141" s="15"/>
      <c r="C141" s="15"/>
    </row>
    <row r="142" spans="1:3" x14ac:dyDescent="0.25">
      <c r="A142" s="15"/>
      <c r="B142" s="15"/>
      <c r="C142" s="15"/>
    </row>
    <row r="143" spans="1:3" x14ac:dyDescent="0.25">
      <c r="A143" s="15"/>
      <c r="B143" s="15"/>
      <c r="C143" s="15"/>
    </row>
    <row r="144" spans="1:3" x14ac:dyDescent="0.25">
      <c r="A144" s="15"/>
      <c r="B144" s="15"/>
      <c r="C144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4"/>
  <sheetViews>
    <sheetView workbookViewId="0">
      <selection activeCell="B10" sqref="B10"/>
    </sheetView>
  </sheetViews>
  <sheetFormatPr baseColWidth="10" defaultRowHeight="15" x14ac:dyDescent="0.25"/>
  <cols>
    <col min="1" max="1" width="26.7109375" bestFit="1" customWidth="1"/>
    <col min="2" max="2" width="61.7109375" style="1" bestFit="1" customWidth="1"/>
    <col min="3" max="3" width="23.140625" customWidth="1"/>
  </cols>
  <sheetData>
    <row r="1" spans="1:3" x14ac:dyDescent="0.25">
      <c r="A1" s="46"/>
      <c r="B1" s="47" t="s">
        <v>16</v>
      </c>
      <c r="C1" s="46"/>
    </row>
    <row r="2" spans="1:3" x14ac:dyDescent="0.25">
      <c r="A2" s="46"/>
      <c r="B2" s="47" t="s">
        <v>17</v>
      </c>
      <c r="C2" s="46"/>
    </row>
    <row r="3" spans="1:3" x14ac:dyDescent="0.25">
      <c r="A3" s="46"/>
      <c r="B3" s="47" t="s">
        <v>19</v>
      </c>
      <c r="C3" s="46"/>
    </row>
    <row r="4" spans="1:3" x14ac:dyDescent="0.25">
      <c r="A4" s="46"/>
      <c r="B4" s="47" t="s">
        <v>18</v>
      </c>
      <c r="C4" s="46"/>
    </row>
    <row r="5" spans="1:3" x14ac:dyDescent="0.25">
      <c r="A5" s="46"/>
      <c r="B5" s="47" t="s">
        <v>1349</v>
      </c>
      <c r="C5" s="46"/>
    </row>
    <row r="6" spans="1:3" x14ac:dyDescent="0.25">
      <c r="A6" s="46"/>
      <c r="B6" s="47" t="s">
        <v>22</v>
      </c>
      <c r="C6" s="46"/>
    </row>
    <row r="7" spans="1:3" x14ac:dyDescent="0.25">
      <c r="A7" s="46"/>
      <c r="B7" s="47" t="s">
        <v>1452</v>
      </c>
      <c r="C7" s="46"/>
    </row>
    <row r="8" spans="1:3" x14ac:dyDescent="0.25">
      <c r="A8" s="46" t="s">
        <v>1428</v>
      </c>
      <c r="B8" s="47"/>
      <c r="C8" s="46"/>
    </row>
    <row r="9" spans="1:3" x14ac:dyDescent="0.25">
      <c r="A9" s="57" t="s">
        <v>1</v>
      </c>
      <c r="B9" s="58" t="s">
        <v>2</v>
      </c>
      <c r="C9" s="58" t="s">
        <v>5</v>
      </c>
    </row>
    <row r="10" spans="1:3" x14ac:dyDescent="0.25">
      <c r="A10" s="46" t="s">
        <v>532</v>
      </c>
      <c r="B10" s="47" t="s">
        <v>533</v>
      </c>
      <c r="C10" s="46"/>
    </row>
    <row r="11" spans="1:3" x14ac:dyDescent="0.25">
      <c r="A11" s="46" t="s">
        <v>534</v>
      </c>
      <c r="B11" s="47" t="s">
        <v>533</v>
      </c>
      <c r="C11" s="46"/>
    </row>
    <row r="12" spans="1:3" x14ac:dyDescent="0.25">
      <c r="A12" s="46" t="s">
        <v>934</v>
      </c>
      <c r="B12" s="47" t="s">
        <v>935</v>
      </c>
      <c r="C12" s="46"/>
    </row>
    <row r="13" spans="1:3" x14ac:dyDescent="0.25">
      <c r="A13" s="46" t="s">
        <v>1247</v>
      </c>
      <c r="B13" s="47" t="s">
        <v>935</v>
      </c>
      <c r="C13" s="46"/>
    </row>
    <row r="14" spans="1:3" x14ac:dyDescent="0.25">
      <c r="A14" s="46" t="s">
        <v>1047</v>
      </c>
      <c r="B14" s="47" t="s">
        <v>935</v>
      </c>
      <c r="C14" s="46"/>
    </row>
    <row r="15" spans="1:3" x14ac:dyDescent="0.25">
      <c r="A15" s="46" t="s">
        <v>1048</v>
      </c>
      <c r="B15" s="47" t="s">
        <v>935</v>
      </c>
      <c r="C15" s="46"/>
    </row>
    <row r="16" spans="1:3" x14ac:dyDescent="0.25">
      <c r="A16" s="46" t="s">
        <v>936</v>
      </c>
      <c r="B16" s="47" t="s">
        <v>935</v>
      </c>
      <c r="C16" s="46"/>
    </row>
    <row r="17" spans="1:3" x14ac:dyDescent="0.25">
      <c r="A17" s="46" t="s">
        <v>1049</v>
      </c>
      <c r="B17" s="47" t="s">
        <v>935</v>
      </c>
      <c r="C17" s="46"/>
    </row>
    <row r="18" spans="1:3" x14ac:dyDescent="0.25">
      <c r="A18" s="46" t="s">
        <v>536</v>
      </c>
      <c r="B18" s="47" t="s">
        <v>535</v>
      </c>
      <c r="C18" s="46"/>
    </row>
    <row r="19" spans="1:3" x14ac:dyDescent="0.25">
      <c r="A19" s="46" t="s">
        <v>537</v>
      </c>
      <c r="B19" s="47" t="s">
        <v>535</v>
      </c>
      <c r="C19" s="46"/>
    </row>
    <row r="20" spans="1:3" x14ac:dyDescent="0.25">
      <c r="A20" s="46" t="s">
        <v>538</v>
      </c>
      <c r="B20" s="47" t="s">
        <v>539</v>
      </c>
      <c r="C20" s="46"/>
    </row>
    <row r="21" spans="1:3" x14ac:dyDescent="0.25">
      <c r="A21" s="46" t="s">
        <v>540</v>
      </c>
      <c r="B21" s="47" t="s">
        <v>539</v>
      </c>
      <c r="C21" s="46"/>
    </row>
    <row r="22" spans="1:3" x14ac:dyDescent="0.25">
      <c r="A22" s="46" t="s">
        <v>853</v>
      </c>
      <c r="B22" s="47" t="s">
        <v>810</v>
      </c>
      <c r="C22" s="46"/>
    </row>
    <row r="23" spans="1:3" x14ac:dyDescent="0.25">
      <c r="A23" s="46" t="s">
        <v>1338</v>
      </c>
      <c r="B23" s="47" t="s">
        <v>937</v>
      </c>
      <c r="C23" s="46"/>
    </row>
    <row r="24" spans="1:3" x14ac:dyDescent="0.25">
      <c r="A24" s="46" t="s">
        <v>542</v>
      </c>
      <c r="B24" s="47" t="s">
        <v>543</v>
      </c>
      <c r="C24" s="46"/>
    </row>
    <row r="25" spans="1:3" x14ac:dyDescent="0.25">
      <c r="A25" s="46" t="s">
        <v>544</v>
      </c>
      <c r="B25" s="47" t="s">
        <v>535</v>
      </c>
      <c r="C25" s="46"/>
    </row>
    <row r="26" spans="1:3" x14ac:dyDescent="0.25">
      <c r="A26" s="46" t="s">
        <v>545</v>
      </c>
      <c r="B26" s="47" t="s">
        <v>541</v>
      </c>
      <c r="C26" s="46"/>
    </row>
    <row r="27" spans="1:3" x14ac:dyDescent="0.25">
      <c r="A27" s="46" t="s">
        <v>546</v>
      </c>
      <c r="B27" s="47" t="s">
        <v>535</v>
      </c>
      <c r="C27" s="46"/>
    </row>
    <row r="28" spans="1:3" x14ac:dyDescent="0.25">
      <c r="A28" s="46" t="s">
        <v>938</v>
      </c>
      <c r="B28" s="47" t="s">
        <v>939</v>
      </c>
      <c r="C28" s="46"/>
    </row>
    <row r="29" spans="1:3" x14ac:dyDescent="0.25">
      <c r="A29" s="46" t="s">
        <v>548</v>
      </c>
      <c r="B29" s="47" t="s">
        <v>1337</v>
      </c>
      <c r="C29" s="46"/>
    </row>
    <row r="30" spans="1:3" x14ac:dyDescent="0.25">
      <c r="A30" s="46" t="s">
        <v>549</v>
      </c>
      <c r="B30" s="47" t="s">
        <v>547</v>
      </c>
      <c r="C30" s="46"/>
    </row>
    <row r="31" spans="1:3" x14ac:dyDescent="0.25">
      <c r="A31" s="46" t="s">
        <v>550</v>
      </c>
      <c r="B31" s="47" t="s">
        <v>547</v>
      </c>
      <c r="C31" s="46"/>
    </row>
    <row r="32" spans="1:3" x14ac:dyDescent="0.25">
      <c r="A32" s="46" t="s">
        <v>971</v>
      </c>
      <c r="B32" s="47" t="s">
        <v>535</v>
      </c>
      <c r="C32" s="46"/>
    </row>
    <row r="33" spans="1:3" x14ac:dyDescent="0.25">
      <c r="A33" s="46" t="s">
        <v>551</v>
      </c>
      <c r="B33" s="47" t="s">
        <v>535</v>
      </c>
      <c r="C33" s="46"/>
    </row>
    <row r="34" spans="1:3" x14ac:dyDescent="0.25">
      <c r="A34" s="46" t="s">
        <v>552</v>
      </c>
      <c r="B34" s="47" t="s">
        <v>535</v>
      </c>
      <c r="C34" s="46"/>
    </row>
    <row r="35" spans="1:3" x14ac:dyDescent="0.25">
      <c r="A35" s="46" t="s">
        <v>1243</v>
      </c>
      <c r="B35" s="47" t="s">
        <v>535</v>
      </c>
      <c r="C35" s="46"/>
    </row>
    <row r="36" spans="1:3" x14ac:dyDescent="0.25">
      <c r="A36" s="46" t="s">
        <v>1053</v>
      </c>
      <c r="B36" s="47" t="s">
        <v>535</v>
      </c>
      <c r="C36" s="46"/>
    </row>
    <row r="37" spans="1:3" x14ac:dyDescent="0.25">
      <c r="A37" s="46" t="s">
        <v>1050</v>
      </c>
      <c r="B37" s="47" t="s">
        <v>535</v>
      </c>
      <c r="C37" s="46"/>
    </row>
    <row r="38" spans="1:3" x14ac:dyDescent="0.25">
      <c r="A38" s="46" t="s">
        <v>553</v>
      </c>
      <c r="B38" s="47" t="s">
        <v>535</v>
      </c>
      <c r="C38" s="46"/>
    </row>
    <row r="39" spans="1:3" x14ac:dyDescent="0.25">
      <c r="A39" s="46" t="s">
        <v>1051</v>
      </c>
      <c r="B39" s="47" t="s">
        <v>535</v>
      </c>
      <c r="C39" s="46"/>
    </row>
    <row r="40" spans="1:3" x14ac:dyDescent="0.25">
      <c r="A40" s="46" t="s">
        <v>940</v>
      </c>
      <c r="B40" s="47" t="s">
        <v>935</v>
      </c>
      <c r="C40" s="46"/>
    </row>
    <row r="41" spans="1:3" x14ac:dyDescent="0.25">
      <c r="A41" s="46" t="s">
        <v>554</v>
      </c>
      <c r="B41" s="47" t="s">
        <v>535</v>
      </c>
      <c r="C41" s="46"/>
    </row>
    <row r="42" spans="1:3" x14ac:dyDescent="0.25">
      <c r="A42" s="46" t="s">
        <v>1245</v>
      </c>
      <c r="B42" s="47" t="s">
        <v>980</v>
      </c>
      <c r="C42" s="46"/>
    </row>
    <row r="43" spans="1:3" x14ac:dyDescent="0.25">
      <c r="A43" s="46" t="s">
        <v>555</v>
      </c>
      <c r="B43" s="47" t="s">
        <v>547</v>
      </c>
      <c r="C43" s="46"/>
    </row>
    <row r="44" spans="1:3" x14ac:dyDescent="0.25">
      <c r="A44" s="46" t="s">
        <v>1244</v>
      </c>
      <c r="B44" s="47" t="s">
        <v>809</v>
      </c>
      <c r="C44" s="46"/>
    </row>
    <row r="45" spans="1:3" x14ac:dyDescent="0.25">
      <c r="A45" s="46" t="s">
        <v>556</v>
      </c>
      <c r="B45" s="47" t="s">
        <v>543</v>
      </c>
      <c r="C45" s="46"/>
    </row>
    <row r="46" spans="1:3" x14ac:dyDescent="0.25">
      <c r="A46" s="46" t="s">
        <v>972</v>
      </c>
      <c r="B46" s="47" t="s">
        <v>935</v>
      </c>
      <c r="C46" s="46"/>
    </row>
    <row r="47" spans="1:3" x14ac:dyDescent="0.25">
      <c r="A47" s="46" t="s">
        <v>1246</v>
      </c>
      <c r="B47" s="47" t="s">
        <v>935</v>
      </c>
      <c r="C47" s="46"/>
    </row>
    <row r="48" spans="1:3" x14ac:dyDescent="0.25">
      <c r="A48" s="46" t="s">
        <v>941</v>
      </c>
      <c r="B48" s="47" t="s">
        <v>980</v>
      </c>
      <c r="C48" s="46"/>
    </row>
    <row r="49" spans="1:3" x14ac:dyDescent="0.25">
      <c r="A49" s="46" t="s">
        <v>557</v>
      </c>
      <c r="B49" s="47" t="s">
        <v>535</v>
      </c>
      <c r="C49" s="46"/>
    </row>
    <row r="50" spans="1:3" x14ac:dyDescent="0.25">
      <c r="A50" s="46" t="s">
        <v>1054</v>
      </c>
      <c r="B50" s="47" t="s">
        <v>535</v>
      </c>
      <c r="C50" s="46"/>
    </row>
    <row r="51" spans="1:3" x14ac:dyDescent="0.25">
      <c r="A51" s="46" t="s">
        <v>558</v>
      </c>
      <c r="B51" s="47" t="s">
        <v>547</v>
      </c>
      <c r="C51" s="46"/>
    </row>
    <row r="52" spans="1:3" x14ac:dyDescent="0.25">
      <c r="A52" s="46" t="s">
        <v>559</v>
      </c>
      <c r="B52" s="47" t="s">
        <v>535</v>
      </c>
      <c r="C52" s="46"/>
    </row>
    <row r="53" spans="1:3" x14ac:dyDescent="0.25">
      <c r="A53" s="46" t="s">
        <v>560</v>
      </c>
      <c r="B53" s="47" t="s">
        <v>547</v>
      </c>
      <c r="C53" s="46"/>
    </row>
    <row r="54" spans="1:3" x14ac:dyDescent="0.25">
      <c r="A54" s="46" t="s">
        <v>1055</v>
      </c>
      <c r="B54" s="47" t="s">
        <v>547</v>
      </c>
      <c r="C54" s="46"/>
    </row>
    <row r="55" spans="1:3" x14ac:dyDescent="0.25">
      <c r="A55" s="46" t="s">
        <v>561</v>
      </c>
      <c r="B55" s="47" t="s">
        <v>547</v>
      </c>
      <c r="C55" s="46"/>
    </row>
    <row r="56" spans="1:3" x14ac:dyDescent="0.25">
      <c r="A56" s="46" t="s">
        <v>562</v>
      </c>
      <c r="B56" s="47" t="s">
        <v>563</v>
      </c>
      <c r="C56" s="46"/>
    </row>
    <row r="57" spans="1:3" x14ac:dyDescent="0.25">
      <c r="A57" s="46" t="s">
        <v>1056</v>
      </c>
      <c r="B57" s="47" t="s">
        <v>547</v>
      </c>
      <c r="C57" s="46"/>
    </row>
    <row r="58" spans="1:3" x14ac:dyDescent="0.25">
      <c r="A58" s="46" t="s">
        <v>564</v>
      </c>
      <c r="B58" s="47" t="s">
        <v>535</v>
      </c>
      <c r="C58" s="46"/>
    </row>
    <row r="59" spans="1:3" x14ac:dyDescent="0.25">
      <c r="A59" s="46" t="s">
        <v>973</v>
      </c>
      <c r="B59" s="47" t="s">
        <v>935</v>
      </c>
      <c r="C59" s="46"/>
    </row>
    <row r="60" spans="1:3" x14ac:dyDescent="0.25">
      <c r="A60" s="46" t="s">
        <v>808</v>
      </c>
      <c r="B60" s="47" t="s">
        <v>535</v>
      </c>
      <c r="C60" s="46"/>
    </row>
    <row r="61" spans="1:3" x14ac:dyDescent="0.25">
      <c r="A61" s="46" t="s">
        <v>1057</v>
      </c>
      <c r="B61" s="47" t="s">
        <v>935</v>
      </c>
      <c r="C61" s="46"/>
    </row>
    <row r="62" spans="1:3" x14ac:dyDescent="0.25">
      <c r="A62" s="46" t="s">
        <v>851</v>
      </c>
      <c r="B62" s="47" t="s">
        <v>939</v>
      </c>
      <c r="C62" s="46"/>
    </row>
    <row r="63" spans="1:3" x14ac:dyDescent="0.25">
      <c r="A63" s="46" t="s">
        <v>1058</v>
      </c>
      <c r="B63" s="47" t="s">
        <v>939</v>
      </c>
      <c r="C63" s="46"/>
    </row>
    <row r="64" spans="1:3" x14ac:dyDescent="0.25">
      <c r="A64" s="46" t="s">
        <v>1059</v>
      </c>
      <c r="B64" s="47" t="s">
        <v>939</v>
      </c>
      <c r="C64" s="46"/>
    </row>
    <row r="65" spans="1:3" x14ac:dyDescent="0.25">
      <c r="A65" s="46" t="s">
        <v>974</v>
      </c>
      <c r="B65" s="47" t="s">
        <v>939</v>
      </c>
      <c r="C65" s="46"/>
    </row>
    <row r="66" spans="1:3" x14ac:dyDescent="0.25">
      <c r="A66" s="46" t="s">
        <v>975</v>
      </c>
      <c r="B66" s="47" t="s">
        <v>935</v>
      </c>
      <c r="C66" s="46"/>
    </row>
    <row r="67" spans="1:3" x14ac:dyDescent="0.25">
      <c r="A67" s="46" t="s">
        <v>1060</v>
      </c>
      <c r="B67" s="47" t="s">
        <v>935</v>
      </c>
      <c r="C67" s="46"/>
    </row>
    <row r="68" spans="1:3" x14ac:dyDescent="0.25">
      <c r="A68" s="46" t="s">
        <v>565</v>
      </c>
      <c r="B68" s="47" t="s">
        <v>535</v>
      </c>
      <c r="C68" s="46"/>
    </row>
    <row r="69" spans="1:3" x14ac:dyDescent="0.25">
      <c r="A69" s="46" t="s">
        <v>1061</v>
      </c>
      <c r="B69" s="47" t="s">
        <v>939</v>
      </c>
      <c r="C69" s="46"/>
    </row>
    <row r="70" spans="1:3" x14ac:dyDescent="0.25">
      <c r="A70" s="46" t="s">
        <v>566</v>
      </c>
      <c r="B70" s="47" t="s">
        <v>567</v>
      </c>
      <c r="C70" s="46"/>
    </row>
    <row r="71" spans="1:3" x14ac:dyDescent="0.25">
      <c r="A71" s="46" t="s">
        <v>943</v>
      </c>
      <c r="B71" s="47" t="s">
        <v>567</v>
      </c>
      <c r="C71" s="46"/>
    </row>
    <row r="72" spans="1:3" x14ac:dyDescent="0.25">
      <c r="A72" s="46" t="s">
        <v>1062</v>
      </c>
      <c r="B72" s="47" t="s">
        <v>939</v>
      </c>
      <c r="C72" s="46"/>
    </row>
    <row r="73" spans="1:3" x14ac:dyDescent="0.25">
      <c r="A73" s="46" t="s">
        <v>1063</v>
      </c>
      <c r="B73" s="47" t="s">
        <v>535</v>
      </c>
      <c r="C73" s="46"/>
    </row>
    <row r="74" spans="1:3" x14ac:dyDescent="0.25">
      <c r="A74" s="46" t="s">
        <v>807</v>
      </c>
      <c r="B74" s="47" t="s">
        <v>801</v>
      </c>
      <c r="C74" s="46"/>
    </row>
    <row r="75" spans="1:3" x14ac:dyDescent="0.25">
      <c r="A75" s="46" t="s">
        <v>852</v>
      </c>
      <c r="B75" s="47" t="s">
        <v>803</v>
      </c>
      <c r="C75" s="46"/>
    </row>
    <row r="76" spans="1:3" x14ac:dyDescent="0.25">
      <c r="A76" s="46" t="s">
        <v>942</v>
      </c>
      <c r="B76" s="47" t="s">
        <v>935</v>
      </c>
      <c r="C76" s="46"/>
    </row>
    <row r="77" spans="1:3" x14ac:dyDescent="0.25">
      <c r="A77" s="46" t="s">
        <v>568</v>
      </c>
      <c r="B77" s="47" t="s">
        <v>569</v>
      </c>
      <c r="C77" s="46"/>
    </row>
    <row r="78" spans="1:3" x14ac:dyDescent="0.25">
      <c r="A78" s="46" t="s">
        <v>570</v>
      </c>
      <c r="B78" s="47" t="s">
        <v>571</v>
      </c>
      <c r="C78" s="46"/>
    </row>
    <row r="79" spans="1:3" x14ac:dyDescent="0.25">
      <c r="A79" s="46" t="s">
        <v>1064</v>
      </c>
      <c r="B79" s="47" t="s">
        <v>935</v>
      </c>
      <c r="C79" s="46"/>
    </row>
    <row r="80" spans="1:3" x14ac:dyDescent="0.25">
      <c r="A80" s="46" t="s">
        <v>573</v>
      </c>
      <c r="B80" s="47" t="s">
        <v>572</v>
      </c>
      <c r="C80" s="46"/>
    </row>
    <row r="81" spans="1:3" x14ac:dyDescent="0.25">
      <c r="A81" s="46" t="s">
        <v>806</v>
      </c>
      <c r="B81" s="47" t="s">
        <v>805</v>
      </c>
      <c r="C81" s="46"/>
    </row>
    <row r="82" spans="1:3" x14ac:dyDescent="0.25">
      <c r="A82" s="46" t="s">
        <v>1087</v>
      </c>
      <c r="B82" s="47" t="s">
        <v>572</v>
      </c>
      <c r="C82" s="46"/>
    </row>
    <row r="83" spans="1:3" x14ac:dyDescent="0.25">
      <c r="A83" s="46" t="s">
        <v>1067</v>
      </c>
      <c r="B83" s="47" t="s">
        <v>547</v>
      </c>
      <c r="C83" s="46"/>
    </row>
    <row r="84" spans="1:3" x14ac:dyDescent="0.25">
      <c r="A84" s="46" t="s">
        <v>574</v>
      </c>
      <c r="B84" s="47" t="s">
        <v>535</v>
      </c>
      <c r="C84" s="46"/>
    </row>
    <row r="85" spans="1:3" x14ac:dyDescent="0.25">
      <c r="A85" s="46" t="s">
        <v>1065</v>
      </c>
      <c r="B85" s="47" t="s">
        <v>1066</v>
      </c>
      <c r="C85" s="46"/>
    </row>
    <row r="86" spans="1:3" x14ac:dyDescent="0.25">
      <c r="A86" s="46" t="s">
        <v>1339</v>
      </c>
      <c r="B86" s="47" t="s">
        <v>980</v>
      </c>
      <c r="C86" s="46"/>
    </row>
    <row r="87" spans="1:3" x14ac:dyDescent="0.25">
      <c r="A87" s="46" t="s">
        <v>575</v>
      </c>
      <c r="B87" s="47" t="s">
        <v>547</v>
      </c>
      <c r="C87" s="46"/>
    </row>
    <row r="88" spans="1:3" x14ac:dyDescent="0.25">
      <c r="A88" s="46" t="s">
        <v>576</v>
      </c>
      <c r="B88" s="47" t="s">
        <v>535</v>
      </c>
      <c r="C88" s="46"/>
    </row>
    <row r="89" spans="1:3" x14ac:dyDescent="0.25">
      <c r="A89" s="46" t="s">
        <v>1068</v>
      </c>
      <c r="B89" s="47" t="s">
        <v>535</v>
      </c>
      <c r="C89" s="46"/>
    </row>
    <row r="90" spans="1:3" x14ac:dyDescent="0.25">
      <c r="A90" s="46" t="s">
        <v>577</v>
      </c>
      <c r="B90" s="47" t="s">
        <v>535</v>
      </c>
      <c r="C90" s="46"/>
    </row>
    <row r="91" spans="1:3" x14ac:dyDescent="0.25">
      <c r="A91" s="46" t="s">
        <v>1248</v>
      </c>
      <c r="B91" s="47" t="s">
        <v>939</v>
      </c>
      <c r="C91" s="46"/>
    </row>
    <row r="92" spans="1:3" x14ac:dyDescent="0.25">
      <c r="A92" s="46" t="s">
        <v>976</v>
      </c>
      <c r="B92" s="47" t="s">
        <v>939</v>
      </c>
      <c r="C92" s="46"/>
    </row>
    <row r="93" spans="1:3" x14ac:dyDescent="0.25">
      <c r="A93" s="46" t="s">
        <v>1069</v>
      </c>
      <c r="B93" s="47" t="s">
        <v>1070</v>
      </c>
      <c r="C93" s="46"/>
    </row>
    <row r="94" spans="1:3" x14ac:dyDescent="0.25">
      <c r="A94" s="46" t="s">
        <v>1071</v>
      </c>
      <c r="B94" s="47" t="s">
        <v>535</v>
      </c>
      <c r="C94" s="46"/>
    </row>
    <row r="95" spans="1:3" x14ac:dyDescent="0.25">
      <c r="A95" s="46" t="s">
        <v>578</v>
      </c>
      <c r="B95" s="47" t="s">
        <v>579</v>
      </c>
      <c r="C95" s="46"/>
    </row>
    <row r="96" spans="1:3" x14ac:dyDescent="0.25">
      <c r="A96" s="46" t="s">
        <v>1253</v>
      </c>
      <c r="B96" s="47" t="s">
        <v>939</v>
      </c>
      <c r="C96" s="46"/>
    </row>
    <row r="97" spans="1:3" x14ac:dyDescent="0.25">
      <c r="A97" s="46" t="s">
        <v>580</v>
      </c>
      <c r="B97" s="47" t="s">
        <v>563</v>
      </c>
      <c r="C97" s="46"/>
    </row>
    <row r="98" spans="1:3" x14ac:dyDescent="0.25">
      <c r="A98" s="46" t="s">
        <v>1072</v>
      </c>
      <c r="B98" s="47" t="s">
        <v>583</v>
      </c>
      <c r="C98" s="46"/>
    </row>
    <row r="99" spans="1:3" x14ac:dyDescent="0.25">
      <c r="A99" s="46" t="s">
        <v>581</v>
      </c>
      <c r="B99" s="47" t="s">
        <v>535</v>
      </c>
      <c r="C99" s="46"/>
    </row>
    <row r="100" spans="1:3" x14ac:dyDescent="0.25">
      <c r="A100" s="46" t="s">
        <v>1249</v>
      </c>
      <c r="B100" s="47" t="s">
        <v>535</v>
      </c>
      <c r="C100" s="46"/>
    </row>
    <row r="101" spans="1:3" x14ac:dyDescent="0.25">
      <c r="A101" s="46" t="s">
        <v>1052</v>
      </c>
      <c r="B101" s="47"/>
      <c r="C101" s="46"/>
    </row>
    <row r="102" spans="1:3" x14ac:dyDescent="0.25">
      <c r="A102" s="46" t="s">
        <v>804</v>
      </c>
      <c r="B102" s="47"/>
      <c r="C102" s="46"/>
    </row>
    <row r="103" spans="1:3" x14ac:dyDescent="0.25">
      <c r="A103" s="46" t="s">
        <v>1073</v>
      </c>
      <c r="B103" s="47" t="s">
        <v>939</v>
      </c>
      <c r="C103" s="46"/>
    </row>
    <row r="104" spans="1:3" x14ac:dyDescent="0.25">
      <c r="A104" s="46" t="s">
        <v>1340</v>
      </c>
      <c r="B104" s="47" t="s">
        <v>939</v>
      </c>
      <c r="C104" s="46"/>
    </row>
    <row r="105" spans="1:3" x14ac:dyDescent="0.25">
      <c r="A105" s="46" t="s">
        <v>1074</v>
      </c>
      <c r="B105" s="47" t="s">
        <v>1075</v>
      </c>
      <c r="C105" s="46"/>
    </row>
    <row r="106" spans="1:3" x14ac:dyDescent="0.25">
      <c r="A106" s="46" t="s">
        <v>944</v>
      </c>
      <c r="B106" s="47" t="s">
        <v>935</v>
      </c>
      <c r="C106" s="46"/>
    </row>
    <row r="107" spans="1:3" x14ac:dyDescent="0.25">
      <c r="A107" s="46" t="s">
        <v>945</v>
      </c>
      <c r="B107" s="47" t="s">
        <v>935</v>
      </c>
      <c r="C107" s="46"/>
    </row>
    <row r="108" spans="1:3" x14ac:dyDescent="0.25">
      <c r="A108" s="46" t="s">
        <v>977</v>
      </c>
      <c r="B108" s="47" t="s">
        <v>935</v>
      </c>
      <c r="C108" s="46"/>
    </row>
    <row r="109" spans="1:3" x14ac:dyDescent="0.25">
      <c r="A109" s="46" t="s">
        <v>1076</v>
      </c>
      <c r="B109" s="47" t="s">
        <v>583</v>
      </c>
      <c r="C109" s="46"/>
    </row>
    <row r="110" spans="1:3" x14ac:dyDescent="0.25">
      <c r="A110" s="46" t="s">
        <v>1077</v>
      </c>
      <c r="B110" s="47" t="s">
        <v>535</v>
      </c>
      <c r="C110" s="46"/>
    </row>
    <row r="111" spans="1:3" x14ac:dyDescent="0.25">
      <c r="A111" s="46" t="s">
        <v>1078</v>
      </c>
      <c r="B111" s="47" t="s">
        <v>535</v>
      </c>
      <c r="C111" s="46"/>
    </row>
    <row r="112" spans="1:3" x14ac:dyDescent="0.25">
      <c r="A112" s="46" t="s">
        <v>1079</v>
      </c>
      <c r="B112" s="47" t="s">
        <v>535</v>
      </c>
      <c r="C112" s="46"/>
    </row>
    <row r="113" spans="1:3" x14ac:dyDescent="0.25">
      <c r="A113" s="46" t="s">
        <v>978</v>
      </c>
      <c r="B113" s="47" t="s">
        <v>979</v>
      </c>
      <c r="C113" s="46"/>
    </row>
    <row r="114" spans="1:3" x14ac:dyDescent="0.25">
      <c r="A114" s="46" t="s">
        <v>1080</v>
      </c>
      <c r="B114" s="47" t="s">
        <v>533</v>
      </c>
      <c r="C114" s="46"/>
    </row>
    <row r="115" spans="1:3" x14ac:dyDescent="0.25">
      <c r="A115" s="46" t="s">
        <v>1341</v>
      </c>
      <c r="B115" s="47"/>
      <c r="C115" s="46"/>
    </row>
    <row r="116" spans="1:3" x14ac:dyDescent="0.25">
      <c r="A116" s="46" t="s">
        <v>1081</v>
      </c>
      <c r="B116" s="47" t="s">
        <v>583</v>
      </c>
      <c r="C116" s="46"/>
    </row>
    <row r="117" spans="1:3" x14ac:dyDescent="0.25">
      <c r="A117" s="46" t="s">
        <v>584</v>
      </c>
      <c r="B117" s="47" t="s">
        <v>980</v>
      </c>
      <c r="C117" s="46"/>
    </row>
    <row r="118" spans="1:3" x14ac:dyDescent="0.25">
      <c r="A118" s="46" t="s">
        <v>582</v>
      </c>
      <c r="B118" s="47" t="s">
        <v>583</v>
      </c>
      <c r="C118" s="46"/>
    </row>
    <row r="119" spans="1:3" x14ac:dyDescent="0.25">
      <c r="A119" s="46" t="s">
        <v>1082</v>
      </c>
      <c r="B119" s="47" t="s">
        <v>535</v>
      </c>
      <c r="C119" s="46"/>
    </row>
    <row r="120" spans="1:3" x14ac:dyDescent="0.25">
      <c r="A120" s="46" t="s">
        <v>1083</v>
      </c>
      <c r="B120" s="47" t="s">
        <v>980</v>
      </c>
      <c r="C120" s="46"/>
    </row>
    <row r="121" spans="1:3" x14ac:dyDescent="0.25">
      <c r="A121" s="46" t="s">
        <v>584</v>
      </c>
      <c r="B121" s="47" t="s">
        <v>980</v>
      </c>
      <c r="C121" s="46"/>
    </row>
    <row r="122" spans="1:3" x14ac:dyDescent="0.25">
      <c r="A122" s="46" t="s">
        <v>1251</v>
      </c>
      <c r="B122" s="47" t="s">
        <v>533</v>
      </c>
      <c r="C122" s="46"/>
    </row>
    <row r="123" spans="1:3" x14ac:dyDescent="0.25">
      <c r="A123" s="46" t="s">
        <v>1250</v>
      </c>
      <c r="B123" s="47" t="s">
        <v>980</v>
      </c>
      <c r="C123" s="46"/>
    </row>
    <row r="124" spans="1:3" x14ac:dyDescent="0.25">
      <c r="A124" s="46" t="s">
        <v>1084</v>
      </c>
      <c r="B124" s="47" t="s">
        <v>533</v>
      </c>
      <c r="C124" s="46"/>
    </row>
    <row r="125" spans="1:3" x14ac:dyDescent="0.25">
      <c r="A125" s="46" t="s">
        <v>946</v>
      </c>
      <c r="B125" s="47" t="s">
        <v>982</v>
      </c>
      <c r="C125" s="46"/>
    </row>
    <row r="126" spans="1:3" x14ac:dyDescent="0.25">
      <c r="A126" s="46" t="s">
        <v>981</v>
      </c>
      <c r="B126" s="47" t="s">
        <v>982</v>
      </c>
      <c r="C126" s="46"/>
    </row>
    <row r="127" spans="1:3" x14ac:dyDescent="0.25">
      <c r="A127" s="46" t="s">
        <v>983</v>
      </c>
      <c r="B127" s="47" t="s">
        <v>980</v>
      </c>
      <c r="C127" s="46"/>
    </row>
    <row r="128" spans="1:3" x14ac:dyDescent="0.25">
      <c r="A128" s="46" t="s">
        <v>984</v>
      </c>
      <c r="B128" s="47" t="s">
        <v>980</v>
      </c>
      <c r="C128" s="46"/>
    </row>
    <row r="129" spans="1:3" x14ac:dyDescent="0.25">
      <c r="A129" s="46" t="s">
        <v>802</v>
      </c>
      <c r="B129" s="47" t="s">
        <v>980</v>
      </c>
      <c r="C129" s="46"/>
    </row>
    <row r="130" spans="1:3" x14ac:dyDescent="0.25">
      <c r="A130" s="46" t="s">
        <v>1252</v>
      </c>
      <c r="B130" s="47" t="s">
        <v>535</v>
      </c>
      <c r="C130" s="46"/>
    </row>
    <row r="131" spans="1:3" x14ac:dyDescent="0.25">
      <c r="A131" s="46" t="s">
        <v>1086</v>
      </c>
      <c r="B131" s="47" t="s">
        <v>533</v>
      </c>
      <c r="C131" s="46"/>
    </row>
    <row r="132" spans="1:3" x14ac:dyDescent="0.25">
      <c r="A132" s="46" t="s">
        <v>1085</v>
      </c>
      <c r="B132" s="47" t="s">
        <v>533</v>
      </c>
      <c r="C132" s="46"/>
    </row>
    <row r="133" spans="1:3" x14ac:dyDescent="0.25">
      <c r="A133" s="46" t="s">
        <v>947</v>
      </c>
      <c r="B133" s="47" t="s">
        <v>535</v>
      </c>
      <c r="C133" s="46"/>
    </row>
    <row r="134" spans="1:3" x14ac:dyDescent="0.25">
      <c r="A134" s="46" t="s">
        <v>585</v>
      </c>
      <c r="B134" s="47" t="s">
        <v>535</v>
      </c>
      <c r="C134" s="4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M1089"/>
  <sheetViews>
    <sheetView zoomScale="39" zoomScaleNormal="39" zoomScaleSheetLayoutView="40" zoomScalePageLayoutView="32" workbookViewId="0">
      <selection activeCell="C1074" sqref="C1074"/>
    </sheetView>
  </sheetViews>
  <sheetFormatPr baseColWidth="10" defaultColWidth="11.42578125" defaultRowHeight="31.5" x14ac:dyDescent="0.5"/>
  <cols>
    <col min="1" max="1" width="36.140625" style="37" bestFit="1" customWidth="1"/>
    <col min="2" max="2" width="136.7109375" style="37" bestFit="1" customWidth="1"/>
    <col min="3" max="3" width="46.140625" style="38" bestFit="1" customWidth="1"/>
    <col min="4" max="4" width="46.140625" style="38" hidden="1" customWidth="1"/>
    <col min="5" max="5" width="47.140625" style="38" hidden="1" customWidth="1"/>
    <col min="6" max="6" width="37.28515625" style="38" hidden="1" customWidth="1"/>
    <col min="7" max="7" width="46.140625" style="37" customWidth="1"/>
    <col min="8" max="10" width="11.42578125" style="37" hidden="1" customWidth="1"/>
    <col min="11" max="12" width="46.140625" style="69" customWidth="1"/>
    <col min="13" max="16384" width="11.42578125" style="37"/>
  </cols>
  <sheetData>
    <row r="1" spans="1:12" ht="31.5" customHeight="1" x14ac:dyDescent="0.5">
      <c r="A1" s="283" t="s">
        <v>16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</row>
    <row r="2" spans="1:12" ht="31.5" customHeight="1" x14ac:dyDescent="0.5">
      <c r="A2" s="284" t="s">
        <v>17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</row>
    <row r="3" spans="1:12" ht="31.5" customHeight="1" x14ac:dyDescent="0.5">
      <c r="A3" s="284" t="s">
        <v>19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</row>
    <row r="4" spans="1:12" ht="31.5" customHeight="1" x14ac:dyDescent="0.5">
      <c r="A4" s="284" t="s">
        <v>18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</row>
    <row r="5" spans="1:12" ht="31.5" customHeight="1" x14ac:dyDescent="0.5">
      <c r="A5" s="283" t="s">
        <v>21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</row>
    <row r="6" spans="1:12" ht="31.5" customHeight="1" x14ac:dyDescent="0.5">
      <c r="A6" s="285" t="s">
        <v>2194</v>
      </c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5"/>
    </row>
    <row r="7" spans="1:12" ht="46.5" customHeight="1" x14ac:dyDescent="0.5">
      <c r="A7" s="279" t="s">
        <v>0</v>
      </c>
      <c r="B7" s="48"/>
      <c r="C7" s="48"/>
      <c r="D7" s="137"/>
      <c r="E7" s="280" t="s">
        <v>3</v>
      </c>
      <c r="F7" s="48"/>
      <c r="G7" s="48"/>
      <c r="K7" s="241"/>
      <c r="L7" s="241"/>
    </row>
    <row r="8" spans="1:12" ht="46.5" customHeight="1" x14ac:dyDescent="0.5">
      <c r="A8" s="279"/>
      <c r="B8" s="48" t="s">
        <v>1</v>
      </c>
      <c r="C8" s="48" t="s">
        <v>2</v>
      </c>
      <c r="D8" s="98" t="s">
        <v>2129</v>
      </c>
      <c r="E8" s="281"/>
      <c r="F8" s="49" t="s">
        <v>4</v>
      </c>
      <c r="G8" s="48" t="s">
        <v>5</v>
      </c>
      <c r="K8" s="241" t="s">
        <v>5</v>
      </c>
      <c r="L8" s="241" t="s">
        <v>5</v>
      </c>
    </row>
    <row r="9" spans="1:12" ht="46.5" customHeight="1" x14ac:dyDescent="0.5">
      <c r="A9" s="279"/>
      <c r="B9" s="48"/>
      <c r="C9" s="48"/>
      <c r="D9" s="102"/>
      <c r="E9" s="282"/>
      <c r="F9" s="48"/>
      <c r="G9" s="48" t="s">
        <v>2189</v>
      </c>
      <c r="K9" s="241" t="s">
        <v>2190</v>
      </c>
      <c r="L9" s="241" t="s">
        <v>2191</v>
      </c>
    </row>
    <row r="10" spans="1:12" ht="27" customHeight="1" x14ac:dyDescent="0.55000000000000004">
      <c r="A10" s="139" t="s">
        <v>2206</v>
      </c>
      <c r="B10" s="71" t="s">
        <v>518</v>
      </c>
      <c r="C10" s="60" t="s">
        <v>13</v>
      </c>
      <c r="D10" s="60"/>
      <c r="E10" s="161">
        <v>0</v>
      </c>
      <c r="F10" s="122">
        <f>G10*E10</f>
        <v>0</v>
      </c>
      <c r="G10" s="122">
        <v>4</v>
      </c>
      <c r="K10" s="122"/>
      <c r="L10" s="122"/>
    </row>
    <row r="11" spans="1:12" ht="32.25" customHeight="1" x14ac:dyDescent="0.55000000000000004">
      <c r="A11" s="139" t="s">
        <v>2206</v>
      </c>
      <c r="B11" s="71" t="s">
        <v>1545</v>
      </c>
      <c r="C11" s="60" t="s">
        <v>12</v>
      </c>
      <c r="D11" s="138">
        <v>6000</v>
      </c>
      <c r="E11" s="122">
        <v>6000</v>
      </c>
      <c r="F11" s="122">
        <f>G11*E11</f>
        <v>48000</v>
      </c>
      <c r="G11" s="114">
        <v>8</v>
      </c>
      <c r="K11" s="114">
        <v>8</v>
      </c>
      <c r="L11" s="114">
        <v>12</v>
      </c>
    </row>
    <row r="12" spans="1:12" ht="36" hidden="1" x14ac:dyDescent="0.55000000000000004">
      <c r="A12" s="139" t="s">
        <v>2206</v>
      </c>
      <c r="B12" s="71" t="s">
        <v>519</v>
      </c>
      <c r="C12" s="60" t="s">
        <v>13</v>
      </c>
      <c r="D12" s="138"/>
      <c r="E12" s="122">
        <v>0</v>
      </c>
      <c r="F12" s="122">
        <f t="shared" ref="F12:F75" si="0">G12*E12</f>
        <v>0</v>
      </c>
      <c r="G12" s="114"/>
      <c r="K12" s="114"/>
      <c r="L12" s="114"/>
    </row>
    <row r="13" spans="1:12" s="69" customFormat="1" ht="27" customHeight="1" x14ac:dyDescent="0.55000000000000004">
      <c r="A13" s="139" t="s">
        <v>2206</v>
      </c>
      <c r="B13" s="72" t="s">
        <v>609</v>
      </c>
      <c r="C13" s="72" t="s">
        <v>12</v>
      </c>
      <c r="D13" s="141">
        <v>2000.1</v>
      </c>
      <c r="E13" s="117">
        <v>2000</v>
      </c>
      <c r="F13" s="122">
        <f t="shared" si="0"/>
        <v>24000</v>
      </c>
      <c r="G13" s="119">
        <v>12</v>
      </c>
      <c r="K13" s="119">
        <v>12</v>
      </c>
      <c r="L13" s="119">
        <v>8</v>
      </c>
    </row>
    <row r="14" spans="1:12" s="69" customFormat="1" ht="27" hidden="1" customHeight="1" x14ac:dyDescent="0.55000000000000004">
      <c r="A14" s="139" t="s">
        <v>2206</v>
      </c>
      <c r="B14" s="72" t="s">
        <v>1617</v>
      </c>
      <c r="C14" s="72" t="s">
        <v>12</v>
      </c>
      <c r="D14" s="142"/>
      <c r="E14" s="117">
        <v>0</v>
      </c>
      <c r="F14" s="122">
        <f t="shared" si="0"/>
        <v>0</v>
      </c>
      <c r="G14" s="119"/>
      <c r="K14" s="119"/>
      <c r="L14" s="119"/>
    </row>
    <row r="15" spans="1:12" ht="27" customHeight="1" x14ac:dyDescent="0.55000000000000004">
      <c r="A15" s="139" t="s">
        <v>2206</v>
      </c>
      <c r="B15" s="72" t="s">
        <v>379</v>
      </c>
      <c r="C15" s="72" t="s">
        <v>12</v>
      </c>
      <c r="D15" s="142"/>
      <c r="E15" s="117">
        <v>385</v>
      </c>
      <c r="F15" s="122">
        <f t="shared" si="0"/>
        <v>18095</v>
      </c>
      <c r="G15" s="119">
        <v>47</v>
      </c>
      <c r="K15" s="119">
        <v>47</v>
      </c>
      <c r="L15" s="119">
        <v>47</v>
      </c>
    </row>
    <row r="16" spans="1:12" ht="30" hidden="1" customHeight="1" x14ac:dyDescent="0.55000000000000004">
      <c r="A16" s="139" t="s">
        <v>2206</v>
      </c>
      <c r="B16" s="72" t="s">
        <v>1118</v>
      </c>
      <c r="C16" s="72" t="s">
        <v>12</v>
      </c>
      <c r="D16" s="142"/>
      <c r="E16" s="117">
        <v>78.790000000000006</v>
      </c>
      <c r="F16" s="122">
        <f t="shared" si="0"/>
        <v>0</v>
      </c>
      <c r="G16" s="119"/>
      <c r="K16" s="119"/>
      <c r="L16" s="119"/>
    </row>
    <row r="17" spans="1:12" ht="36" x14ac:dyDescent="0.55000000000000004">
      <c r="A17" s="139" t="s">
        <v>2206</v>
      </c>
      <c r="B17" s="72" t="s">
        <v>1546</v>
      </c>
      <c r="C17" s="72" t="s">
        <v>12</v>
      </c>
      <c r="D17" s="142"/>
      <c r="E17" s="117">
        <v>0</v>
      </c>
      <c r="F17" s="122">
        <f t="shared" si="0"/>
        <v>0</v>
      </c>
      <c r="G17" s="119">
        <v>3</v>
      </c>
      <c r="K17" s="119">
        <v>3</v>
      </c>
      <c r="L17" s="119">
        <v>3</v>
      </c>
    </row>
    <row r="18" spans="1:12" ht="36" hidden="1" x14ac:dyDescent="0.55000000000000004">
      <c r="A18" s="139" t="s">
        <v>2206</v>
      </c>
      <c r="B18" s="72" t="s">
        <v>1268</v>
      </c>
      <c r="C18" s="72" t="s">
        <v>12</v>
      </c>
      <c r="D18" s="142"/>
      <c r="E18" s="117">
        <v>2115.84</v>
      </c>
      <c r="F18" s="122">
        <f t="shared" si="0"/>
        <v>0</v>
      </c>
      <c r="G18" s="119"/>
      <c r="K18" s="119"/>
      <c r="L18" s="119"/>
    </row>
    <row r="19" spans="1:12" ht="36" x14ac:dyDescent="0.55000000000000004">
      <c r="A19" s="139" t="s">
        <v>2206</v>
      </c>
      <c r="B19" s="72" t="s">
        <v>1403</v>
      </c>
      <c r="C19" s="72" t="s">
        <v>12</v>
      </c>
      <c r="D19" s="142"/>
      <c r="E19" s="117">
        <v>0</v>
      </c>
      <c r="F19" s="122">
        <f t="shared" si="0"/>
        <v>0</v>
      </c>
      <c r="G19" s="119">
        <v>3</v>
      </c>
      <c r="K19" s="119">
        <v>3</v>
      </c>
      <c r="L19" s="119">
        <v>3</v>
      </c>
    </row>
    <row r="20" spans="1:12" ht="36" hidden="1" x14ac:dyDescent="0.55000000000000004">
      <c r="A20" s="139" t="s">
        <v>2206</v>
      </c>
      <c r="B20" s="72" t="s">
        <v>1582</v>
      </c>
      <c r="C20" s="72" t="s">
        <v>1583</v>
      </c>
      <c r="D20" s="142"/>
      <c r="E20" s="117">
        <v>0</v>
      </c>
      <c r="F20" s="122">
        <f t="shared" si="0"/>
        <v>0</v>
      </c>
      <c r="G20" s="119"/>
      <c r="K20" s="119"/>
      <c r="L20" s="119"/>
    </row>
    <row r="21" spans="1:12" s="69" customFormat="1" ht="36" x14ac:dyDescent="0.55000000000000004">
      <c r="A21" s="139" t="s">
        <v>2206</v>
      </c>
      <c r="B21" s="72" t="s">
        <v>827</v>
      </c>
      <c r="C21" s="72" t="s">
        <v>12</v>
      </c>
      <c r="D21" s="142">
        <v>450</v>
      </c>
      <c r="E21" s="117">
        <v>450</v>
      </c>
      <c r="F21" s="122">
        <f t="shared" si="0"/>
        <v>184950</v>
      </c>
      <c r="G21" s="119">
        <v>411</v>
      </c>
      <c r="K21" s="119">
        <v>439</v>
      </c>
      <c r="L21" s="119">
        <v>269</v>
      </c>
    </row>
    <row r="22" spans="1:12" ht="36" x14ac:dyDescent="0.55000000000000004">
      <c r="A22" s="139" t="s">
        <v>2206</v>
      </c>
      <c r="B22" s="72" t="s">
        <v>826</v>
      </c>
      <c r="C22" s="72" t="s">
        <v>10</v>
      </c>
      <c r="D22" s="142">
        <v>122</v>
      </c>
      <c r="E22" s="117">
        <v>122</v>
      </c>
      <c r="F22" s="122">
        <f t="shared" si="0"/>
        <v>146766</v>
      </c>
      <c r="G22" s="119">
        <v>1203</v>
      </c>
      <c r="K22" s="119">
        <v>1800</v>
      </c>
      <c r="L22" s="119">
        <v>345</v>
      </c>
    </row>
    <row r="23" spans="1:12" ht="36" x14ac:dyDescent="0.55000000000000004">
      <c r="A23" s="139" t="s">
        <v>2206</v>
      </c>
      <c r="B23" s="62" t="s">
        <v>23</v>
      </c>
      <c r="C23" s="62" t="s">
        <v>12</v>
      </c>
      <c r="D23" s="143"/>
      <c r="E23" s="117">
        <v>105.6</v>
      </c>
      <c r="F23" s="122">
        <f t="shared" si="0"/>
        <v>1689.6</v>
      </c>
      <c r="G23" s="119">
        <v>16</v>
      </c>
      <c r="K23" s="119">
        <v>147</v>
      </c>
      <c r="L23" s="119">
        <v>165</v>
      </c>
    </row>
    <row r="24" spans="1:12" ht="36" hidden="1" x14ac:dyDescent="0.55000000000000004">
      <c r="A24" s="139" t="s">
        <v>2206</v>
      </c>
      <c r="B24" s="62" t="s">
        <v>24</v>
      </c>
      <c r="C24" s="62" t="s">
        <v>12</v>
      </c>
      <c r="D24" s="143"/>
      <c r="E24" s="117">
        <v>390</v>
      </c>
      <c r="F24" s="122">
        <f t="shared" si="0"/>
        <v>0</v>
      </c>
      <c r="G24" s="119"/>
      <c r="K24" s="119"/>
      <c r="L24" s="119"/>
    </row>
    <row r="25" spans="1:12" ht="36" hidden="1" x14ac:dyDescent="0.55000000000000004">
      <c r="A25" s="139" t="s">
        <v>2206</v>
      </c>
      <c r="B25" s="62" t="s">
        <v>1438</v>
      </c>
      <c r="C25" s="62" t="s">
        <v>12</v>
      </c>
      <c r="D25" s="143"/>
      <c r="E25" s="117">
        <v>105.6</v>
      </c>
      <c r="F25" s="122">
        <f t="shared" si="0"/>
        <v>0</v>
      </c>
      <c r="G25" s="119"/>
      <c r="K25" s="119"/>
      <c r="L25" s="119"/>
    </row>
    <row r="26" spans="1:12" ht="30" customHeight="1" x14ac:dyDescent="0.55000000000000004">
      <c r="A26" s="139" t="s">
        <v>2206</v>
      </c>
      <c r="B26" s="72" t="s">
        <v>828</v>
      </c>
      <c r="C26" s="62" t="s">
        <v>12</v>
      </c>
      <c r="D26" s="144">
        <v>204.06</v>
      </c>
      <c r="E26" s="117">
        <v>390</v>
      </c>
      <c r="F26" s="122">
        <f t="shared" si="0"/>
        <v>0</v>
      </c>
      <c r="G26" s="119"/>
      <c r="K26" s="119">
        <v>3</v>
      </c>
      <c r="L26" s="119"/>
    </row>
    <row r="27" spans="1:12" ht="36" x14ac:dyDescent="0.55000000000000004">
      <c r="A27" s="139" t="s">
        <v>2206</v>
      </c>
      <c r="B27" s="72" t="s">
        <v>25</v>
      </c>
      <c r="C27" s="72" t="s">
        <v>10</v>
      </c>
      <c r="D27" s="142">
        <v>5.9</v>
      </c>
      <c r="E27" s="117">
        <v>122</v>
      </c>
      <c r="F27" s="122">
        <f t="shared" si="0"/>
        <v>372222</v>
      </c>
      <c r="G27" s="119">
        <v>3051</v>
      </c>
      <c r="K27" s="119">
        <v>1816</v>
      </c>
      <c r="L27" s="119">
        <v>5317</v>
      </c>
    </row>
    <row r="28" spans="1:12" ht="36" x14ac:dyDescent="0.55000000000000004">
      <c r="A28" s="139" t="s">
        <v>2206</v>
      </c>
      <c r="B28" s="72" t="s">
        <v>829</v>
      </c>
      <c r="C28" s="72" t="s">
        <v>10</v>
      </c>
      <c r="D28" s="142">
        <v>5</v>
      </c>
      <c r="E28" s="117">
        <v>122</v>
      </c>
      <c r="F28" s="122">
        <f t="shared" si="0"/>
        <v>65636</v>
      </c>
      <c r="G28" s="119">
        <v>538</v>
      </c>
      <c r="K28" s="119">
        <v>496</v>
      </c>
      <c r="L28" s="119">
        <v>455</v>
      </c>
    </row>
    <row r="29" spans="1:12" ht="36" x14ac:dyDescent="0.55000000000000004">
      <c r="A29" s="139" t="s">
        <v>2206</v>
      </c>
      <c r="B29" s="72" t="s">
        <v>883</v>
      </c>
      <c r="C29" s="72" t="s">
        <v>10</v>
      </c>
      <c r="D29" s="142">
        <v>5.23</v>
      </c>
      <c r="E29" s="117">
        <v>122</v>
      </c>
      <c r="F29" s="122">
        <f t="shared" si="0"/>
        <v>143106</v>
      </c>
      <c r="G29" s="119">
        <v>1173</v>
      </c>
      <c r="K29" s="119">
        <v>1171</v>
      </c>
      <c r="L29" s="119">
        <v>1173</v>
      </c>
    </row>
    <row r="30" spans="1:12" s="69" customFormat="1" ht="36" hidden="1" x14ac:dyDescent="0.55000000000000004">
      <c r="A30" s="139" t="s">
        <v>2206</v>
      </c>
      <c r="B30" s="72" t="s">
        <v>2083</v>
      </c>
      <c r="C30" s="72" t="s">
        <v>10</v>
      </c>
      <c r="D30" s="142"/>
      <c r="E30" s="117">
        <v>0</v>
      </c>
      <c r="F30" s="122">
        <f t="shared" si="0"/>
        <v>0</v>
      </c>
      <c r="G30" s="119"/>
      <c r="K30" s="119"/>
      <c r="L30" s="119"/>
    </row>
    <row r="31" spans="1:12" ht="36" x14ac:dyDescent="0.55000000000000004">
      <c r="A31" s="139" t="s">
        <v>2206</v>
      </c>
      <c r="B31" s="72" t="s">
        <v>380</v>
      </c>
      <c r="C31" s="72" t="s">
        <v>10</v>
      </c>
      <c r="D31" s="142">
        <v>306.8</v>
      </c>
      <c r="E31" s="117">
        <v>306.8</v>
      </c>
      <c r="F31" s="122">
        <f t="shared" si="0"/>
        <v>17180.8</v>
      </c>
      <c r="G31" s="119">
        <v>56</v>
      </c>
      <c r="K31" s="119">
        <v>69</v>
      </c>
      <c r="L31" s="119">
        <v>57</v>
      </c>
    </row>
    <row r="32" spans="1:12" s="69" customFormat="1" ht="36" x14ac:dyDescent="0.55000000000000004">
      <c r="A32" s="139" t="s">
        <v>2206</v>
      </c>
      <c r="B32" s="72" t="s">
        <v>1115</v>
      </c>
      <c r="C32" s="72" t="s">
        <v>10</v>
      </c>
      <c r="D32" s="142"/>
      <c r="E32" s="117">
        <v>122</v>
      </c>
      <c r="F32" s="122">
        <f t="shared" si="0"/>
        <v>0</v>
      </c>
      <c r="G32" s="119"/>
      <c r="K32" s="119">
        <v>12</v>
      </c>
      <c r="L32" s="119">
        <v>8</v>
      </c>
    </row>
    <row r="33" spans="1:12" ht="36" x14ac:dyDescent="0.55000000000000004">
      <c r="A33" s="139" t="s">
        <v>2206</v>
      </c>
      <c r="B33" s="72" t="s">
        <v>602</v>
      </c>
      <c r="C33" s="72" t="s">
        <v>10</v>
      </c>
      <c r="D33" s="142">
        <v>306.8</v>
      </c>
      <c r="E33" s="117">
        <v>306.8</v>
      </c>
      <c r="F33" s="122">
        <f t="shared" si="0"/>
        <v>19635.2</v>
      </c>
      <c r="G33" s="119">
        <v>64</v>
      </c>
      <c r="K33" s="119">
        <v>59</v>
      </c>
      <c r="L33" s="119">
        <v>53</v>
      </c>
    </row>
    <row r="34" spans="1:12" ht="37.5" hidden="1" customHeight="1" x14ac:dyDescent="0.55000000000000004">
      <c r="A34" s="139" t="s">
        <v>2206</v>
      </c>
      <c r="B34" s="72" t="s">
        <v>1288</v>
      </c>
      <c r="C34" s="72" t="s">
        <v>10</v>
      </c>
      <c r="D34" s="142"/>
      <c r="E34" s="117">
        <v>122</v>
      </c>
      <c r="F34" s="122">
        <f t="shared" si="0"/>
        <v>0</v>
      </c>
      <c r="G34" s="119"/>
      <c r="K34" s="119"/>
      <c r="L34" s="119"/>
    </row>
    <row r="35" spans="1:12" ht="36" hidden="1" x14ac:dyDescent="0.55000000000000004">
      <c r="A35" s="139" t="s">
        <v>2206</v>
      </c>
      <c r="B35" s="72" t="s">
        <v>587</v>
      </c>
      <c r="C35" s="72" t="s">
        <v>10</v>
      </c>
      <c r="D35" s="142"/>
      <c r="E35" s="117">
        <v>122</v>
      </c>
      <c r="F35" s="122">
        <f t="shared" si="0"/>
        <v>0</v>
      </c>
      <c r="G35" s="119"/>
      <c r="K35" s="119"/>
      <c r="L35" s="119"/>
    </row>
    <row r="36" spans="1:12" ht="36" x14ac:dyDescent="0.55000000000000004">
      <c r="A36" s="139" t="s">
        <v>2206</v>
      </c>
      <c r="B36" s="72" t="s">
        <v>948</v>
      </c>
      <c r="C36" s="72" t="s">
        <v>10</v>
      </c>
      <c r="D36" s="142"/>
      <c r="E36" s="117">
        <v>122</v>
      </c>
      <c r="F36" s="122">
        <f t="shared" si="0"/>
        <v>0</v>
      </c>
      <c r="G36" s="119"/>
      <c r="K36" s="119">
        <v>117</v>
      </c>
      <c r="L36" s="119"/>
    </row>
    <row r="37" spans="1:12" ht="36" x14ac:dyDescent="0.55000000000000004">
      <c r="A37" s="139" t="s">
        <v>2206</v>
      </c>
      <c r="B37" s="72" t="s">
        <v>586</v>
      </c>
      <c r="C37" s="72" t="s">
        <v>10</v>
      </c>
      <c r="D37" s="142"/>
      <c r="E37" s="117">
        <v>203.39</v>
      </c>
      <c r="F37" s="122">
        <f t="shared" si="0"/>
        <v>0</v>
      </c>
      <c r="G37" s="119"/>
      <c r="K37" s="119">
        <v>164</v>
      </c>
      <c r="L37" s="119">
        <v>283</v>
      </c>
    </row>
    <row r="38" spans="1:12" ht="36" x14ac:dyDescent="0.55000000000000004">
      <c r="A38" s="139" t="s">
        <v>2206</v>
      </c>
      <c r="B38" s="72" t="s">
        <v>416</v>
      </c>
      <c r="C38" s="72" t="s">
        <v>10</v>
      </c>
      <c r="D38" s="142"/>
      <c r="E38" s="117">
        <v>203.39</v>
      </c>
      <c r="F38" s="122">
        <f t="shared" si="0"/>
        <v>0</v>
      </c>
      <c r="G38" s="119"/>
      <c r="K38" s="119">
        <v>50</v>
      </c>
      <c r="L38" s="119">
        <v>50</v>
      </c>
    </row>
    <row r="39" spans="1:12" ht="36" x14ac:dyDescent="0.55000000000000004">
      <c r="A39" s="139" t="s">
        <v>2206</v>
      </c>
      <c r="B39" s="72" t="s">
        <v>588</v>
      </c>
      <c r="C39" s="72" t="s">
        <v>10</v>
      </c>
      <c r="D39" s="142"/>
      <c r="E39" s="117">
        <v>203.39</v>
      </c>
      <c r="F39" s="122">
        <f t="shared" si="0"/>
        <v>0</v>
      </c>
      <c r="G39" s="119"/>
      <c r="K39" s="119">
        <v>111</v>
      </c>
      <c r="L39" s="119"/>
    </row>
    <row r="40" spans="1:12" s="69" customFormat="1" ht="36" x14ac:dyDescent="0.55000000000000004">
      <c r="A40" s="139" t="s">
        <v>2206</v>
      </c>
      <c r="B40" s="72" t="s">
        <v>1676</v>
      </c>
      <c r="C40" s="72" t="s">
        <v>10</v>
      </c>
      <c r="D40" s="142"/>
      <c r="E40" s="117">
        <v>0</v>
      </c>
      <c r="F40" s="122">
        <f t="shared" si="0"/>
        <v>0</v>
      </c>
      <c r="G40" s="119">
        <v>46</v>
      </c>
      <c r="K40" s="119"/>
      <c r="L40" s="119"/>
    </row>
    <row r="41" spans="1:12" s="69" customFormat="1" ht="36" x14ac:dyDescent="0.55000000000000004">
      <c r="A41" s="139" t="s">
        <v>2206</v>
      </c>
      <c r="B41" s="72" t="s">
        <v>2012</v>
      </c>
      <c r="C41" s="72" t="s">
        <v>10</v>
      </c>
      <c r="D41" s="142"/>
      <c r="E41" s="117">
        <v>0</v>
      </c>
      <c r="F41" s="122">
        <f t="shared" si="0"/>
        <v>0</v>
      </c>
      <c r="G41" s="119">
        <v>183</v>
      </c>
      <c r="K41" s="119"/>
      <c r="L41" s="119">
        <v>304</v>
      </c>
    </row>
    <row r="42" spans="1:12" s="69" customFormat="1" ht="36" x14ac:dyDescent="0.55000000000000004">
      <c r="A42" s="139" t="s">
        <v>2206</v>
      </c>
      <c r="B42" s="72" t="s">
        <v>1602</v>
      </c>
      <c r="C42" s="72" t="s">
        <v>10</v>
      </c>
      <c r="D42" s="142"/>
      <c r="E42" s="117">
        <v>0</v>
      </c>
      <c r="F42" s="122">
        <f t="shared" si="0"/>
        <v>0</v>
      </c>
      <c r="G42" s="119">
        <v>184</v>
      </c>
      <c r="K42" s="119"/>
      <c r="L42" s="119">
        <v>155</v>
      </c>
    </row>
    <row r="43" spans="1:12" s="69" customFormat="1" ht="36" x14ac:dyDescent="0.55000000000000004">
      <c r="A43" s="139" t="s">
        <v>2206</v>
      </c>
      <c r="B43" s="72" t="s">
        <v>1603</v>
      </c>
      <c r="C43" s="72" t="s">
        <v>10</v>
      </c>
      <c r="D43" s="142"/>
      <c r="E43" s="117">
        <v>0</v>
      </c>
      <c r="F43" s="122">
        <f t="shared" si="0"/>
        <v>0</v>
      </c>
      <c r="G43" s="119">
        <v>225</v>
      </c>
      <c r="K43" s="119"/>
      <c r="L43" s="119"/>
    </row>
    <row r="44" spans="1:12" s="69" customFormat="1" ht="36" hidden="1" x14ac:dyDescent="0.55000000000000004">
      <c r="A44" s="139" t="s">
        <v>2206</v>
      </c>
      <c r="B44" s="72" t="s">
        <v>1618</v>
      </c>
      <c r="C44" s="72" t="s">
        <v>10</v>
      </c>
      <c r="D44" s="142"/>
      <c r="E44" s="117">
        <v>0</v>
      </c>
      <c r="F44" s="122">
        <f t="shared" si="0"/>
        <v>0</v>
      </c>
      <c r="G44" s="119"/>
      <c r="K44" s="119"/>
      <c r="L44" s="119"/>
    </row>
    <row r="45" spans="1:12" s="69" customFormat="1" ht="36" hidden="1" x14ac:dyDescent="0.55000000000000004">
      <c r="A45" s="139" t="s">
        <v>2206</v>
      </c>
      <c r="B45" s="72" t="s">
        <v>1439</v>
      </c>
      <c r="C45" s="72" t="s">
        <v>10</v>
      </c>
      <c r="D45" s="142"/>
      <c r="E45" s="117">
        <v>203</v>
      </c>
      <c r="F45" s="122">
        <f t="shared" si="0"/>
        <v>0</v>
      </c>
      <c r="G45" s="119"/>
      <c r="K45" s="119"/>
      <c r="L45" s="119"/>
    </row>
    <row r="46" spans="1:12" s="69" customFormat="1" ht="36" x14ac:dyDescent="0.55000000000000004">
      <c r="A46" s="139" t="s">
        <v>2206</v>
      </c>
      <c r="B46" s="72" t="s">
        <v>1547</v>
      </c>
      <c r="C46" s="72" t="s">
        <v>10</v>
      </c>
      <c r="D46" s="142">
        <v>240</v>
      </c>
      <c r="E46" s="117">
        <v>203</v>
      </c>
      <c r="F46" s="122">
        <f t="shared" si="0"/>
        <v>198940</v>
      </c>
      <c r="G46" s="119">
        <v>980</v>
      </c>
      <c r="K46" s="119">
        <v>680</v>
      </c>
      <c r="L46" s="119">
        <v>800</v>
      </c>
    </row>
    <row r="47" spans="1:12" ht="36" x14ac:dyDescent="0.55000000000000004">
      <c r="A47" s="139" t="s">
        <v>2206</v>
      </c>
      <c r="B47" s="72" t="s">
        <v>1285</v>
      </c>
      <c r="C47" s="72" t="s">
        <v>1286</v>
      </c>
      <c r="D47" s="142">
        <v>240</v>
      </c>
      <c r="E47" s="117">
        <v>265.5</v>
      </c>
      <c r="F47" s="122">
        <f t="shared" si="0"/>
        <v>79650</v>
      </c>
      <c r="G47" s="119">
        <v>300</v>
      </c>
      <c r="K47" s="119">
        <v>121</v>
      </c>
      <c r="L47" s="119">
        <v>156</v>
      </c>
    </row>
    <row r="48" spans="1:12" ht="36" x14ac:dyDescent="0.55000000000000004">
      <c r="A48" s="139" t="s">
        <v>2206</v>
      </c>
      <c r="B48" s="72" t="s">
        <v>901</v>
      </c>
      <c r="C48" s="72" t="s">
        <v>10</v>
      </c>
      <c r="D48" s="142">
        <v>240</v>
      </c>
      <c r="E48" s="117">
        <v>203.39</v>
      </c>
      <c r="F48" s="122">
        <f t="shared" si="0"/>
        <v>51864.45</v>
      </c>
      <c r="G48" s="119">
        <v>255</v>
      </c>
      <c r="K48" s="119">
        <v>255</v>
      </c>
      <c r="L48" s="119">
        <v>255</v>
      </c>
    </row>
    <row r="49" spans="1:12" ht="36" x14ac:dyDescent="0.55000000000000004">
      <c r="A49" s="139" t="s">
        <v>2206</v>
      </c>
      <c r="B49" s="72" t="s">
        <v>1548</v>
      </c>
      <c r="C49" s="72" t="s">
        <v>10</v>
      </c>
      <c r="D49" s="142"/>
      <c r="E49" s="117">
        <v>203.39</v>
      </c>
      <c r="F49" s="122">
        <f t="shared" si="0"/>
        <v>0</v>
      </c>
      <c r="G49" s="119"/>
      <c r="K49" s="119"/>
      <c r="L49" s="119">
        <v>100</v>
      </c>
    </row>
    <row r="50" spans="1:12" s="69" customFormat="1" ht="36" hidden="1" x14ac:dyDescent="0.55000000000000004">
      <c r="A50" s="139" t="s">
        <v>2206</v>
      </c>
      <c r="B50" s="72" t="s">
        <v>1619</v>
      </c>
      <c r="C50" s="72" t="s">
        <v>10</v>
      </c>
      <c r="D50" s="142"/>
      <c r="E50" s="117">
        <v>0</v>
      </c>
      <c r="F50" s="122">
        <f t="shared" si="0"/>
        <v>0</v>
      </c>
      <c r="G50" s="119"/>
      <c r="K50" s="119"/>
      <c r="L50" s="119"/>
    </row>
    <row r="51" spans="1:12" ht="36" hidden="1" x14ac:dyDescent="0.55000000000000004">
      <c r="A51" s="139" t="s">
        <v>2206</v>
      </c>
      <c r="B51" s="72" t="s">
        <v>454</v>
      </c>
      <c r="C51" s="72" t="s">
        <v>12</v>
      </c>
      <c r="D51" s="142"/>
      <c r="E51" s="117">
        <v>203.39</v>
      </c>
      <c r="F51" s="122">
        <f t="shared" si="0"/>
        <v>0</v>
      </c>
      <c r="G51" s="119"/>
      <c r="K51" s="119"/>
      <c r="L51" s="119"/>
    </row>
    <row r="52" spans="1:12" s="69" customFormat="1" ht="36" x14ac:dyDescent="0.55000000000000004">
      <c r="A52" s="139" t="s">
        <v>2206</v>
      </c>
      <c r="B52" s="72" t="s">
        <v>1720</v>
      </c>
      <c r="C52" s="72" t="s">
        <v>12</v>
      </c>
      <c r="D52" s="142">
        <v>900</v>
      </c>
      <c r="E52" s="117">
        <v>0</v>
      </c>
      <c r="F52" s="122">
        <f t="shared" si="0"/>
        <v>0</v>
      </c>
      <c r="G52" s="119"/>
      <c r="K52" s="119">
        <v>2</v>
      </c>
      <c r="L52" s="119">
        <v>2</v>
      </c>
    </row>
    <row r="53" spans="1:12" s="69" customFormat="1" ht="30" hidden="1" customHeight="1" x14ac:dyDescent="0.55000000000000004">
      <c r="A53" s="139" t="s">
        <v>2206</v>
      </c>
      <c r="B53" s="72" t="s">
        <v>1620</v>
      </c>
      <c r="C53" s="72" t="s">
        <v>12</v>
      </c>
      <c r="D53" s="142"/>
      <c r="E53" s="117">
        <v>0</v>
      </c>
      <c r="F53" s="122">
        <f t="shared" si="0"/>
        <v>0</v>
      </c>
      <c r="G53" s="119"/>
      <c r="K53" s="119"/>
      <c r="L53" s="119"/>
    </row>
    <row r="54" spans="1:12" ht="36" x14ac:dyDescent="0.55000000000000004">
      <c r="A54" s="139" t="s">
        <v>2206</v>
      </c>
      <c r="B54" s="72" t="s">
        <v>26</v>
      </c>
      <c r="C54" s="72" t="s">
        <v>12</v>
      </c>
      <c r="D54" s="142"/>
      <c r="E54" s="117">
        <v>225.59</v>
      </c>
      <c r="F54" s="122">
        <f t="shared" si="0"/>
        <v>236869.5</v>
      </c>
      <c r="G54" s="119">
        <v>1050</v>
      </c>
      <c r="K54" s="119">
        <v>994</v>
      </c>
      <c r="L54" s="119">
        <v>938</v>
      </c>
    </row>
    <row r="55" spans="1:12" s="69" customFormat="1" ht="36" x14ac:dyDescent="0.55000000000000004">
      <c r="A55" s="139" t="s">
        <v>2206</v>
      </c>
      <c r="B55" s="72" t="s">
        <v>2158</v>
      </c>
      <c r="C55" s="72" t="s">
        <v>12</v>
      </c>
      <c r="D55" s="142">
        <v>0</v>
      </c>
      <c r="E55" s="117">
        <v>0</v>
      </c>
      <c r="F55" s="122">
        <f t="shared" si="0"/>
        <v>0</v>
      </c>
      <c r="G55" s="119">
        <v>20</v>
      </c>
      <c r="K55" s="119">
        <v>10</v>
      </c>
      <c r="L55" s="119">
        <v>32</v>
      </c>
    </row>
    <row r="56" spans="1:12" ht="33" customHeight="1" x14ac:dyDescent="0.55000000000000004">
      <c r="A56" s="139" t="s">
        <v>2206</v>
      </c>
      <c r="B56" s="72" t="s">
        <v>1516</v>
      </c>
      <c r="C56" s="72" t="s">
        <v>12</v>
      </c>
      <c r="D56" s="142"/>
      <c r="E56" s="117">
        <v>0</v>
      </c>
      <c r="F56" s="122">
        <f t="shared" si="0"/>
        <v>0</v>
      </c>
      <c r="G56" s="119">
        <v>37</v>
      </c>
      <c r="K56" s="119">
        <v>29</v>
      </c>
      <c r="L56" s="119">
        <v>29</v>
      </c>
    </row>
    <row r="57" spans="1:12" ht="36" x14ac:dyDescent="0.55000000000000004">
      <c r="A57" s="139" t="s">
        <v>2206</v>
      </c>
      <c r="B57" s="72" t="s">
        <v>1270</v>
      </c>
      <c r="C57" s="72" t="s">
        <v>12</v>
      </c>
      <c r="D57" s="142"/>
      <c r="E57" s="117">
        <v>2920.5</v>
      </c>
      <c r="F57" s="122">
        <f t="shared" si="0"/>
        <v>70092</v>
      </c>
      <c r="G57" s="119">
        <v>24</v>
      </c>
      <c r="K57" s="119">
        <v>31</v>
      </c>
      <c r="L57" s="119">
        <v>31</v>
      </c>
    </row>
    <row r="58" spans="1:12" ht="36" hidden="1" x14ac:dyDescent="0.55000000000000004">
      <c r="A58" s="139" t="s">
        <v>2206</v>
      </c>
      <c r="B58" s="72" t="s">
        <v>1549</v>
      </c>
      <c r="C58" s="72" t="s">
        <v>12</v>
      </c>
      <c r="D58" s="142"/>
      <c r="E58" s="117">
        <v>0</v>
      </c>
      <c r="F58" s="122">
        <f t="shared" si="0"/>
        <v>0</v>
      </c>
      <c r="G58" s="119"/>
      <c r="K58" s="119"/>
      <c r="L58" s="119"/>
    </row>
    <row r="59" spans="1:12" ht="36" x14ac:dyDescent="0.55000000000000004">
      <c r="A59" s="139" t="s">
        <v>2206</v>
      </c>
      <c r="B59" s="72" t="s">
        <v>620</v>
      </c>
      <c r="C59" s="72" t="s">
        <v>631</v>
      </c>
      <c r="D59" s="142"/>
      <c r="E59" s="117">
        <v>236</v>
      </c>
      <c r="F59" s="122">
        <f t="shared" si="0"/>
        <v>55696</v>
      </c>
      <c r="G59" s="119">
        <v>236</v>
      </c>
      <c r="K59" s="119">
        <v>165</v>
      </c>
      <c r="L59" s="119">
        <v>91</v>
      </c>
    </row>
    <row r="60" spans="1:12" ht="36" x14ac:dyDescent="0.55000000000000004">
      <c r="A60" s="139" t="s">
        <v>2206</v>
      </c>
      <c r="B60" s="72" t="s">
        <v>1517</v>
      </c>
      <c r="C60" s="72" t="s">
        <v>28</v>
      </c>
      <c r="D60" s="142"/>
      <c r="E60" s="117">
        <v>0</v>
      </c>
      <c r="F60" s="122">
        <f t="shared" si="0"/>
        <v>0</v>
      </c>
      <c r="G60" s="119">
        <v>84</v>
      </c>
      <c r="K60" s="119">
        <v>94</v>
      </c>
      <c r="L60" s="119">
        <v>92</v>
      </c>
    </row>
    <row r="61" spans="1:12" s="69" customFormat="1" ht="36" x14ac:dyDescent="0.55000000000000004">
      <c r="A61" s="139" t="s">
        <v>2206</v>
      </c>
      <c r="B61" s="72" t="s">
        <v>27</v>
      </c>
      <c r="C61" s="72" t="s">
        <v>28</v>
      </c>
      <c r="D61" s="142"/>
      <c r="E61" s="117">
        <v>490</v>
      </c>
      <c r="F61" s="122">
        <f t="shared" si="0"/>
        <v>32340</v>
      </c>
      <c r="G61" s="119">
        <v>66</v>
      </c>
      <c r="K61" s="119">
        <v>71</v>
      </c>
      <c r="L61" s="119">
        <v>71</v>
      </c>
    </row>
    <row r="62" spans="1:12" ht="36" hidden="1" x14ac:dyDescent="0.55000000000000004">
      <c r="A62" s="139" t="s">
        <v>2206</v>
      </c>
      <c r="B62" s="72" t="s">
        <v>1518</v>
      </c>
      <c r="C62" s="72" t="s">
        <v>1519</v>
      </c>
      <c r="D62" s="142"/>
      <c r="E62" s="117">
        <v>0</v>
      </c>
      <c r="F62" s="122">
        <f t="shared" si="0"/>
        <v>0</v>
      </c>
      <c r="G62" s="119"/>
      <c r="K62" s="119"/>
      <c r="L62" s="119"/>
    </row>
    <row r="63" spans="1:12" ht="36" x14ac:dyDescent="0.55000000000000004">
      <c r="A63" s="139" t="s">
        <v>2206</v>
      </c>
      <c r="B63" s="71" t="s">
        <v>811</v>
      </c>
      <c r="C63" s="72" t="s">
        <v>10</v>
      </c>
      <c r="D63" s="142">
        <v>2489.8000000000002</v>
      </c>
      <c r="E63" s="117">
        <v>2489.8000000000002</v>
      </c>
      <c r="F63" s="122">
        <f t="shared" si="0"/>
        <v>7469.4000000000005</v>
      </c>
      <c r="G63" s="119">
        <v>3</v>
      </c>
      <c r="K63" s="119">
        <v>3</v>
      </c>
      <c r="L63" s="119">
        <v>6</v>
      </c>
    </row>
    <row r="64" spans="1:12" ht="36" x14ac:dyDescent="0.55000000000000004">
      <c r="A64" s="139" t="s">
        <v>2206</v>
      </c>
      <c r="B64" s="72" t="s">
        <v>693</v>
      </c>
      <c r="C64" s="72" t="s">
        <v>10</v>
      </c>
      <c r="D64" s="142"/>
      <c r="E64" s="117">
        <v>82</v>
      </c>
      <c r="F64" s="122">
        <f t="shared" si="0"/>
        <v>410</v>
      </c>
      <c r="G64" s="119">
        <v>5</v>
      </c>
      <c r="K64" s="119">
        <v>11</v>
      </c>
      <c r="L64" s="119">
        <v>10</v>
      </c>
    </row>
    <row r="65" spans="1:12" ht="36" hidden="1" x14ac:dyDescent="0.55000000000000004">
      <c r="A65" s="139" t="s">
        <v>2206</v>
      </c>
      <c r="B65" s="72" t="s">
        <v>1353</v>
      </c>
      <c r="C65" s="72" t="s">
        <v>10</v>
      </c>
      <c r="D65" s="142"/>
      <c r="E65" s="117">
        <v>0</v>
      </c>
      <c r="F65" s="122">
        <f t="shared" si="0"/>
        <v>0</v>
      </c>
      <c r="G65" s="119"/>
      <c r="K65" s="119"/>
      <c r="L65" s="119"/>
    </row>
    <row r="66" spans="1:12" ht="36" x14ac:dyDescent="0.55000000000000004">
      <c r="A66" s="139" t="s">
        <v>2206</v>
      </c>
      <c r="B66" s="71" t="s">
        <v>619</v>
      </c>
      <c r="C66" s="71" t="s">
        <v>12</v>
      </c>
      <c r="D66" s="142">
        <v>1003</v>
      </c>
      <c r="E66" s="117">
        <v>1376</v>
      </c>
      <c r="F66" s="122">
        <f t="shared" si="0"/>
        <v>2752</v>
      </c>
      <c r="G66" s="119">
        <v>2</v>
      </c>
      <c r="K66" s="119">
        <v>3</v>
      </c>
      <c r="L66" s="119">
        <v>3</v>
      </c>
    </row>
    <row r="67" spans="1:12" ht="36" x14ac:dyDescent="0.55000000000000004">
      <c r="A67" s="139" t="s">
        <v>2206</v>
      </c>
      <c r="B67" s="72" t="s">
        <v>29</v>
      </c>
      <c r="C67" s="72" t="s">
        <v>13</v>
      </c>
      <c r="D67" s="142">
        <v>5162.5</v>
      </c>
      <c r="E67" s="117">
        <v>5162.5</v>
      </c>
      <c r="F67" s="122">
        <f t="shared" si="0"/>
        <v>123900</v>
      </c>
      <c r="G67" s="119">
        <v>24</v>
      </c>
      <c r="K67" s="119">
        <v>5</v>
      </c>
      <c r="L67" s="119">
        <v>25</v>
      </c>
    </row>
    <row r="68" spans="1:12" ht="36" hidden="1" x14ac:dyDescent="0.55000000000000004">
      <c r="A68" s="139" t="s">
        <v>2206</v>
      </c>
      <c r="B68" s="72" t="s">
        <v>30</v>
      </c>
      <c r="C68" s="72" t="s">
        <v>13</v>
      </c>
      <c r="D68" s="142">
        <v>1656.425</v>
      </c>
      <c r="E68" s="117">
        <v>1202.5999999999999</v>
      </c>
      <c r="F68" s="122">
        <f t="shared" si="0"/>
        <v>0</v>
      </c>
      <c r="G68" s="119"/>
      <c r="K68" s="119"/>
      <c r="L68" s="119"/>
    </row>
    <row r="69" spans="1:12" s="69" customFormat="1" ht="36" x14ac:dyDescent="0.55000000000000004">
      <c r="A69" s="139" t="s">
        <v>2206</v>
      </c>
      <c r="B69" s="72" t="s">
        <v>2137</v>
      </c>
      <c r="C69" s="72" t="s">
        <v>13</v>
      </c>
      <c r="D69" s="142">
        <v>0</v>
      </c>
      <c r="E69" s="117">
        <v>0</v>
      </c>
      <c r="F69" s="122">
        <f t="shared" si="0"/>
        <v>0</v>
      </c>
      <c r="G69" s="119"/>
      <c r="K69" s="119">
        <v>9</v>
      </c>
      <c r="L69" s="119"/>
    </row>
    <row r="70" spans="1:12" s="69" customFormat="1" ht="36" hidden="1" x14ac:dyDescent="0.55000000000000004">
      <c r="A70" s="139" t="s">
        <v>2206</v>
      </c>
      <c r="B70" s="72" t="s">
        <v>1755</v>
      </c>
      <c r="C70" s="72"/>
      <c r="D70" s="142"/>
      <c r="E70" s="117">
        <v>0</v>
      </c>
      <c r="F70" s="122">
        <f t="shared" si="0"/>
        <v>0</v>
      </c>
      <c r="G70" s="119"/>
      <c r="K70" s="119"/>
      <c r="L70" s="119"/>
    </row>
    <row r="71" spans="1:12" s="69" customFormat="1" ht="36" hidden="1" x14ac:dyDescent="0.55000000000000004">
      <c r="A71" s="139" t="s">
        <v>2206</v>
      </c>
      <c r="B71" s="72" t="s">
        <v>1756</v>
      </c>
      <c r="C71" s="72"/>
      <c r="D71" s="142"/>
      <c r="E71" s="117">
        <v>0</v>
      </c>
      <c r="F71" s="122">
        <f t="shared" si="0"/>
        <v>0</v>
      </c>
      <c r="G71" s="119"/>
      <c r="K71" s="119"/>
      <c r="L71" s="119"/>
    </row>
    <row r="72" spans="1:12" ht="36" x14ac:dyDescent="0.55000000000000004">
      <c r="A72" s="139" t="s">
        <v>2206</v>
      </c>
      <c r="B72" s="72" t="s">
        <v>1677</v>
      </c>
      <c r="C72" s="72" t="s">
        <v>10</v>
      </c>
      <c r="D72" s="142"/>
      <c r="E72" s="117">
        <v>735</v>
      </c>
      <c r="F72" s="122">
        <f t="shared" si="0"/>
        <v>22785</v>
      </c>
      <c r="G72" s="119">
        <v>31</v>
      </c>
      <c r="K72" s="119">
        <v>27</v>
      </c>
      <c r="L72" s="119">
        <v>74</v>
      </c>
    </row>
    <row r="73" spans="1:12" s="69" customFormat="1" ht="30" hidden="1" customHeight="1" x14ac:dyDescent="0.55000000000000004">
      <c r="A73" s="139" t="s">
        <v>2206</v>
      </c>
      <c r="B73" s="72" t="s">
        <v>1646</v>
      </c>
      <c r="C73" s="72" t="s">
        <v>10</v>
      </c>
      <c r="D73" s="142"/>
      <c r="E73" s="117">
        <v>0</v>
      </c>
      <c r="F73" s="122">
        <f t="shared" si="0"/>
        <v>0</v>
      </c>
      <c r="G73" s="119"/>
      <c r="K73" s="119"/>
      <c r="L73" s="119"/>
    </row>
    <row r="74" spans="1:12" ht="36" hidden="1" x14ac:dyDescent="0.55000000000000004">
      <c r="A74" s="139" t="s">
        <v>2206</v>
      </c>
      <c r="B74" s="72" t="s">
        <v>455</v>
      </c>
      <c r="C74" s="72" t="s">
        <v>10</v>
      </c>
      <c r="D74" s="142"/>
      <c r="E74" s="117">
        <v>734.74</v>
      </c>
      <c r="F74" s="122">
        <f t="shared" si="0"/>
        <v>0</v>
      </c>
      <c r="G74" s="119"/>
      <c r="K74" s="119"/>
      <c r="L74" s="119"/>
    </row>
    <row r="75" spans="1:12" ht="36" x14ac:dyDescent="0.55000000000000004">
      <c r="A75" s="139" t="s">
        <v>2206</v>
      </c>
      <c r="B75" s="72" t="s">
        <v>31</v>
      </c>
      <c r="C75" s="72" t="s">
        <v>13</v>
      </c>
      <c r="D75" s="142"/>
      <c r="E75" s="117">
        <v>734.74</v>
      </c>
      <c r="F75" s="122">
        <f t="shared" si="0"/>
        <v>5143.18</v>
      </c>
      <c r="G75" s="119">
        <v>7</v>
      </c>
      <c r="K75" s="119">
        <v>7</v>
      </c>
      <c r="L75" s="119">
        <v>7</v>
      </c>
    </row>
    <row r="76" spans="1:12" ht="31.5" hidden="1" customHeight="1" x14ac:dyDescent="0.55000000000000004">
      <c r="A76" s="139" t="s">
        <v>2206</v>
      </c>
      <c r="B76" s="72" t="s">
        <v>1014</v>
      </c>
      <c r="C76" s="72" t="s">
        <v>10</v>
      </c>
      <c r="D76" s="142"/>
      <c r="E76" s="117">
        <v>0</v>
      </c>
      <c r="F76" s="122">
        <f t="shared" ref="F76:F130" si="1">G76*E76</f>
        <v>0</v>
      </c>
      <c r="G76" s="119"/>
      <c r="K76" s="119"/>
      <c r="L76" s="119"/>
    </row>
    <row r="77" spans="1:12" ht="31.5" customHeight="1" x14ac:dyDescent="0.55000000000000004">
      <c r="A77" s="139" t="s">
        <v>2206</v>
      </c>
      <c r="B77" s="72" t="s">
        <v>679</v>
      </c>
      <c r="C77" s="72" t="s">
        <v>12</v>
      </c>
      <c r="D77" s="142"/>
      <c r="E77" s="117">
        <v>1351</v>
      </c>
      <c r="F77" s="122">
        <f t="shared" si="1"/>
        <v>2702</v>
      </c>
      <c r="G77" s="119">
        <v>2</v>
      </c>
      <c r="K77" s="119">
        <v>2</v>
      </c>
      <c r="L77" s="119">
        <v>3</v>
      </c>
    </row>
    <row r="78" spans="1:12" s="69" customFormat="1" ht="31.5" customHeight="1" x14ac:dyDescent="0.55000000000000004">
      <c r="A78" s="139" t="s">
        <v>2206</v>
      </c>
      <c r="B78" s="72" t="s">
        <v>1841</v>
      </c>
      <c r="C78" s="72" t="s">
        <v>12</v>
      </c>
      <c r="D78" s="142"/>
      <c r="E78" s="117">
        <v>0</v>
      </c>
      <c r="F78" s="122">
        <f t="shared" si="1"/>
        <v>0</v>
      </c>
      <c r="G78" s="119">
        <v>2</v>
      </c>
      <c r="K78" s="119">
        <v>2</v>
      </c>
      <c r="L78" s="119">
        <v>2</v>
      </c>
    </row>
    <row r="79" spans="1:12" s="69" customFormat="1" ht="31.5" customHeight="1" x14ac:dyDescent="0.55000000000000004">
      <c r="A79" s="139" t="s">
        <v>2206</v>
      </c>
      <c r="B79" s="72" t="s">
        <v>2073</v>
      </c>
      <c r="C79" s="72" t="s">
        <v>10</v>
      </c>
      <c r="D79" s="142"/>
      <c r="E79" s="117">
        <v>0</v>
      </c>
      <c r="F79" s="122">
        <f t="shared" si="1"/>
        <v>0</v>
      </c>
      <c r="G79" s="119">
        <v>15</v>
      </c>
      <c r="K79" s="119">
        <v>350</v>
      </c>
      <c r="L79" s="119">
        <v>79</v>
      </c>
    </row>
    <row r="80" spans="1:12" s="69" customFormat="1" ht="31.5" customHeight="1" x14ac:dyDescent="0.55000000000000004">
      <c r="A80" s="139" t="s">
        <v>2206</v>
      </c>
      <c r="B80" s="72" t="s">
        <v>2074</v>
      </c>
      <c r="C80" s="72" t="s">
        <v>10</v>
      </c>
      <c r="D80" s="142"/>
      <c r="E80" s="117">
        <v>0</v>
      </c>
      <c r="F80" s="122">
        <f t="shared" si="1"/>
        <v>0</v>
      </c>
      <c r="G80" s="119">
        <v>120</v>
      </c>
      <c r="K80" s="119">
        <v>1280</v>
      </c>
      <c r="L80" s="119"/>
    </row>
    <row r="81" spans="1:12" s="69" customFormat="1" ht="31.5" customHeight="1" x14ac:dyDescent="0.55000000000000004">
      <c r="A81" s="139" t="s">
        <v>2206</v>
      </c>
      <c r="B81" s="72" t="s">
        <v>2075</v>
      </c>
      <c r="C81" s="72" t="s">
        <v>10</v>
      </c>
      <c r="D81" s="142"/>
      <c r="E81" s="117">
        <v>0</v>
      </c>
      <c r="F81" s="122">
        <f t="shared" si="1"/>
        <v>0</v>
      </c>
      <c r="G81" s="119">
        <v>180</v>
      </c>
      <c r="K81" s="119">
        <v>240</v>
      </c>
      <c r="L81" s="119">
        <v>77</v>
      </c>
    </row>
    <row r="82" spans="1:12" s="69" customFormat="1" ht="31.5" customHeight="1" x14ac:dyDescent="0.55000000000000004">
      <c r="A82" s="139" t="s">
        <v>2206</v>
      </c>
      <c r="B82" s="72" t="s">
        <v>2101</v>
      </c>
      <c r="C82" s="72" t="s">
        <v>10</v>
      </c>
      <c r="D82" s="142"/>
      <c r="E82" s="117">
        <v>0</v>
      </c>
      <c r="F82" s="122">
        <f t="shared" si="1"/>
        <v>0</v>
      </c>
      <c r="G82" s="119"/>
      <c r="K82" s="119">
        <v>88</v>
      </c>
      <c r="L82" s="119"/>
    </row>
    <row r="83" spans="1:12" ht="36" x14ac:dyDescent="0.55000000000000004">
      <c r="A83" s="139" t="s">
        <v>2206</v>
      </c>
      <c r="B83" s="72" t="s">
        <v>612</v>
      </c>
      <c r="C83" s="72" t="s">
        <v>32</v>
      </c>
      <c r="D83" s="142"/>
      <c r="E83" s="117">
        <v>35.340000000000003</v>
      </c>
      <c r="F83" s="122">
        <f t="shared" si="1"/>
        <v>77854.02</v>
      </c>
      <c r="G83" s="119">
        <v>2203</v>
      </c>
      <c r="K83" s="119">
        <v>1600</v>
      </c>
      <c r="L83" s="119">
        <v>904</v>
      </c>
    </row>
    <row r="84" spans="1:12" ht="36" x14ac:dyDescent="0.55000000000000004">
      <c r="A84" s="139" t="s">
        <v>2206</v>
      </c>
      <c r="B84" s="72" t="s">
        <v>33</v>
      </c>
      <c r="C84" s="72" t="s">
        <v>10</v>
      </c>
      <c r="D84" s="142">
        <v>224.2</v>
      </c>
      <c r="E84" s="117">
        <v>236</v>
      </c>
      <c r="F84" s="122">
        <f t="shared" si="1"/>
        <v>224200</v>
      </c>
      <c r="G84" s="119">
        <v>950</v>
      </c>
      <c r="K84" s="119">
        <v>767</v>
      </c>
      <c r="L84" s="119">
        <v>732</v>
      </c>
    </row>
    <row r="85" spans="1:12" s="69" customFormat="1" ht="36" x14ac:dyDescent="0.55000000000000004">
      <c r="A85" s="139" t="s">
        <v>2206</v>
      </c>
      <c r="B85" s="72" t="s">
        <v>1810</v>
      </c>
      <c r="C85" s="72" t="s">
        <v>10</v>
      </c>
      <c r="D85" s="142"/>
      <c r="E85" s="117">
        <v>0</v>
      </c>
      <c r="F85" s="122">
        <f t="shared" si="1"/>
        <v>0</v>
      </c>
      <c r="G85" s="119">
        <v>39</v>
      </c>
      <c r="K85" s="119"/>
      <c r="L85" s="119"/>
    </row>
    <row r="86" spans="1:12" ht="36" x14ac:dyDescent="0.55000000000000004">
      <c r="A86" s="139" t="s">
        <v>2206</v>
      </c>
      <c r="B86" s="72" t="s">
        <v>672</v>
      </c>
      <c r="C86" s="72" t="s">
        <v>10</v>
      </c>
      <c r="D86" s="142"/>
      <c r="E86" s="117">
        <v>400.4</v>
      </c>
      <c r="F86" s="122">
        <f t="shared" si="1"/>
        <v>0</v>
      </c>
      <c r="G86" s="119"/>
      <c r="K86" s="119">
        <v>22</v>
      </c>
      <c r="L86" s="119"/>
    </row>
    <row r="87" spans="1:12" s="69" customFormat="1" ht="36" x14ac:dyDescent="0.55000000000000004">
      <c r="A87" s="139" t="s">
        <v>2206</v>
      </c>
      <c r="B87" s="72" t="s">
        <v>2200</v>
      </c>
      <c r="C87" s="72" t="s">
        <v>10</v>
      </c>
      <c r="D87" s="142"/>
      <c r="E87" s="117"/>
      <c r="F87" s="122"/>
      <c r="G87" s="119"/>
      <c r="K87" s="119">
        <v>420</v>
      </c>
      <c r="L87" s="119">
        <v>48</v>
      </c>
    </row>
    <row r="88" spans="1:12" ht="36" x14ac:dyDescent="0.55000000000000004">
      <c r="A88" s="139" t="s">
        <v>2206</v>
      </c>
      <c r="B88" s="72" t="s">
        <v>34</v>
      </c>
      <c r="C88" s="72" t="s">
        <v>10</v>
      </c>
      <c r="D88" s="142" t="s">
        <v>2115</v>
      </c>
      <c r="E88" s="118"/>
      <c r="F88" s="122">
        <f t="shared" si="1"/>
        <v>0</v>
      </c>
      <c r="G88" s="119">
        <v>2</v>
      </c>
      <c r="K88" s="119">
        <v>2</v>
      </c>
      <c r="L88" s="119">
        <v>2</v>
      </c>
    </row>
    <row r="89" spans="1:12" s="69" customFormat="1" ht="36" x14ac:dyDescent="0.55000000000000004">
      <c r="A89" s="139" t="s">
        <v>2206</v>
      </c>
      <c r="B89" s="72" t="s">
        <v>2201</v>
      </c>
      <c r="C89" s="72" t="s">
        <v>10</v>
      </c>
      <c r="D89" s="142"/>
      <c r="E89" s="118"/>
      <c r="F89" s="122"/>
      <c r="G89" s="119"/>
      <c r="K89" s="119">
        <v>30</v>
      </c>
      <c r="L89" s="119"/>
    </row>
    <row r="90" spans="1:12" s="69" customFormat="1" ht="36" x14ac:dyDescent="0.55000000000000004">
      <c r="A90" s="139" t="s">
        <v>2206</v>
      </c>
      <c r="B90" s="72" t="s">
        <v>2072</v>
      </c>
      <c r="C90" s="72" t="s">
        <v>10</v>
      </c>
      <c r="D90" s="142"/>
      <c r="E90" s="117">
        <v>0</v>
      </c>
      <c r="F90" s="122">
        <f t="shared" si="1"/>
        <v>0</v>
      </c>
      <c r="G90" s="119">
        <v>60</v>
      </c>
      <c r="K90" s="119"/>
      <c r="L90" s="119">
        <v>60</v>
      </c>
    </row>
    <row r="91" spans="1:12" ht="36" x14ac:dyDescent="0.55000000000000004">
      <c r="A91" s="139" t="s">
        <v>2206</v>
      </c>
      <c r="B91" s="72" t="s">
        <v>381</v>
      </c>
      <c r="C91" s="72" t="s">
        <v>10</v>
      </c>
      <c r="D91" s="142">
        <v>41.54</v>
      </c>
      <c r="E91" s="117">
        <v>41.54</v>
      </c>
      <c r="F91" s="122">
        <f t="shared" si="1"/>
        <v>59443.74</v>
      </c>
      <c r="G91" s="119">
        <v>1431</v>
      </c>
      <c r="K91" s="119">
        <v>1514</v>
      </c>
      <c r="L91" s="119">
        <v>1504</v>
      </c>
    </row>
    <row r="92" spans="1:12" ht="36" x14ac:dyDescent="0.55000000000000004">
      <c r="A92" s="139" t="s">
        <v>2206</v>
      </c>
      <c r="B92" s="72" t="s">
        <v>456</v>
      </c>
      <c r="C92" s="72" t="s">
        <v>10</v>
      </c>
      <c r="D92" s="142"/>
      <c r="E92" s="117">
        <v>18.25</v>
      </c>
      <c r="F92" s="122">
        <f t="shared" si="1"/>
        <v>2664.5</v>
      </c>
      <c r="G92" s="119">
        <v>146</v>
      </c>
      <c r="K92" s="119">
        <v>82</v>
      </c>
      <c r="L92" s="119">
        <v>6</v>
      </c>
    </row>
    <row r="93" spans="1:12" ht="36" x14ac:dyDescent="0.55000000000000004">
      <c r="A93" s="139" t="s">
        <v>2206</v>
      </c>
      <c r="B93" s="72" t="s">
        <v>35</v>
      </c>
      <c r="C93" s="72" t="s">
        <v>10</v>
      </c>
      <c r="D93" s="142">
        <v>44.25</v>
      </c>
      <c r="E93" s="117">
        <v>44.25</v>
      </c>
      <c r="F93" s="122">
        <f t="shared" si="1"/>
        <v>210320.25</v>
      </c>
      <c r="G93" s="119">
        <v>4753</v>
      </c>
      <c r="K93" s="119">
        <v>3916</v>
      </c>
      <c r="L93" s="119">
        <v>9142</v>
      </c>
    </row>
    <row r="94" spans="1:12" ht="36" x14ac:dyDescent="0.55000000000000004">
      <c r="A94" s="139" t="s">
        <v>2206</v>
      </c>
      <c r="B94" s="72" t="s">
        <v>610</v>
      </c>
      <c r="C94" s="72" t="s">
        <v>10</v>
      </c>
      <c r="D94" s="142">
        <v>332.76</v>
      </c>
      <c r="E94" s="117">
        <v>332.76</v>
      </c>
      <c r="F94" s="122">
        <f t="shared" si="1"/>
        <v>162386.88</v>
      </c>
      <c r="G94" s="119">
        <v>488</v>
      </c>
      <c r="K94" s="119">
        <v>391</v>
      </c>
      <c r="L94" s="119">
        <v>787</v>
      </c>
    </row>
    <row r="95" spans="1:12" ht="36" x14ac:dyDescent="0.55000000000000004">
      <c r="A95" s="139" t="s">
        <v>2206</v>
      </c>
      <c r="B95" s="72" t="s">
        <v>830</v>
      </c>
      <c r="C95" s="72" t="s">
        <v>10</v>
      </c>
      <c r="D95" s="142"/>
      <c r="E95" s="117">
        <v>720.33</v>
      </c>
      <c r="F95" s="122">
        <f t="shared" si="1"/>
        <v>4321.9800000000005</v>
      </c>
      <c r="G95" s="119">
        <v>6</v>
      </c>
      <c r="K95" s="119">
        <v>5090</v>
      </c>
      <c r="L95" s="119"/>
    </row>
    <row r="96" spans="1:12" ht="36" x14ac:dyDescent="0.55000000000000004">
      <c r="A96" s="139" t="s">
        <v>2206</v>
      </c>
      <c r="B96" s="72" t="s">
        <v>37</v>
      </c>
      <c r="C96" s="72" t="s">
        <v>10</v>
      </c>
      <c r="D96" s="142">
        <v>49</v>
      </c>
      <c r="E96" s="117">
        <v>49</v>
      </c>
      <c r="F96" s="122">
        <f t="shared" si="1"/>
        <v>257005</v>
      </c>
      <c r="G96" s="119">
        <v>5245</v>
      </c>
      <c r="K96" s="119">
        <v>103</v>
      </c>
      <c r="L96" s="119">
        <v>5010</v>
      </c>
    </row>
    <row r="97" spans="1:12" ht="36" x14ac:dyDescent="0.55000000000000004">
      <c r="A97" s="139" t="s">
        <v>2206</v>
      </c>
      <c r="B97" s="72" t="s">
        <v>600</v>
      </c>
      <c r="C97" s="72" t="s">
        <v>10</v>
      </c>
      <c r="D97" s="142">
        <v>84</v>
      </c>
      <c r="E97" s="117">
        <v>84</v>
      </c>
      <c r="F97" s="122">
        <f t="shared" si="1"/>
        <v>4368</v>
      </c>
      <c r="G97" s="119">
        <v>52</v>
      </c>
      <c r="K97" s="119">
        <v>89</v>
      </c>
      <c r="L97" s="119">
        <v>101</v>
      </c>
    </row>
    <row r="98" spans="1:12" ht="36" x14ac:dyDescent="0.55000000000000004">
      <c r="A98" s="139" t="s">
        <v>2206</v>
      </c>
      <c r="B98" s="72" t="s">
        <v>38</v>
      </c>
      <c r="C98" s="72" t="s">
        <v>10</v>
      </c>
      <c r="D98" s="142"/>
      <c r="E98" s="117">
        <v>120.36</v>
      </c>
      <c r="F98" s="122">
        <f t="shared" si="1"/>
        <v>5295.84</v>
      </c>
      <c r="G98" s="119">
        <v>44</v>
      </c>
      <c r="K98" s="119">
        <v>273</v>
      </c>
      <c r="L98" s="119">
        <v>43</v>
      </c>
    </row>
    <row r="99" spans="1:12" s="69" customFormat="1" ht="36" x14ac:dyDescent="0.55000000000000004">
      <c r="A99" s="139" t="s">
        <v>2206</v>
      </c>
      <c r="B99" s="72" t="s">
        <v>2084</v>
      </c>
      <c r="C99" s="72" t="s">
        <v>10</v>
      </c>
      <c r="D99" s="142"/>
      <c r="E99" s="117">
        <v>0</v>
      </c>
      <c r="F99" s="122">
        <f t="shared" si="1"/>
        <v>0</v>
      </c>
      <c r="G99" s="119">
        <v>833</v>
      </c>
      <c r="K99" s="119">
        <v>748</v>
      </c>
      <c r="L99" s="119">
        <v>698</v>
      </c>
    </row>
    <row r="100" spans="1:12" ht="36" hidden="1" x14ac:dyDescent="0.55000000000000004">
      <c r="A100" s="139" t="s">
        <v>2206</v>
      </c>
      <c r="B100" s="72" t="s">
        <v>39</v>
      </c>
      <c r="C100" s="72" t="s">
        <v>10</v>
      </c>
      <c r="D100" s="142"/>
      <c r="E100" s="117">
        <v>31.54</v>
      </c>
      <c r="F100" s="122">
        <f t="shared" si="1"/>
        <v>0</v>
      </c>
      <c r="G100" s="119"/>
      <c r="K100" s="119"/>
      <c r="L100" s="119"/>
    </row>
    <row r="101" spans="1:12" ht="31.5" customHeight="1" x14ac:dyDescent="0.55000000000000004">
      <c r="A101" s="139" t="s">
        <v>2206</v>
      </c>
      <c r="B101" s="72" t="s">
        <v>706</v>
      </c>
      <c r="C101" s="72" t="s">
        <v>10</v>
      </c>
      <c r="D101" s="142"/>
      <c r="E101" s="117">
        <v>5.9</v>
      </c>
      <c r="F101" s="122">
        <f t="shared" si="1"/>
        <v>560.5</v>
      </c>
      <c r="G101" s="119">
        <v>95</v>
      </c>
      <c r="K101" s="119">
        <v>97</v>
      </c>
      <c r="L101" s="119">
        <v>96</v>
      </c>
    </row>
    <row r="102" spans="1:12" ht="31.5" customHeight="1" x14ac:dyDescent="0.55000000000000004">
      <c r="A102" s="139" t="s">
        <v>2206</v>
      </c>
      <c r="B102" s="72" t="s">
        <v>707</v>
      </c>
      <c r="C102" s="72" t="s">
        <v>10</v>
      </c>
      <c r="D102" s="142"/>
      <c r="E102" s="117">
        <v>6</v>
      </c>
      <c r="F102" s="122">
        <f t="shared" si="1"/>
        <v>462</v>
      </c>
      <c r="G102" s="119">
        <v>77</v>
      </c>
      <c r="K102" s="119">
        <v>75</v>
      </c>
      <c r="L102" s="119">
        <v>77</v>
      </c>
    </row>
    <row r="103" spans="1:12" ht="31.5" customHeight="1" x14ac:dyDescent="0.55000000000000004">
      <c r="A103" s="139" t="s">
        <v>2206</v>
      </c>
      <c r="B103" s="72" t="s">
        <v>1015</v>
      </c>
      <c r="C103" s="72" t="s">
        <v>1016</v>
      </c>
      <c r="D103" s="142">
        <v>21.71</v>
      </c>
      <c r="E103" s="117">
        <v>21.71</v>
      </c>
      <c r="F103" s="122">
        <f t="shared" si="1"/>
        <v>6317.6100000000006</v>
      </c>
      <c r="G103" s="119">
        <v>291</v>
      </c>
      <c r="K103" s="119">
        <v>376</v>
      </c>
      <c r="L103" s="119">
        <v>146</v>
      </c>
    </row>
    <row r="104" spans="1:12" ht="30" hidden="1" customHeight="1" x14ac:dyDescent="0.55000000000000004">
      <c r="A104" s="139" t="s">
        <v>2206</v>
      </c>
      <c r="B104" s="72" t="s">
        <v>1091</v>
      </c>
      <c r="C104" s="72" t="s">
        <v>1016</v>
      </c>
      <c r="D104" s="142"/>
      <c r="E104" s="117">
        <v>23</v>
      </c>
      <c r="F104" s="122">
        <f t="shared" si="1"/>
        <v>0</v>
      </c>
      <c r="G104" s="119"/>
      <c r="K104" s="119"/>
      <c r="L104" s="119"/>
    </row>
    <row r="105" spans="1:12" s="69" customFormat="1" ht="30" hidden="1" customHeight="1" x14ac:dyDescent="0.55000000000000004">
      <c r="A105" s="139" t="s">
        <v>2206</v>
      </c>
      <c r="B105" s="72" t="s">
        <v>1829</v>
      </c>
      <c r="C105" s="72" t="s">
        <v>1016</v>
      </c>
      <c r="D105" s="142"/>
      <c r="E105" s="117">
        <v>0</v>
      </c>
      <c r="F105" s="122">
        <f t="shared" si="1"/>
        <v>0</v>
      </c>
      <c r="G105" s="119"/>
      <c r="K105" s="119"/>
      <c r="L105" s="119"/>
    </row>
    <row r="106" spans="1:12" ht="31.5" hidden="1" customHeight="1" x14ac:dyDescent="0.55000000000000004">
      <c r="A106" s="139" t="s">
        <v>2206</v>
      </c>
      <c r="B106" s="72" t="s">
        <v>643</v>
      </c>
      <c r="C106" s="72" t="s">
        <v>10</v>
      </c>
      <c r="D106" s="142"/>
      <c r="E106" s="117">
        <v>197</v>
      </c>
      <c r="F106" s="122">
        <f t="shared" si="1"/>
        <v>0</v>
      </c>
      <c r="G106" s="119"/>
      <c r="K106" s="119"/>
      <c r="L106" s="119"/>
    </row>
    <row r="107" spans="1:12" ht="36" hidden="1" x14ac:dyDescent="0.55000000000000004">
      <c r="A107" s="139" t="s">
        <v>2206</v>
      </c>
      <c r="B107" s="72" t="s">
        <v>726</v>
      </c>
      <c r="C107" s="72" t="s">
        <v>10</v>
      </c>
      <c r="D107" s="142">
        <v>56.05</v>
      </c>
      <c r="E107" s="117">
        <v>270</v>
      </c>
      <c r="F107" s="122">
        <f t="shared" si="1"/>
        <v>0</v>
      </c>
      <c r="G107" s="119"/>
      <c r="K107" s="119"/>
      <c r="L107" s="119"/>
    </row>
    <row r="108" spans="1:12" s="69" customFormat="1" ht="36" hidden="1" x14ac:dyDescent="0.55000000000000004">
      <c r="A108" s="139" t="s">
        <v>2206</v>
      </c>
      <c r="B108" s="72" t="s">
        <v>2071</v>
      </c>
      <c r="C108" s="72" t="s">
        <v>10</v>
      </c>
      <c r="D108" s="142"/>
      <c r="E108" s="117">
        <v>0</v>
      </c>
      <c r="F108" s="122">
        <f t="shared" si="1"/>
        <v>0</v>
      </c>
      <c r="G108" s="119"/>
      <c r="K108" s="119"/>
      <c r="L108" s="119"/>
    </row>
    <row r="109" spans="1:12" ht="31.5" hidden="1" customHeight="1" x14ac:dyDescent="0.55000000000000004">
      <c r="A109" s="139" t="s">
        <v>2206</v>
      </c>
      <c r="B109" s="72" t="s">
        <v>1520</v>
      </c>
      <c r="C109" s="72" t="s">
        <v>10</v>
      </c>
      <c r="D109" s="142"/>
      <c r="E109" s="117">
        <v>0</v>
      </c>
      <c r="F109" s="122">
        <f t="shared" si="1"/>
        <v>0</v>
      </c>
      <c r="G109" s="119"/>
      <c r="K109" s="119"/>
      <c r="L109" s="119"/>
    </row>
    <row r="110" spans="1:12" s="69" customFormat="1" ht="31.5" customHeight="1" x14ac:dyDescent="0.55000000000000004">
      <c r="A110" s="139" t="s">
        <v>2206</v>
      </c>
      <c r="B110" s="72" t="s">
        <v>1811</v>
      </c>
      <c r="C110" s="72" t="s">
        <v>1286</v>
      </c>
      <c r="D110" s="142"/>
      <c r="E110" s="117">
        <v>0</v>
      </c>
      <c r="F110" s="122">
        <f t="shared" si="1"/>
        <v>0</v>
      </c>
      <c r="G110" s="119">
        <v>13</v>
      </c>
      <c r="K110" s="119">
        <v>13</v>
      </c>
      <c r="L110" s="119">
        <v>13</v>
      </c>
    </row>
    <row r="111" spans="1:12" ht="31.5" hidden="1" customHeight="1" x14ac:dyDescent="0.55000000000000004">
      <c r="A111" s="139" t="s">
        <v>2206</v>
      </c>
      <c r="B111" s="72" t="s">
        <v>508</v>
      </c>
      <c r="C111" s="72" t="s">
        <v>10</v>
      </c>
      <c r="D111" s="142"/>
      <c r="E111" s="117">
        <v>197</v>
      </c>
      <c r="F111" s="122">
        <f t="shared" si="1"/>
        <v>0</v>
      </c>
      <c r="G111" s="119"/>
      <c r="K111" s="119"/>
      <c r="L111" s="119"/>
    </row>
    <row r="112" spans="1:12" ht="36" x14ac:dyDescent="0.55000000000000004">
      <c r="A112" s="139" t="s">
        <v>2206</v>
      </c>
      <c r="B112" s="72" t="s">
        <v>383</v>
      </c>
      <c r="C112" s="72" t="s">
        <v>10</v>
      </c>
      <c r="D112" s="142"/>
      <c r="E112" s="117">
        <v>777.62</v>
      </c>
      <c r="F112" s="122">
        <f t="shared" si="1"/>
        <v>7776.2</v>
      </c>
      <c r="G112" s="119">
        <v>10</v>
      </c>
      <c r="K112" s="119">
        <v>8</v>
      </c>
      <c r="L112" s="119">
        <v>10</v>
      </c>
    </row>
    <row r="113" spans="1:12" ht="36" hidden="1" x14ac:dyDescent="0.55000000000000004">
      <c r="A113" s="139" t="s">
        <v>2206</v>
      </c>
      <c r="B113" s="72" t="s">
        <v>40</v>
      </c>
      <c r="C113" s="72" t="s">
        <v>10</v>
      </c>
      <c r="D113" s="142"/>
      <c r="E113" s="117">
        <v>777.62</v>
      </c>
      <c r="F113" s="122">
        <f t="shared" si="1"/>
        <v>0</v>
      </c>
      <c r="G113" s="119"/>
      <c r="K113" s="119"/>
      <c r="L113" s="119"/>
    </row>
    <row r="114" spans="1:12" ht="30" hidden="1" customHeight="1" x14ac:dyDescent="0.55000000000000004">
      <c r="A114" s="139" t="s">
        <v>2206</v>
      </c>
      <c r="B114" s="72" t="s">
        <v>888</v>
      </c>
      <c r="C114" s="72" t="s">
        <v>10</v>
      </c>
      <c r="D114" s="142"/>
      <c r="E114" s="117">
        <v>0</v>
      </c>
      <c r="F114" s="122">
        <f t="shared" si="1"/>
        <v>0</v>
      </c>
      <c r="G114" s="119"/>
      <c r="K114" s="119"/>
      <c r="L114" s="119"/>
    </row>
    <row r="115" spans="1:12" ht="36" x14ac:dyDescent="0.55000000000000004">
      <c r="A115" s="139" t="s">
        <v>2206</v>
      </c>
      <c r="B115" s="72" t="s">
        <v>41</v>
      </c>
      <c r="C115" s="72" t="s">
        <v>10</v>
      </c>
      <c r="D115" s="142">
        <v>2.15</v>
      </c>
      <c r="E115" s="117">
        <v>3.19</v>
      </c>
      <c r="F115" s="122">
        <f t="shared" si="1"/>
        <v>4625.5</v>
      </c>
      <c r="G115" s="119">
        <v>1450</v>
      </c>
      <c r="K115" s="119">
        <v>1858</v>
      </c>
      <c r="L115" s="119">
        <v>2535</v>
      </c>
    </row>
    <row r="116" spans="1:12" ht="36" x14ac:dyDescent="0.55000000000000004">
      <c r="A116" s="139" t="s">
        <v>2206</v>
      </c>
      <c r="B116" s="72" t="s">
        <v>42</v>
      </c>
      <c r="C116" s="72" t="s">
        <v>10</v>
      </c>
      <c r="D116" s="142"/>
      <c r="E116" s="117">
        <v>3.19</v>
      </c>
      <c r="F116" s="122">
        <f t="shared" si="1"/>
        <v>22330</v>
      </c>
      <c r="G116" s="119">
        <v>7000</v>
      </c>
      <c r="K116" s="119">
        <v>5000</v>
      </c>
      <c r="L116" s="119">
        <v>4000</v>
      </c>
    </row>
    <row r="117" spans="1:12" ht="36" x14ac:dyDescent="0.55000000000000004">
      <c r="A117" s="139" t="s">
        <v>2206</v>
      </c>
      <c r="B117" s="72" t="s">
        <v>43</v>
      </c>
      <c r="C117" s="72" t="s">
        <v>10</v>
      </c>
      <c r="D117" s="142">
        <v>2.15</v>
      </c>
      <c r="E117" s="117">
        <v>3.19</v>
      </c>
      <c r="F117" s="122">
        <f t="shared" si="1"/>
        <v>50083</v>
      </c>
      <c r="G117" s="119">
        <v>15700</v>
      </c>
      <c r="K117" s="119">
        <v>2038</v>
      </c>
      <c r="L117" s="119">
        <v>1725</v>
      </c>
    </row>
    <row r="118" spans="1:12" ht="36" x14ac:dyDescent="0.55000000000000004">
      <c r="A118" s="139" t="s">
        <v>2206</v>
      </c>
      <c r="B118" s="72" t="s">
        <v>814</v>
      </c>
      <c r="C118" s="72" t="s">
        <v>15</v>
      </c>
      <c r="D118" s="142"/>
      <c r="E118" s="117">
        <v>0</v>
      </c>
      <c r="F118" s="122">
        <f t="shared" si="1"/>
        <v>0</v>
      </c>
      <c r="G118" s="119">
        <v>5</v>
      </c>
      <c r="K118" s="119">
        <v>3</v>
      </c>
      <c r="L118" s="119">
        <v>5</v>
      </c>
    </row>
    <row r="119" spans="1:12" ht="36" hidden="1" x14ac:dyDescent="0.55000000000000004">
      <c r="A119" s="139" t="s">
        <v>2206</v>
      </c>
      <c r="B119" s="72" t="s">
        <v>950</v>
      </c>
      <c r="C119" s="72" t="s">
        <v>10</v>
      </c>
      <c r="D119" s="142"/>
      <c r="E119" s="117">
        <v>4800</v>
      </c>
      <c r="F119" s="122">
        <f t="shared" si="1"/>
        <v>0</v>
      </c>
      <c r="G119" s="119"/>
      <c r="K119" s="119"/>
      <c r="L119" s="119"/>
    </row>
    <row r="120" spans="1:12" s="69" customFormat="1" ht="36" hidden="1" x14ac:dyDescent="0.55000000000000004">
      <c r="A120" s="139" t="s">
        <v>2206</v>
      </c>
      <c r="B120" s="72" t="s">
        <v>1721</v>
      </c>
      <c r="C120" s="72"/>
      <c r="D120" s="142"/>
      <c r="E120" s="117">
        <v>0</v>
      </c>
      <c r="F120" s="122">
        <f t="shared" si="1"/>
        <v>0</v>
      </c>
      <c r="G120" s="119"/>
      <c r="K120" s="119"/>
      <c r="L120" s="119"/>
    </row>
    <row r="121" spans="1:12" s="69" customFormat="1" ht="36" hidden="1" x14ac:dyDescent="0.55000000000000004">
      <c r="A121" s="139" t="s">
        <v>2206</v>
      </c>
      <c r="B121" s="72" t="s">
        <v>1758</v>
      </c>
      <c r="C121" s="72"/>
      <c r="D121" s="142"/>
      <c r="E121" s="117">
        <v>0</v>
      </c>
      <c r="F121" s="122">
        <f t="shared" si="1"/>
        <v>0</v>
      </c>
      <c r="G121" s="119"/>
      <c r="K121" s="119"/>
      <c r="L121" s="119"/>
    </row>
    <row r="122" spans="1:12" s="69" customFormat="1" ht="36" hidden="1" x14ac:dyDescent="0.55000000000000004">
      <c r="A122" s="139" t="s">
        <v>2206</v>
      </c>
      <c r="B122" s="72" t="s">
        <v>2146</v>
      </c>
      <c r="C122" s="72"/>
      <c r="D122" s="142">
        <v>0</v>
      </c>
      <c r="E122" s="117">
        <v>0</v>
      </c>
      <c r="F122" s="122">
        <f t="shared" si="1"/>
        <v>0</v>
      </c>
      <c r="G122" s="119"/>
      <c r="K122" s="119"/>
      <c r="L122" s="119"/>
    </row>
    <row r="123" spans="1:12" ht="36" x14ac:dyDescent="0.55000000000000004">
      <c r="A123" s="139" t="s">
        <v>2206</v>
      </c>
      <c r="B123" s="72" t="s">
        <v>458</v>
      </c>
      <c r="C123" s="72" t="s">
        <v>10</v>
      </c>
      <c r="D123" s="142"/>
      <c r="E123" s="117">
        <v>209</v>
      </c>
      <c r="F123" s="122">
        <f t="shared" si="1"/>
        <v>1045</v>
      </c>
      <c r="G123" s="119">
        <v>5</v>
      </c>
      <c r="K123" s="119">
        <v>5</v>
      </c>
      <c r="L123" s="119">
        <v>5</v>
      </c>
    </row>
    <row r="124" spans="1:12" ht="36" x14ac:dyDescent="0.55000000000000004">
      <c r="A124" s="139" t="s">
        <v>2206</v>
      </c>
      <c r="B124" s="72" t="s">
        <v>44</v>
      </c>
      <c r="C124" s="72" t="s">
        <v>10</v>
      </c>
      <c r="D124" s="142">
        <v>761.1</v>
      </c>
      <c r="E124" s="117">
        <v>761.1</v>
      </c>
      <c r="F124" s="122">
        <f t="shared" si="1"/>
        <v>100465.2</v>
      </c>
      <c r="G124" s="119">
        <v>132</v>
      </c>
      <c r="K124" s="119">
        <v>122</v>
      </c>
      <c r="L124" s="119">
        <v>84</v>
      </c>
    </row>
    <row r="125" spans="1:12" ht="36" x14ac:dyDescent="0.55000000000000004">
      <c r="A125" s="139" t="s">
        <v>2206</v>
      </c>
      <c r="B125" s="72" t="s">
        <v>459</v>
      </c>
      <c r="C125" s="72" t="s">
        <v>10</v>
      </c>
      <c r="D125" s="142"/>
      <c r="E125" s="117">
        <v>400</v>
      </c>
      <c r="F125" s="122">
        <f t="shared" si="1"/>
        <v>1600</v>
      </c>
      <c r="G125" s="119">
        <v>4</v>
      </c>
      <c r="K125" s="119"/>
      <c r="L125" s="119"/>
    </row>
    <row r="126" spans="1:12" ht="36" x14ac:dyDescent="0.55000000000000004">
      <c r="A126" s="139" t="s">
        <v>2206</v>
      </c>
      <c r="B126" s="72" t="s">
        <v>45</v>
      </c>
      <c r="C126" s="72" t="s">
        <v>10</v>
      </c>
      <c r="D126" s="142"/>
      <c r="E126" s="117">
        <v>450</v>
      </c>
      <c r="F126" s="122">
        <f t="shared" si="1"/>
        <v>6750</v>
      </c>
      <c r="G126" s="119">
        <v>15</v>
      </c>
      <c r="K126" s="119">
        <v>15</v>
      </c>
      <c r="L126" s="119">
        <v>15</v>
      </c>
    </row>
    <row r="127" spans="1:12" ht="36" x14ac:dyDescent="0.55000000000000004">
      <c r="A127" s="139" t="s">
        <v>2206</v>
      </c>
      <c r="B127" s="72" t="s">
        <v>46</v>
      </c>
      <c r="C127" s="72" t="s">
        <v>10</v>
      </c>
      <c r="D127" s="142"/>
      <c r="E127" s="117">
        <v>500</v>
      </c>
      <c r="F127" s="122">
        <f t="shared" si="1"/>
        <v>11000</v>
      </c>
      <c r="G127" s="119">
        <v>22</v>
      </c>
      <c r="K127" s="119">
        <v>22</v>
      </c>
      <c r="L127" s="119">
        <v>22</v>
      </c>
    </row>
    <row r="128" spans="1:12" ht="36" x14ac:dyDescent="0.55000000000000004">
      <c r="A128" s="139" t="s">
        <v>2206</v>
      </c>
      <c r="B128" s="72" t="s">
        <v>47</v>
      </c>
      <c r="C128" s="72" t="s">
        <v>10</v>
      </c>
      <c r="D128" s="142"/>
      <c r="E128" s="117">
        <v>600</v>
      </c>
      <c r="F128" s="122">
        <f t="shared" si="1"/>
        <v>9600</v>
      </c>
      <c r="G128" s="119">
        <v>16</v>
      </c>
      <c r="K128" s="119">
        <v>18</v>
      </c>
      <c r="L128" s="119">
        <v>17</v>
      </c>
    </row>
    <row r="129" spans="1:12" s="69" customFormat="1" ht="36" x14ac:dyDescent="0.55000000000000004">
      <c r="A129" s="139" t="s">
        <v>2206</v>
      </c>
      <c r="B129" s="72" t="s">
        <v>1687</v>
      </c>
      <c r="C129" s="72" t="s">
        <v>10</v>
      </c>
      <c r="D129" s="142"/>
      <c r="E129" s="117">
        <v>700</v>
      </c>
      <c r="F129" s="122">
        <f t="shared" si="1"/>
        <v>7000</v>
      </c>
      <c r="G129" s="119">
        <v>10</v>
      </c>
      <c r="K129" s="119">
        <v>10</v>
      </c>
      <c r="L129" s="119">
        <v>10</v>
      </c>
    </row>
    <row r="130" spans="1:12" s="69" customFormat="1" ht="36" hidden="1" x14ac:dyDescent="0.55000000000000004">
      <c r="A130" s="139" t="s">
        <v>2206</v>
      </c>
      <c r="B130" s="72" t="s">
        <v>1763</v>
      </c>
      <c r="C130" s="72" t="s">
        <v>10</v>
      </c>
      <c r="D130" s="142"/>
      <c r="E130" s="117">
        <v>0</v>
      </c>
      <c r="F130" s="122">
        <f t="shared" si="1"/>
        <v>0</v>
      </c>
      <c r="G130" s="119"/>
      <c r="K130" s="119"/>
      <c r="L130" s="119"/>
    </row>
    <row r="131" spans="1:12" s="69" customFormat="1" ht="36" x14ac:dyDescent="0.55000000000000004">
      <c r="A131" s="139" t="s">
        <v>2206</v>
      </c>
      <c r="B131" s="72" t="s">
        <v>1762</v>
      </c>
      <c r="C131" s="72" t="s">
        <v>10</v>
      </c>
      <c r="D131" s="142"/>
      <c r="E131" s="117">
        <v>750</v>
      </c>
      <c r="F131" s="122">
        <f t="shared" ref="F131:F199" si="2">G131*E131</f>
        <v>41250</v>
      </c>
      <c r="G131" s="119">
        <v>55</v>
      </c>
      <c r="K131" s="119">
        <v>55</v>
      </c>
      <c r="L131" s="119"/>
    </row>
    <row r="132" spans="1:12" s="69" customFormat="1" ht="36" x14ac:dyDescent="0.55000000000000004">
      <c r="A132" s="139" t="s">
        <v>2206</v>
      </c>
      <c r="B132" s="72" t="s">
        <v>1842</v>
      </c>
      <c r="C132" s="72" t="s">
        <v>10</v>
      </c>
      <c r="D132" s="142"/>
      <c r="E132" s="117">
        <v>0</v>
      </c>
      <c r="F132" s="122">
        <f t="shared" si="2"/>
        <v>0</v>
      </c>
      <c r="G132" s="119"/>
      <c r="K132" s="119">
        <v>2</v>
      </c>
      <c r="L132" s="119">
        <v>1</v>
      </c>
    </row>
    <row r="133" spans="1:12" s="69" customFormat="1" ht="36" hidden="1" x14ac:dyDescent="0.55000000000000004">
      <c r="A133" s="139" t="s">
        <v>2206</v>
      </c>
      <c r="B133" s="72" t="s">
        <v>1780</v>
      </c>
      <c r="C133" s="72" t="s">
        <v>10</v>
      </c>
      <c r="D133" s="142"/>
      <c r="E133" s="117">
        <v>0</v>
      </c>
      <c r="F133" s="122">
        <f t="shared" si="2"/>
        <v>0</v>
      </c>
      <c r="G133" s="119"/>
      <c r="K133" s="119"/>
      <c r="L133" s="119"/>
    </row>
    <row r="134" spans="1:12" s="69" customFormat="1" ht="36" hidden="1" x14ac:dyDescent="0.55000000000000004">
      <c r="A134" s="139" t="s">
        <v>2206</v>
      </c>
      <c r="B134" s="72" t="s">
        <v>1828</v>
      </c>
      <c r="C134" s="72" t="s">
        <v>10</v>
      </c>
      <c r="D134" s="142"/>
      <c r="E134" s="117">
        <v>0</v>
      </c>
      <c r="F134" s="122">
        <f t="shared" si="2"/>
        <v>0</v>
      </c>
      <c r="G134" s="119"/>
      <c r="K134" s="119"/>
      <c r="L134" s="119"/>
    </row>
    <row r="135" spans="1:12" ht="36" hidden="1" x14ac:dyDescent="0.55000000000000004">
      <c r="A135" s="139" t="s">
        <v>2206</v>
      </c>
      <c r="B135" s="72" t="s">
        <v>676</v>
      </c>
      <c r="C135" s="72" t="s">
        <v>10</v>
      </c>
      <c r="D135" s="142"/>
      <c r="E135" s="117">
        <v>209</v>
      </c>
      <c r="F135" s="122">
        <f t="shared" si="2"/>
        <v>0</v>
      </c>
      <c r="G135" s="119"/>
      <c r="K135" s="119"/>
      <c r="L135" s="119"/>
    </row>
    <row r="136" spans="1:12" s="69" customFormat="1" ht="36" hidden="1" x14ac:dyDescent="0.55000000000000004">
      <c r="A136" s="139" t="s">
        <v>2206</v>
      </c>
      <c r="B136" s="72" t="s">
        <v>2102</v>
      </c>
      <c r="C136" s="72" t="s">
        <v>10</v>
      </c>
      <c r="D136" s="142"/>
      <c r="E136" s="117">
        <v>0</v>
      </c>
      <c r="F136" s="122">
        <f t="shared" si="2"/>
        <v>0</v>
      </c>
      <c r="G136" s="119"/>
      <c r="K136" s="119"/>
      <c r="L136" s="119"/>
    </row>
    <row r="137" spans="1:12" ht="36" x14ac:dyDescent="0.55000000000000004">
      <c r="A137" s="139" t="s">
        <v>2206</v>
      </c>
      <c r="B137" s="72" t="s">
        <v>677</v>
      </c>
      <c r="C137" s="72" t="s">
        <v>10</v>
      </c>
      <c r="D137" s="142"/>
      <c r="E137" s="117">
        <v>209</v>
      </c>
      <c r="F137" s="122">
        <f t="shared" si="2"/>
        <v>0</v>
      </c>
      <c r="G137" s="119"/>
      <c r="K137" s="119">
        <v>50</v>
      </c>
      <c r="L137" s="119"/>
    </row>
    <row r="138" spans="1:12" s="69" customFormat="1" ht="36" x14ac:dyDescent="0.55000000000000004">
      <c r="A138" s="139" t="s">
        <v>2206</v>
      </c>
      <c r="B138" s="72" t="s">
        <v>2187</v>
      </c>
      <c r="C138" s="221"/>
      <c r="D138" s="142">
        <v>0</v>
      </c>
      <c r="E138" s="117">
        <v>0</v>
      </c>
      <c r="F138" s="122">
        <v>0</v>
      </c>
      <c r="G138" s="119">
        <v>50</v>
      </c>
      <c r="K138" s="119">
        <v>50</v>
      </c>
      <c r="L138" s="119"/>
    </row>
    <row r="139" spans="1:12" s="69" customFormat="1" ht="36" x14ac:dyDescent="0.55000000000000004">
      <c r="A139" s="139" t="s">
        <v>2206</v>
      </c>
      <c r="B139" s="72" t="s">
        <v>2188</v>
      </c>
      <c r="C139" s="72"/>
      <c r="D139" s="142">
        <v>0</v>
      </c>
      <c r="E139" s="117">
        <v>0</v>
      </c>
      <c r="F139" s="122">
        <v>0</v>
      </c>
      <c r="G139" s="119">
        <v>30</v>
      </c>
      <c r="K139" s="119">
        <v>30</v>
      </c>
      <c r="L139" s="119"/>
    </row>
    <row r="140" spans="1:12" ht="36" x14ac:dyDescent="0.55000000000000004">
      <c r="A140" s="139" t="s">
        <v>2206</v>
      </c>
      <c r="B140" s="72" t="s">
        <v>681</v>
      </c>
      <c r="C140" s="72" t="s">
        <v>10</v>
      </c>
      <c r="D140" s="141">
        <v>5617.41</v>
      </c>
      <c r="E140" s="117">
        <v>5617.41</v>
      </c>
      <c r="F140" s="122">
        <f t="shared" si="2"/>
        <v>16852.23</v>
      </c>
      <c r="G140" s="119">
        <v>3</v>
      </c>
      <c r="K140" s="119">
        <v>3</v>
      </c>
      <c r="L140" s="119">
        <v>3</v>
      </c>
    </row>
    <row r="141" spans="1:12" ht="36" x14ac:dyDescent="0.55000000000000004">
      <c r="A141" s="139" t="s">
        <v>2206</v>
      </c>
      <c r="B141" s="72" t="s">
        <v>680</v>
      </c>
      <c r="C141" s="72" t="s">
        <v>10</v>
      </c>
      <c r="D141" s="141">
        <v>5617.41</v>
      </c>
      <c r="E141" s="117">
        <v>5617.41</v>
      </c>
      <c r="F141" s="122">
        <f t="shared" si="2"/>
        <v>50556.69</v>
      </c>
      <c r="G141" s="119">
        <v>9</v>
      </c>
      <c r="K141" s="119">
        <v>9</v>
      </c>
      <c r="L141" s="119">
        <v>9</v>
      </c>
    </row>
    <row r="142" spans="1:12" ht="36" x14ac:dyDescent="0.55000000000000004">
      <c r="A142" s="139" t="s">
        <v>2206</v>
      </c>
      <c r="B142" s="72" t="s">
        <v>682</v>
      </c>
      <c r="C142" s="72" t="s">
        <v>10</v>
      </c>
      <c r="D142" s="141">
        <v>5617.41</v>
      </c>
      <c r="E142" s="117">
        <v>5617.41</v>
      </c>
      <c r="F142" s="122">
        <f t="shared" si="2"/>
        <v>50556.69</v>
      </c>
      <c r="G142" s="119">
        <v>9</v>
      </c>
      <c r="K142" s="119">
        <v>10</v>
      </c>
      <c r="L142" s="119">
        <v>10</v>
      </c>
    </row>
    <row r="143" spans="1:12" s="69" customFormat="1" ht="36" x14ac:dyDescent="0.55000000000000004">
      <c r="A143" s="139" t="s">
        <v>2206</v>
      </c>
      <c r="B143" s="72" t="s">
        <v>2183</v>
      </c>
      <c r="C143" s="72" t="s">
        <v>10</v>
      </c>
      <c r="D143" s="141">
        <v>0</v>
      </c>
      <c r="E143" s="117">
        <v>0</v>
      </c>
      <c r="F143" s="122">
        <v>0</v>
      </c>
      <c r="G143" s="119">
        <v>2</v>
      </c>
      <c r="K143" s="119"/>
      <c r="L143" s="119">
        <v>2</v>
      </c>
    </row>
    <row r="144" spans="1:12" ht="36" x14ac:dyDescent="0.55000000000000004">
      <c r="A144" s="139" t="s">
        <v>2206</v>
      </c>
      <c r="B144" s="72" t="s">
        <v>48</v>
      </c>
      <c r="C144" s="72" t="s">
        <v>10</v>
      </c>
      <c r="D144" s="142">
        <v>31.09</v>
      </c>
      <c r="E144" s="117">
        <v>46</v>
      </c>
      <c r="F144" s="122">
        <f t="shared" si="2"/>
        <v>66792</v>
      </c>
      <c r="G144" s="119">
        <v>1452</v>
      </c>
      <c r="K144" s="119">
        <v>1414</v>
      </c>
      <c r="L144" s="119">
        <v>7836</v>
      </c>
    </row>
    <row r="145" spans="1:12" ht="30" customHeight="1" x14ac:dyDescent="0.55000000000000004">
      <c r="A145" s="139" t="s">
        <v>2206</v>
      </c>
      <c r="B145" s="72" t="s">
        <v>49</v>
      </c>
      <c r="C145" s="72" t="s">
        <v>10</v>
      </c>
      <c r="D145" s="142">
        <v>84.96</v>
      </c>
      <c r="E145" s="117">
        <v>46</v>
      </c>
      <c r="F145" s="122">
        <f t="shared" si="2"/>
        <v>22954</v>
      </c>
      <c r="G145" s="119">
        <v>499</v>
      </c>
      <c r="K145" s="119">
        <v>390</v>
      </c>
      <c r="L145" s="119">
        <v>290</v>
      </c>
    </row>
    <row r="146" spans="1:12" ht="36" x14ac:dyDescent="0.55000000000000004">
      <c r="A146" s="139" t="s">
        <v>2206</v>
      </c>
      <c r="B146" s="72" t="s">
        <v>50</v>
      </c>
      <c r="C146" s="72" t="s">
        <v>10</v>
      </c>
      <c r="D146" s="142">
        <v>44.84</v>
      </c>
      <c r="E146" s="117">
        <v>46</v>
      </c>
      <c r="F146" s="122">
        <f t="shared" si="2"/>
        <v>4738</v>
      </c>
      <c r="G146" s="119">
        <v>103</v>
      </c>
      <c r="K146" s="119">
        <v>837</v>
      </c>
      <c r="L146" s="119">
        <v>745</v>
      </c>
    </row>
    <row r="147" spans="1:12" ht="36" x14ac:dyDescent="0.55000000000000004">
      <c r="A147" s="139" t="s">
        <v>2206</v>
      </c>
      <c r="B147" s="72" t="s">
        <v>1008</v>
      </c>
      <c r="C147" s="72" t="s">
        <v>10</v>
      </c>
      <c r="D147" s="142">
        <v>77.88</v>
      </c>
      <c r="E147" s="117">
        <v>159.30000000000001</v>
      </c>
      <c r="F147" s="122">
        <f t="shared" si="2"/>
        <v>100199.70000000001</v>
      </c>
      <c r="G147" s="119">
        <v>629</v>
      </c>
      <c r="K147" s="119">
        <v>625</v>
      </c>
      <c r="L147" s="119"/>
    </row>
    <row r="148" spans="1:12" ht="36" x14ac:dyDescent="0.55000000000000004">
      <c r="A148" s="139" t="s">
        <v>2206</v>
      </c>
      <c r="B148" s="72" t="s">
        <v>51</v>
      </c>
      <c r="C148" s="72" t="s">
        <v>10</v>
      </c>
      <c r="D148" s="142">
        <v>151.97999999999999</v>
      </c>
      <c r="E148" s="117">
        <v>36.82</v>
      </c>
      <c r="F148" s="122">
        <f t="shared" si="2"/>
        <v>44073.54</v>
      </c>
      <c r="G148" s="119">
        <v>1197</v>
      </c>
      <c r="K148" s="119">
        <v>1806</v>
      </c>
      <c r="L148" s="119">
        <v>2202</v>
      </c>
    </row>
    <row r="149" spans="1:12" ht="36" x14ac:dyDescent="0.55000000000000004">
      <c r="A149" s="139" t="s">
        <v>2206</v>
      </c>
      <c r="B149" s="72" t="s">
        <v>1103</v>
      </c>
      <c r="C149" s="72" t="s">
        <v>10</v>
      </c>
      <c r="D149" s="142"/>
      <c r="E149" s="117">
        <v>453.6</v>
      </c>
      <c r="F149" s="122">
        <f t="shared" si="2"/>
        <v>0</v>
      </c>
      <c r="G149" s="119"/>
      <c r="K149" s="119">
        <v>2</v>
      </c>
      <c r="L149" s="119">
        <v>1</v>
      </c>
    </row>
    <row r="150" spans="1:12" ht="36" x14ac:dyDescent="0.55000000000000004">
      <c r="A150" s="139" t="s">
        <v>2206</v>
      </c>
      <c r="B150" s="72" t="s">
        <v>1104</v>
      </c>
      <c r="C150" s="72" t="s">
        <v>10</v>
      </c>
      <c r="D150" s="142"/>
      <c r="E150" s="117">
        <v>408.24</v>
      </c>
      <c r="F150" s="122">
        <f t="shared" si="2"/>
        <v>0</v>
      </c>
      <c r="G150" s="119"/>
      <c r="K150" s="119"/>
      <c r="L150" s="119">
        <v>1</v>
      </c>
    </row>
    <row r="151" spans="1:12" s="69" customFormat="1" ht="36" hidden="1" x14ac:dyDescent="0.55000000000000004">
      <c r="A151" s="139" t="s">
        <v>2206</v>
      </c>
      <c r="B151" s="72" t="s">
        <v>2184</v>
      </c>
      <c r="C151" s="72" t="s">
        <v>10</v>
      </c>
      <c r="D151" s="142">
        <v>0</v>
      </c>
      <c r="E151" s="117">
        <v>0</v>
      </c>
      <c r="F151" s="122">
        <v>0</v>
      </c>
      <c r="G151" s="119"/>
      <c r="K151" s="119"/>
      <c r="L151" s="119"/>
    </row>
    <row r="152" spans="1:12" s="69" customFormat="1" ht="36" hidden="1" x14ac:dyDescent="0.55000000000000004">
      <c r="A152" s="139" t="s">
        <v>2206</v>
      </c>
      <c r="B152" s="72" t="s">
        <v>2186</v>
      </c>
      <c r="C152" s="72" t="s">
        <v>10</v>
      </c>
      <c r="D152" s="142">
        <v>0</v>
      </c>
      <c r="E152" s="117">
        <v>0</v>
      </c>
      <c r="F152" s="122">
        <v>0</v>
      </c>
      <c r="G152" s="119"/>
      <c r="K152" s="119"/>
      <c r="L152" s="119"/>
    </row>
    <row r="153" spans="1:12" s="69" customFormat="1" ht="36" hidden="1" x14ac:dyDescent="0.55000000000000004">
      <c r="A153" s="139" t="s">
        <v>2206</v>
      </c>
      <c r="B153" s="72" t="s">
        <v>2185</v>
      </c>
      <c r="C153" s="72" t="s">
        <v>10</v>
      </c>
      <c r="D153" s="142">
        <v>0</v>
      </c>
      <c r="E153" s="117">
        <v>0</v>
      </c>
      <c r="F153" s="122">
        <v>0</v>
      </c>
      <c r="G153" s="119"/>
      <c r="K153" s="119"/>
      <c r="L153" s="119"/>
    </row>
    <row r="154" spans="1:12" ht="35.25" customHeight="1" x14ac:dyDescent="0.55000000000000004">
      <c r="A154" s="139" t="s">
        <v>2206</v>
      </c>
      <c r="B154" s="72" t="s">
        <v>52</v>
      </c>
      <c r="C154" s="72" t="s">
        <v>10</v>
      </c>
      <c r="D154" s="142"/>
      <c r="E154" s="117">
        <v>68</v>
      </c>
      <c r="F154" s="122">
        <f t="shared" si="2"/>
        <v>476000</v>
      </c>
      <c r="G154" s="119">
        <v>7000</v>
      </c>
      <c r="K154" s="119">
        <v>6000</v>
      </c>
      <c r="L154" s="119">
        <v>5000</v>
      </c>
    </row>
    <row r="155" spans="1:12" ht="35.25" customHeight="1" x14ac:dyDescent="0.55000000000000004">
      <c r="A155" s="139" t="s">
        <v>2206</v>
      </c>
      <c r="B155" s="72" t="s">
        <v>1454</v>
      </c>
      <c r="C155" s="72" t="s">
        <v>10</v>
      </c>
      <c r="D155" s="142"/>
      <c r="E155" s="117">
        <v>3</v>
      </c>
      <c r="F155" s="122">
        <f t="shared" si="2"/>
        <v>0</v>
      </c>
      <c r="G155" s="119"/>
      <c r="K155" s="119">
        <v>3</v>
      </c>
      <c r="L155" s="119"/>
    </row>
    <row r="156" spans="1:12" ht="36" x14ac:dyDescent="0.55000000000000004">
      <c r="A156" s="139" t="s">
        <v>2206</v>
      </c>
      <c r="B156" s="72" t="s">
        <v>666</v>
      </c>
      <c r="C156" s="72" t="s">
        <v>10</v>
      </c>
      <c r="D156" s="142"/>
      <c r="E156" s="117">
        <v>105.9</v>
      </c>
      <c r="F156" s="122">
        <f t="shared" si="2"/>
        <v>0</v>
      </c>
      <c r="G156" s="119"/>
      <c r="K156" s="119">
        <v>6</v>
      </c>
      <c r="L156" s="119">
        <v>6</v>
      </c>
    </row>
    <row r="157" spans="1:12" ht="36" x14ac:dyDescent="0.55000000000000004">
      <c r="A157" s="139" t="s">
        <v>2206</v>
      </c>
      <c r="B157" s="72" t="s">
        <v>667</v>
      </c>
      <c r="C157" s="72" t="s">
        <v>10</v>
      </c>
      <c r="D157" s="142"/>
      <c r="E157" s="117">
        <v>39.200000000000003</v>
      </c>
      <c r="F157" s="122">
        <f t="shared" si="2"/>
        <v>0</v>
      </c>
      <c r="G157" s="119"/>
      <c r="K157" s="119">
        <v>13</v>
      </c>
      <c r="L157" s="119">
        <v>12</v>
      </c>
    </row>
    <row r="158" spans="1:12" ht="36" x14ac:dyDescent="0.55000000000000004">
      <c r="A158" s="139" t="s">
        <v>2206</v>
      </c>
      <c r="B158" s="72" t="s">
        <v>668</v>
      </c>
      <c r="C158" s="72" t="s">
        <v>10</v>
      </c>
      <c r="D158" s="142"/>
      <c r="E158" s="117">
        <v>39.200000000000003</v>
      </c>
      <c r="F158" s="122">
        <f t="shared" si="2"/>
        <v>588</v>
      </c>
      <c r="G158" s="119">
        <v>15</v>
      </c>
      <c r="K158" s="119">
        <v>19</v>
      </c>
      <c r="L158" s="119">
        <v>19</v>
      </c>
    </row>
    <row r="159" spans="1:12" ht="29.25" customHeight="1" x14ac:dyDescent="0.55000000000000004">
      <c r="A159" s="139" t="s">
        <v>2206</v>
      </c>
      <c r="B159" s="72" t="s">
        <v>669</v>
      </c>
      <c r="C159" s="72" t="s">
        <v>10</v>
      </c>
      <c r="D159" s="142"/>
      <c r="E159" s="117">
        <v>10.36</v>
      </c>
      <c r="F159" s="122">
        <f t="shared" si="2"/>
        <v>165.76</v>
      </c>
      <c r="G159" s="119">
        <v>16</v>
      </c>
      <c r="K159" s="119">
        <v>15</v>
      </c>
      <c r="L159" s="119">
        <v>17</v>
      </c>
    </row>
    <row r="160" spans="1:12" ht="30" hidden="1" customHeight="1" x14ac:dyDescent="0.55000000000000004">
      <c r="A160" s="139" t="s">
        <v>2206</v>
      </c>
      <c r="B160" s="72" t="s">
        <v>1455</v>
      </c>
      <c r="C160" s="72" t="s">
        <v>10</v>
      </c>
      <c r="D160" s="142"/>
      <c r="E160" s="117">
        <v>10</v>
      </c>
      <c r="F160" s="122">
        <f t="shared" si="2"/>
        <v>0</v>
      </c>
      <c r="G160" s="119"/>
      <c r="K160" s="119"/>
      <c r="L160" s="119"/>
    </row>
    <row r="161" spans="1:12" s="69" customFormat="1" ht="30" hidden="1" customHeight="1" x14ac:dyDescent="0.55000000000000004">
      <c r="A161" s="139" t="s">
        <v>2206</v>
      </c>
      <c r="B161" s="72" t="s">
        <v>2145</v>
      </c>
      <c r="C161" s="72" t="s">
        <v>10</v>
      </c>
      <c r="D161" s="142">
        <v>0</v>
      </c>
      <c r="E161" s="117">
        <v>0</v>
      </c>
      <c r="F161" s="122">
        <f t="shared" si="2"/>
        <v>0</v>
      </c>
      <c r="G161" s="119"/>
      <c r="K161" s="119"/>
      <c r="L161" s="119"/>
    </row>
    <row r="162" spans="1:12" ht="36" x14ac:dyDescent="0.55000000000000004">
      <c r="A162" s="139" t="s">
        <v>2206</v>
      </c>
      <c r="B162" s="72" t="s">
        <v>690</v>
      </c>
      <c r="C162" s="72" t="s">
        <v>10</v>
      </c>
      <c r="D162" s="142">
        <v>4570.1400000000003</v>
      </c>
      <c r="E162" s="117">
        <v>4570.1400000000003</v>
      </c>
      <c r="F162" s="122">
        <f t="shared" si="2"/>
        <v>31990.980000000003</v>
      </c>
      <c r="G162" s="119">
        <v>7</v>
      </c>
      <c r="K162" s="119">
        <v>11</v>
      </c>
      <c r="L162" s="119">
        <v>10</v>
      </c>
    </row>
    <row r="163" spans="1:12" ht="36" x14ac:dyDescent="0.55000000000000004">
      <c r="A163" s="139" t="s">
        <v>2206</v>
      </c>
      <c r="B163" s="72" t="s">
        <v>53</v>
      </c>
      <c r="C163" s="72" t="s">
        <v>10</v>
      </c>
      <c r="D163" s="142">
        <v>2505</v>
      </c>
      <c r="E163" s="117">
        <v>2500</v>
      </c>
      <c r="F163" s="122">
        <f t="shared" si="2"/>
        <v>0</v>
      </c>
      <c r="G163" s="119"/>
      <c r="K163" s="119">
        <v>3</v>
      </c>
      <c r="L163" s="119"/>
    </row>
    <row r="164" spans="1:12" ht="36" x14ac:dyDescent="0.55000000000000004">
      <c r="A164" s="139" t="s">
        <v>2206</v>
      </c>
      <c r="B164" s="72" t="s">
        <v>384</v>
      </c>
      <c r="C164" s="72" t="s">
        <v>10</v>
      </c>
      <c r="D164" s="142"/>
      <c r="E164" s="117">
        <v>105.9</v>
      </c>
      <c r="F164" s="122">
        <f t="shared" si="2"/>
        <v>1059</v>
      </c>
      <c r="G164" s="119">
        <v>10</v>
      </c>
      <c r="K164" s="119">
        <v>5</v>
      </c>
      <c r="L164" s="119">
        <v>8</v>
      </c>
    </row>
    <row r="165" spans="1:12" ht="36" x14ac:dyDescent="0.55000000000000004">
      <c r="A165" s="139" t="s">
        <v>2206</v>
      </c>
      <c r="B165" s="72" t="s">
        <v>385</v>
      </c>
      <c r="C165" s="72" t="s">
        <v>10</v>
      </c>
      <c r="D165" s="142"/>
      <c r="E165" s="117">
        <v>105.9</v>
      </c>
      <c r="F165" s="122">
        <f t="shared" si="2"/>
        <v>847.2</v>
      </c>
      <c r="G165" s="119">
        <v>8</v>
      </c>
      <c r="K165" s="119">
        <v>10</v>
      </c>
      <c r="L165" s="119"/>
    </row>
    <row r="166" spans="1:12" ht="36" hidden="1" x14ac:dyDescent="0.55000000000000004">
      <c r="A166" s="139" t="s">
        <v>2206</v>
      </c>
      <c r="B166" s="72" t="s">
        <v>1573</v>
      </c>
      <c r="C166" s="72" t="s">
        <v>10</v>
      </c>
      <c r="D166" s="142"/>
      <c r="E166" s="117">
        <v>0</v>
      </c>
      <c r="F166" s="122">
        <f t="shared" si="2"/>
        <v>0</v>
      </c>
      <c r="G166" s="119"/>
      <c r="K166" s="119"/>
      <c r="L166" s="119"/>
    </row>
    <row r="167" spans="1:12" s="69" customFormat="1" ht="36" hidden="1" x14ac:dyDescent="0.55000000000000004">
      <c r="A167" s="139" t="s">
        <v>2206</v>
      </c>
      <c r="B167" s="72" t="s">
        <v>860</v>
      </c>
      <c r="C167" s="72" t="s">
        <v>10</v>
      </c>
      <c r="D167" s="142"/>
      <c r="E167" s="117">
        <v>3340</v>
      </c>
      <c r="F167" s="122">
        <f t="shared" si="2"/>
        <v>0</v>
      </c>
      <c r="G167" s="119"/>
      <c r="K167" s="119"/>
      <c r="L167" s="119"/>
    </row>
    <row r="168" spans="1:12" ht="36" hidden="1" x14ac:dyDescent="0.55000000000000004">
      <c r="A168" s="139" t="s">
        <v>2206</v>
      </c>
      <c r="B168" s="72" t="s">
        <v>386</v>
      </c>
      <c r="C168" s="72" t="s">
        <v>10</v>
      </c>
      <c r="D168" s="142"/>
      <c r="E168" s="117">
        <v>3340</v>
      </c>
      <c r="F168" s="122">
        <f t="shared" si="2"/>
        <v>0</v>
      </c>
      <c r="G168" s="119"/>
      <c r="K168" s="119"/>
      <c r="L168" s="119"/>
    </row>
    <row r="169" spans="1:12" ht="36" hidden="1" x14ac:dyDescent="0.55000000000000004">
      <c r="A169" s="139" t="s">
        <v>2206</v>
      </c>
      <c r="B169" s="72" t="s">
        <v>1508</v>
      </c>
      <c r="C169" s="72" t="s">
        <v>10</v>
      </c>
      <c r="D169" s="142"/>
      <c r="E169" s="117">
        <v>0</v>
      </c>
      <c r="F169" s="122">
        <f t="shared" si="2"/>
        <v>0</v>
      </c>
      <c r="G169" s="119"/>
      <c r="K169" s="119"/>
      <c r="L169" s="119"/>
    </row>
    <row r="170" spans="1:12" ht="31.5" customHeight="1" x14ac:dyDescent="0.55000000000000004">
      <c r="A170" s="139" t="s">
        <v>2206</v>
      </c>
      <c r="B170" s="155" t="s">
        <v>54</v>
      </c>
      <c r="C170" s="155" t="s">
        <v>10</v>
      </c>
      <c r="D170" s="156">
        <v>76</v>
      </c>
      <c r="E170" s="157">
        <v>76</v>
      </c>
      <c r="F170" s="122">
        <f t="shared" si="2"/>
        <v>11400</v>
      </c>
      <c r="G170" s="157">
        <v>150</v>
      </c>
      <c r="K170" s="157">
        <v>151</v>
      </c>
      <c r="L170" s="157">
        <v>166</v>
      </c>
    </row>
    <row r="171" spans="1:12" s="160" customFormat="1" ht="36" x14ac:dyDescent="0.55000000000000004">
      <c r="A171" s="139" t="s">
        <v>2206</v>
      </c>
      <c r="B171" s="72" t="s">
        <v>55</v>
      </c>
      <c r="C171" s="72" t="s">
        <v>10</v>
      </c>
      <c r="D171" s="142">
        <v>61.36</v>
      </c>
      <c r="E171" s="117">
        <v>61.36</v>
      </c>
      <c r="F171" s="122">
        <f t="shared" si="2"/>
        <v>183220.96</v>
      </c>
      <c r="G171" s="117">
        <v>2986</v>
      </c>
      <c r="K171" s="117">
        <v>2417</v>
      </c>
      <c r="L171" s="117">
        <v>1843</v>
      </c>
    </row>
    <row r="172" spans="1:12" s="69" customFormat="1" ht="36" x14ac:dyDescent="0.55000000000000004">
      <c r="A172" s="139" t="s">
        <v>2206</v>
      </c>
      <c r="B172" s="158" t="s">
        <v>56</v>
      </c>
      <c r="C172" s="158" t="s">
        <v>10</v>
      </c>
      <c r="D172" s="159">
        <v>101.42</v>
      </c>
      <c r="E172" s="119">
        <v>101.42</v>
      </c>
      <c r="F172" s="122">
        <f t="shared" si="2"/>
        <v>380426.42</v>
      </c>
      <c r="G172" s="119">
        <v>3751</v>
      </c>
      <c r="K172" s="119">
        <v>10489</v>
      </c>
      <c r="L172" s="119">
        <v>9128</v>
      </c>
    </row>
    <row r="173" spans="1:12" ht="36" x14ac:dyDescent="0.55000000000000004">
      <c r="A173" s="139" t="s">
        <v>2206</v>
      </c>
      <c r="B173" s="72" t="s">
        <v>57</v>
      </c>
      <c r="C173" s="72" t="s">
        <v>10</v>
      </c>
      <c r="D173" s="142">
        <v>44.17</v>
      </c>
      <c r="E173" s="117">
        <v>44.17</v>
      </c>
      <c r="F173" s="122">
        <f t="shared" si="2"/>
        <v>77297.5</v>
      </c>
      <c r="G173" s="119">
        <v>1750</v>
      </c>
      <c r="K173" s="119">
        <v>1401</v>
      </c>
      <c r="L173" s="119">
        <v>1192</v>
      </c>
    </row>
    <row r="174" spans="1:12" ht="36" x14ac:dyDescent="0.55000000000000004">
      <c r="A174" s="139" t="s">
        <v>2206</v>
      </c>
      <c r="B174" s="72" t="s">
        <v>58</v>
      </c>
      <c r="C174" s="72" t="s">
        <v>10</v>
      </c>
      <c r="D174" s="141">
        <v>80.83</v>
      </c>
      <c r="E174" s="117">
        <v>80.83</v>
      </c>
      <c r="F174" s="122">
        <f t="shared" si="2"/>
        <v>250734.66</v>
      </c>
      <c r="G174" s="119">
        <v>3102</v>
      </c>
      <c r="K174" s="119">
        <v>7248</v>
      </c>
      <c r="L174" s="119">
        <v>5825</v>
      </c>
    </row>
    <row r="175" spans="1:12" s="69" customFormat="1" ht="36" hidden="1" x14ac:dyDescent="0.55000000000000004">
      <c r="A175" s="139" t="s">
        <v>2206</v>
      </c>
      <c r="B175" s="72" t="s">
        <v>2019</v>
      </c>
      <c r="C175" s="72" t="s">
        <v>10</v>
      </c>
      <c r="D175" s="142"/>
      <c r="E175" s="117">
        <v>0</v>
      </c>
      <c r="F175" s="122">
        <f t="shared" si="2"/>
        <v>0</v>
      </c>
      <c r="G175" s="119"/>
      <c r="K175" s="119"/>
      <c r="L175" s="119"/>
    </row>
    <row r="176" spans="1:12" s="69" customFormat="1" ht="36" hidden="1" x14ac:dyDescent="0.55000000000000004">
      <c r="A176" s="139" t="s">
        <v>2206</v>
      </c>
      <c r="B176" s="72" t="s">
        <v>2020</v>
      </c>
      <c r="C176" s="72" t="s">
        <v>10</v>
      </c>
      <c r="D176" s="142"/>
      <c r="E176" s="117">
        <v>0</v>
      </c>
      <c r="F176" s="122">
        <f t="shared" si="2"/>
        <v>0</v>
      </c>
      <c r="G176" s="119"/>
      <c r="K176" s="119"/>
      <c r="L176" s="119"/>
    </row>
    <row r="177" spans="1:12" s="69" customFormat="1" ht="36" hidden="1" x14ac:dyDescent="0.55000000000000004">
      <c r="A177" s="139" t="s">
        <v>2206</v>
      </c>
      <c r="B177" s="72" t="s">
        <v>2021</v>
      </c>
      <c r="C177" s="72" t="s">
        <v>10</v>
      </c>
      <c r="D177" s="142"/>
      <c r="E177" s="117">
        <v>0</v>
      </c>
      <c r="F177" s="122">
        <f t="shared" si="2"/>
        <v>0</v>
      </c>
      <c r="G177" s="119"/>
      <c r="K177" s="119"/>
      <c r="L177" s="119"/>
    </row>
    <row r="178" spans="1:12" ht="36" hidden="1" x14ac:dyDescent="0.55000000000000004">
      <c r="A178" s="139" t="s">
        <v>2206</v>
      </c>
      <c r="B178" s="72" t="s">
        <v>1550</v>
      </c>
      <c r="C178" s="72" t="s">
        <v>10</v>
      </c>
      <c r="D178" s="142"/>
      <c r="E178" s="117">
        <v>0</v>
      </c>
      <c r="F178" s="122">
        <f t="shared" si="2"/>
        <v>0</v>
      </c>
      <c r="G178" s="119"/>
      <c r="K178" s="119"/>
      <c r="L178" s="119"/>
    </row>
    <row r="179" spans="1:12" ht="36" hidden="1" x14ac:dyDescent="0.55000000000000004">
      <c r="A179" s="139" t="s">
        <v>2206</v>
      </c>
      <c r="B179" s="72" t="s">
        <v>1551</v>
      </c>
      <c r="C179" s="72" t="s">
        <v>10</v>
      </c>
      <c r="D179" s="142"/>
      <c r="E179" s="117">
        <v>0</v>
      </c>
      <c r="F179" s="122">
        <f t="shared" si="2"/>
        <v>0</v>
      </c>
      <c r="G179" s="119"/>
      <c r="K179" s="119"/>
      <c r="L179" s="119"/>
    </row>
    <row r="180" spans="1:12" ht="36" hidden="1" x14ac:dyDescent="0.55000000000000004">
      <c r="A180" s="139" t="s">
        <v>2206</v>
      </c>
      <c r="B180" s="72" t="s">
        <v>815</v>
      </c>
      <c r="C180" s="72" t="s">
        <v>10</v>
      </c>
      <c r="D180" s="142"/>
      <c r="E180" s="117">
        <v>105.9</v>
      </c>
      <c r="F180" s="122">
        <f t="shared" si="2"/>
        <v>0</v>
      </c>
      <c r="G180" s="119"/>
      <c r="K180" s="119"/>
      <c r="L180" s="119"/>
    </row>
    <row r="181" spans="1:12" ht="36" x14ac:dyDescent="0.55000000000000004">
      <c r="A181" s="139" t="s">
        <v>2206</v>
      </c>
      <c r="B181" s="72" t="s">
        <v>59</v>
      </c>
      <c r="C181" s="72" t="s">
        <v>10</v>
      </c>
      <c r="D181" s="142"/>
      <c r="E181" s="117">
        <v>3152.19</v>
      </c>
      <c r="F181" s="122">
        <f t="shared" si="2"/>
        <v>274240.53000000003</v>
      </c>
      <c r="G181" s="119">
        <v>87</v>
      </c>
      <c r="K181" s="119">
        <v>84</v>
      </c>
      <c r="L181" s="119">
        <v>86</v>
      </c>
    </row>
    <row r="182" spans="1:12" s="69" customFormat="1" ht="36" hidden="1" x14ac:dyDescent="0.55000000000000004">
      <c r="A182" s="139" t="s">
        <v>2206</v>
      </c>
      <c r="B182" s="72" t="s">
        <v>1843</v>
      </c>
      <c r="C182" s="72" t="s">
        <v>10</v>
      </c>
      <c r="D182" s="142"/>
      <c r="E182" s="117">
        <v>0</v>
      </c>
      <c r="F182" s="122">
        <f t="shared" si="2"/>
        <v>0</v>
      </c>
      <c r="G182" s="119"/>
      <c r="K182" s="119"/>
      <c r="L182" s="119"/>
    </row>
    <row r="183" spans="1:12" ht="36" x14ac:dyDescent="0.55000000000000004">
      <c r="A183" s="139" t="s">
        <v>2206</v>
      </c>
      <c r="B183" s="72" t="s">
        <v>60</v>
      </c>
      <c r="C183" s="72" t="s">
        <v>10</v>
      </c>
      <c r="D183" s="142"/>
      <c r="E183" s="117">
        <v>3152.19</v>
      </c>
      <c r="F183" s="122">
        <f t="shared" si="2"/>
        <v>387719.37</v>
      </c>
      <c r="G183" s="119">
        <v>123</v>
      </c>
      <c r="K183" s="119">
        <v>124</v>
      </c>
      <c r="L183" s="119">
        <v>125</v>
      </c>
    </row>
    <row r="184" spans="1:12" ht="36" x14ac:dyDescent="0.55000000000000004">
      <c r="A184" s="139" t="s">
        <v>2206</v>
      </c>
      <c r="B184" s="72" t="s">
        <v>61</v>
      </c>
      <c r="C184" s="72" t="s">
        <v>10</v>
      </c>
      <c r="D184" s="142"/>
      <c r="E184" s="117">
        <v>10.36</v>
      </c>
      <c r="F184" s="122">
        <f t="shared" si="2"/>
        <v>217.56</v>
      </c>
      <c r="G184" s="119">
        <v>21</v>
      </c>
      <c r="K184" s="119">
        <v>21</v>
      </c>
      <c r="L184" s="119">
        <v>20</v>
      </c>
    </row>
    <row r="185" spans="1:12" ht="36" x14ac:dyDescent="0.55000000000000004">
      <c r="A185" s="139" t="s">
        <v>2206</v>
      </c>
      <c r="B185" s="72" t="s">
        <v>62</v>
      </c>
      <c r="C185" s="72" t="s">
        <v>10</v>
      </c>
      <c r="D185" s="142"/>
      <c r="E185" s="117">
        <v>10.36</v>
      </c>
      <c r="F185" s="122">
        <f t="shared" si="2"/>
        <v>279.71999999999997</v>
      </c>
      <c r="G185" s="119">
        <v>27</v>
      </c>
      <c r="K185" s="119">
        <v>27</v>
      </c>
      <c r="L185" s="119">
        <v>23</v>
      </c>
    </row>
    <row r="186" spans="1:12" ht="33.75" hidden="1" customHeight="1" x14ac:dyDescent="0.55000000000000004">
      <c r="A186" s="139" t="s">
        <v>2206</v>
      </c>
      <c r="B186" s="72" t="s">
        <v>1132</v>
      </c>
      <c r="C186" s="72" t="s">
        <v>10</v>
      </c>
      <c r="D186" s="142"/>
      <c r="E186" s="117">
        <v>998.76</v>
      </c>
      <c r="F186" s="122">
        <f t="shared" si="2"/>
        <v>0</v>
      </c>
      <c r="G186" s="119"/>
      <c r="K186" s="119"/>
      <c r="L186" s="119"/>
    </row>
    <row r="187" spans="1:12" ht="36" hidden="1" x14ac:dyDescent="0.55000000000000004">
      <c r="A187" s="139" t="s">
        <v>2206</v>
      </c>
      <c r="B187" s="72" t="s">
        <v>1143</v>
      </c>
      <c r="C187" s="72" t="s">
        <v>10</v>
      </c>
      <c r="D187" s="142"/>
      <c r="E187" s="117">
        <v>3542</v>
      </c>
      <c r="F187" s="122">
        <f t="shared" si="2"/>
        <v>0</v>
      </c>
      <c r="G187" s="119"/>
      <c r="K187" s="119"/>
      <c r="L187" s="119"/>
    </row>
    <row r="188" spans="1:12" ht="36" hidden="1" x14ac:dyDescent="0.55000000000000004">
      <c r="A188" s="139" t="s">
        <v>2206</v>
      </c>
      <c r="B188" s="72" t="s">
        <v>421</v>
      </c>
      <c r="C188" s="72" t="s">
        <v>10</v>
      </c>
      <c r="D188" s="142"/>
      <c r="E188" s="117">
        <v>1685</v>
      </c>
      <c r="F188" s="122">
        <f t="shared" si="2"/>
        <v>0</v>
      </c>
      <c r="G188" s="119"/>
      <c r="K188" s="119"/>
      <c r="L188" s="119"/>
    </row>
    <row r="189" spans="1:12" ht="36" x14ac:dyDescent="0.55000000000000004">
      <c r="A189" s="139" t="s">
        <v>2206</v>
      </c>
      <c r="B189" s="72" t="s">
        <v>509</v>
      </c>
      <c r="C189" s="72" t="s">
        <v>10</v>
      </c>
      <c r="D189" s="142"/>
      <c r="E189" s="117">
        <v>2171.1999999999998</v>
      </c>
      <c r="F189" s="122">
        <f t="shared" si="2"/>
        <v>13027.199999999999</v>
      </c>
      <c r="G189" s="119">
        <v>6</v>
      </c>
      <c r="K189" s="119"/>
      <c r="L189" s="119">
        <v>6</v>
      </c>
    </row>
    <row r="190" spans="1:12" ht="36" x14ac:dyDescent="0.55000000000000004">
      <c r="A190" s="139" t="s">
        <v>2206</v>
      </c>
      <c r="B190" s="72" t="s">
        <v>1537</v>
      </c>
      <c r="C190" s="72" t="s">
        <v>10</v>
      </c>
      <c r="D190" s="142"/>
      <c r="E190" s="117">
        <v>0</v>
      </c>
      <c r="F190" s="122">
        <f t="shared" si="2"/>
        <v>0</v>
      </c>
      <c r="G190" s="117">
        <v>2</v>
      </c>
      <c r="K190" s="117">
        <v>2</v>
      </c>
      <c r="L190" s="117">
        <v>2</v>
      </c>
    </row>
    <row r="191" spans="1:12" ht="36" x14ac:dyDescent="0.55000000000000004">
      <c r="A191" s="139" t="s">
        <v>2206</v>
      </c>
      <c r="B191" s="72" t="s">
        <v>890</v>
      </c>
      <c r="C191" s="72" t="s">
        <v>10</v>
      </c>
      <c r="D191" s="142"/>
      <c r="E191" s="117">
        <v>705.19</v>
      </c>
      <c r="F191" s="122">
        <f t="shared" si="2"/>
        <v>705.19</v>
      </c>
      <c r="G191" s="117">
        <v>1</v>
      </c>
      <c r="K191" s="117"/>
      <c r="L191" s="117"/>
    </row>
    <row r="192" spans="1:12" ht="36" x14ac:dyDescent="0.55000000000000004">
      <c r="A192" s="139" t="s">
        <v>2206</v>
      </c>
      <c r="B192" s="72" t="s">
        <v>63</v>
      </c>
      <c r="C192" s="72" t="s">
        <v>10</v>
      </c>
      <c r="D192" s="142"/>
      <c r="E192" s="117">
        <v>2171.1999999999998</v>
      </c>
      <c r="F192" s="122">
        <f t="shared" si="2"/>
        <v>0</v>
      </c>
      <c r="G192" s="117"/>
      <c r="K192" s="117">
        <v>10</v>
      </c>
      <c r="L192" s="117"/>
    </row>
    <row r="193" spans="1:12" ht="36" x14ac:dyDescent="0.55000000000000004">
      <c r="A193" s="139" t="s">
        <v>2206</v>
      </c>
      <c r="B193" s="72" t="s">
        <v>1405</v>
      </c>
      <c r="C193" s="72" t="s">
        <v>10</v>
      </c>
      <c r="D193" s="142"/>
      <c r="E193" s="117">
        <v>4000.85</v>
      </c>
      <c r="F193" s="122">
        <f t="shared" si="2"/>
        <v>40008.5</v>
      </c>
      <c r="G193" s="117">
        <v>10</v>
      </c>
      <c r="K193" s="117"/>
      <c r="L193" s="117"/>
    </row>
    <row r="194" spans="1:12" ht="36" hidden="1" x14ac:dyDescent="0.55000000000000004">
      <c r="A194" s="139" t="s">
        <v>2206</v>
      </c>
      <c r="B194" s="72" t="s">
        <v>1552</v>
      </c>
      <c r="C194" s="72" t="s">
        <v>10</v>
      </c>
      <c r="D194" s="142"/>
      <c r="E194" s="117">
        <v>0</v>
      </c>
      <c r="F194" s="122">
        <f t="shared" si="2"/>
        <v>0</v>
      </c>
      <c r="G194" s="119"/>
      <c r="K194" s="119"/>
      <c r="L194" s="119"/>
    </row>
    <row r="195" spans="1:12" ht="36" hidden="1" x14ac:dyDescent="0.55000000000000004">
      <c r="A195" s="139" t="s">
        <v>2206</v>
      </c>
      <c r="B195" s="72" t="s">
        <v>1553</v>
      </c>
      <c r="C195" s="72" t="s">
        <v>10</v>
      </c>
      <c r="D195" s="142"/>
      <c r="E195" s="117">
        <v>0</v>
      </c>
      <c r="F195" s="122">
        <f t="shared" si="2"/>
        <v>0</v>
      </c>
      <c r="G195" s="119"/>
      <c r="K195" s="119"/>
      <c r="L195" s="119"/>
    </row>
    <row r="196" spans="1:12" ht="36" x14ac:dyDescent="0.55000000000000004">
      <c r="A196" s="139" t="s">
        <v>2206</v>
      </c>
      <c r="B196" s="72" t="s">
        <v>1554</v>
      </c>
      <c r="C196" s="72" t="s">
        <v>10</v>
      </c>
      <c r="D196" s="141">
        <v>4570.1400000000003</v>
      </c>
      <c r="E196" s="117">
        <v>4570.1400000000003</v>
      </c>
      <c r="F196" s="122">
        <f t="shared" si="2"/>
        <v>73122.240000000005</v>
      </c>
      <c r="G196" s="119">
        <v>16</v>
      </c>
      <c r="K196" s="119"/>
      <c r="L196" s="119">
        <v>4</v>
      </c>
    </row>
    <row r="197" spans="1:12" ht="36" x14ac:dyDescent="0.55000000000000004">
      <c r="A197" s="139" t="s">
        <v>2206</v>
      </c>
      <c r="B197" s="72" t="s">
        <v>1404</v>
      </c>
      <c r="C197" s="72" t="s">
        <v>10</v>
      </c>
      <c r="D197" s="142"/>
      <c r="E197" s="117">
        <v>0</v>
      </c>
      <c r="F197" s="122">
        <f t="shared" si="2"/>
        <v>0</v>
      </c>
      <c r="G197" s="119"/>
      <c r="K197" s="119"/>
      <c r="L197" s="119">
        <v>10</v>
      </c>
    </row>
    <row r="198" spans="1:12" ht="36" x14ac:dyDescent="0.55000000000000004">
      <c r="A198" s="139" t="s">
        <v>2206</v>
      </c>
      <c r="B198" s="72" t="s">
        <v>64</v>
      </c>
      <c r="C198" s="72" t="s">
        <v>10</v>
      </c>
      <c r="D198" s="142"/>
      <c r="E198" s="117">
        <v>0</v>
      </c>
      <c r="F198" s="122">
        <f t="shared" si="2"/>
        <v>0</v>
      </c>
      <c r="G198" s="119"/>
      <c r="K198" s="119">
        <v>3</v>
      </c>
      <c r="L198" s="119">
        <v>4</v>
      </c>
    </row>
    <row r="199" spans="1:12" ht="36" x14ac:dyDescent="0.55000000000000004">
      <c r="A199" s="139" t="s">
        <v>2206</v>
      </c>
      <c r="B199" s="72" t="s">
        <v>65</v>
      </c>
      <c r="C199" s="72" t="s">
        <v>10</v>
      </c>
      <c r="D199" s="142"/>
      <c r="E199" s="117">
        <v>2500</v>
      </c>
      <c r="F199" s="122">
        <f t="shared" si="2"/>
        <v>55000</v>
      </c>
      <c r="G199" s="119">
        <v>22</v>
      </c>
      <c r="K199" s="119">
        <v>33</v>
      </c>
      <c r="L199" s="119"/>
    </row>
    <row r="200" spans="1:12" s="69" customFormat="1" ht="36" x14ac:dyDescent="0.55000000000000004">
      <c r="A200" s="139" t="s">
        <v>2206</v>
      </c>
      <c r="B200" s="72" t="s">
        <v>608</v>
      </c>
      <c r="C200" s="72" t="s">
        <v>10</v>
      </c>
      <c r="D200" s="142"/>
      <c r="E200" s="117">
        <v>2500</v>
      </c>
      <c r="F200" s="122">
        <f t="shared" ref="F200:F261" si="3">G200*E200</f>
        <v>5000</v>
      </c>
      <c r="G200" s="119">
        <v>2</v>
      </c>
      <c r="K200" s="119">
        <v>2</v>
      </c>
      <c r="L200" s="119">
        <v>2</v>
      </c>
    </row>
    <row r="201" spans="1:12" s="69" customFormat="1" ht="36" x14ac:dyDescent="0.55000000000000004">
      <c r="A201" s="139" t="s">
        <v>2206</v>
      </c>
      <c r="B201" s="72" t="s">
        <v>710</v>
      </c>
      <c r="C201" s="72" t="s">
        <v>10</v>
      </c>
      <c r="D201" s="142"/>
      <c r="E201" s="117">
        <v>0</v>
      </c>
      <c r="F201" s="122">
        <f t="shared" si="3"/>
        <v>0</v>
      </c>
      <c r="G201" s="119"/>
      <c r="K201" s="119"/>
      <c r="L201" s="119"/>
    </row>
    <row r="202" spans="1:12" ht="36" x14ac:dyDescent="0.55000000000000004">
      <c r="A202" s="139" t="s">
        <v>2206</v>
      </c>
      <c r="B202" s="72" t="s">
        <v>1585</v>
      </c>
      <c r="C202" s="72" t="s">
        <v>12</v>
      </c>
      <c r="D202" s="142"/>
      <c r="E202" s="117">
        <v>2500</v>
      </c>
      <c r="F202" s="122">
        <f t="shared" si="3"/>
        <v>5000</v>
      </c>
      <c r="G202" s="119">
        <v>2</v>
      </c>
      <c r="K202" s="119">
        <v>4</v>
      </c>
      <c r="L202" s="119">
        <v>4</v>
      </c>
    </row>
    <row r="203" spans="1:12" ht="36" x14ac:dyDescent="0.55000000000000004">
      <c r="A203" s="139" t="s">
        <v>2206</v>
      </c>
      <c r="B203" s="72" t="s">
        <v>460</v>
      </c>
      <c r="C203" s="72" t="s">
        <v>10</v>
      </c>
      <c r="D203" s="142">
        <v>1003</v>
      </c>
      <c r="E203" s="117">
        <v>1003</v>
      </c>
      <c r="F203" s="122">
        <f t="shared" si="3"/>
        <v>4012</v>
      </c>
      <c r="G203" s="119">
        <v>4</v>
      </c>
      <c r="K203" s="119">
        <v>83</v>
      </c>
      <c r="L203" s="119">
        <v>70</v>
      </c>
    </row>
    <row r="204" spans="1:12" ht="36" x14ac:dyDescent="0.55000000000000004">
      <c r="A204" s="139" t="s">
        <v>2206</v>
      </c>
      <c r="B204" s="72" t="s">
        <v>461</v>
      </c>
      <c r="C204" s="72" t="s">
        <v>10</v>
      </c>
      <c r="D204" s="142"/>
      <c r="E204" s="117">
        <v>38</v>
      </c>
      <c r="F204" s="122">
        <f t="shared" si="3"/>
        <v>114</v>
      </c>
      <c r="G204" s="119">
        <v>3</v>
      </c>
      <c r="K204" s="119">
        <v>25</v>
      </c>
      <c r="L204" s="119">
        <v>2</v>
      </c>
    </row>
    <row r="205" spans="1:12" ht="36" x14ac:dyDescent="0.55000000000000004">
      <c r="A205" s="139" t="s">
        <v>2206</v>
      </c>
      <c r="B205" s="72" t="s">
        <v>816</v>
      </c>
      <c r="C205" s="72" t="s">
        <v>10</v>
      </c>
      <c r="D205" s="142"/>
      <c r="E205" s="117">
        <v>15.2</v>
      </c>
      <c r="F205" s="122">
        <f t="shared" si="3"/>
        <v>486.4</v>
      </c>
      <c r="G205" s="119">
        <v>32</v>
      </c>
      <c r="K205" s="119"/>
      <c r="L205" s="119">
        <v>23</v>
      </c>
    </row>
    <row r="206" spans="1:12" s="69" customFormat="1" ht="36" hidden="1" x14ac:dyDescent="0.55000000000000004">
      <c r="A206" s="139" t="s">
        <v>2206</v>
      </c>
      <c r="B206" s="72" t="s">
        <v>1638</v>
      </c>
      <c r="C206" s="72" t="s">
        <v>10</v>
      </c>
      <c r="D206" s="142"/>
      <c r="E206" s="117">
        <v>0</v>
      </c>
      <c r="F206" s="122">
        <f t="shared" si="3"/>
        <v>0</v>
      </c>
      <c r="G206" s="119"/>
      <c r="K206" s="119"/>
      <c r="L206" s="119"/>
    </row>
    <row r="207" spans="1:12" ht="36" hidden="1" x14ac:dyDescent="0.55000000000000004">
      <c r="A207" s="139" t="s">
        <v>2206</v>
      </c>
      <c r="B207" s="72" t="s">
        <v>66</v>
      </c>
      <c r="C207" s="72" t="s">
        <v>10</v>
      </c>
      <c r="D207" s="142"/>
      <c r="E207" s="117">
        <v>68.5</v>
      </c>
      <c r="F207" s="122">
        <f t="shared" si="3"/>
        <v>0</v>
      </c>
      <c r="G207" s="119"/>
      <c r="K207" s="119"/>
      <c r="L207" s="119"/>
    </row>
    <row r="208" spans="1:12" ht="36" x14ac:dyDescent="0.55000000000000004">
      <c r="A208" s="139" t="s">
        <v>2206</v>
      </c>
      <c r="B208" s="72" t="s">
        <v>611</v>
      </c>
      <c r="C208" s="72" t="s">
        <v>10</v>
      </c>
      <c r="D208" s="142"/>
      <c r="E208" s="117">
        <v>2.71</v>
      </c>
      <c r="F208" s="122">
        <f t="shared" si="3"/>
        <v>10.84</v>
      </c>
      <c r="G208" s="119">
        <v>4</v>
      </c>
      <c r="K208" s="119"/>
      <c r="L208" s="119"/>
    </row>
    <row r="209" spans="1:12" s="69" customFormat="1" ht="36" hidden="1" x14ac:dyDescent="0.55000000000000004">
      <c r="A209" s="139" t="s">
        <v>2206</v>
      </c>
      <c r="B209" s="72" t="s">
        <v>1604</v>
      </c>
      <c r="C209" s="72" t="s">
        <v>10</v>
      </c>
      <c r="D209" s="142"/>
      <c r="E209" s="117">
        <v>0</v>
      </c>
      <c r="F209" s="122">
        <f t="shared" si="3"/>
        <v>0</v>
      </c>
      <c r="G209" s="119"/>
      <c r="K209" s="119"/>
      <c r="L209" s="119"/>
    </row>
    <row r="210" spans="1:12" ht="36" x14ac:dyDescent="0.55000000000000004">
      <c r="A210" s="139" t="s">
        <v>2206</v>
      </c>
      <c r="B210" s="72" t="s">
        <v>67</v>
      </c>
      <c r="C210" s="72" t="s">
        <v>10</v>
      </c>
      <c r="D210" s="142"/>
      <c r="E210" s="117">
        <v>0</v>
      </c>
      <c r="F210" s="122">
        <f t="shared" si="3"/>
        <v>0</v>
      </c>
      <c r="G210" s="119">
        <v>1300</v>
      </c>
      <c r="K210" s="119">
        <v>1300</v>
      </c>
      <c r="L210" s="119">
        <v>2800</v>
      </c>
    </row>
    <row r="211" spans="1:12" ht="36" x14ac:dyDescent="0.55000000000000004">
      <c r="A211" s="139" t="s">
        <v>2206</v>
      </c>
      <c r="B211" s="72" t="s">
        <v>68</v>
      </c>
      <c r="C211" s="72" t="s">
        <v>10</v>
      </c>
      <c r="D211" s="142"/>
      <c r="E211" s="117">
        <v>0</v>
      </c>
      <c r="F211" s="122">
        <f t="shared" si="3"/>
        <v>0</v>
      </c>
      <c r="G211" s="119">
        <v>16805</v>
      </c>
      <c r="K211" s="119">
        <v>16800</v>
      </c>
      <c r="L211" s="119">
        <v>16206</v>
      </c>
    </row>
    <row r="212" spans="1:12" ht="36" x14ac:dyDescent="0.55000000000000004">
      <c r="A212" s="139" t="s">
        <v>2206</v>
      </c>
      <c r="B212" s="72" t="s">
        <v>817</v>
      </c>
      <c r="C212" s="72" t="s">
        <v>12</v>
      </c>
      <c r="D212" s="142">
        <v>3800</v>
      </c>
      <c r="E212" s="117">
        <v>3800</v>
      </c>
      <c r="F212" s="122">
        <f t="shared" si="3"/>
        <v>22800</v>
      </c>
      <c r="G212" s="119">
        <v>6</v>
      </c>
      <c r="K212" s="119">
        <v>8</v>
      </c>
      <c r="L212" s="119">
        <v>5</v>
      </c>
    </row>
    <row r="213" spans="1:12" ht="36" hidden="1" x14ac:dyDescent="0.55000000000000004">
      <c r="A213" s="139" t="s">
        <v>2206</v>
      </c>
      <c r="B213" s="72" t="s">
        <v>1119</v>
      </c>
      <c r="C213" s="72" t="s">
        <v>12</v>
      </c>
      <c r="D213" s="142"/>
      <c r="E213" s="117">
        <v>0</v>
      </c>
      <c r="F213" s="122">
        <f t="shared" si="3"/>
        <v>0</v>
      </c>
      <c r="G213" s="119"/>
      <c r="K213" s="119"/>
      <c r="L213" s="119"/>
    </row>
    <row r="214" spans="1:12" ht="36" hidden="1" x14ac:dyDescent="0.55000000000000004">
      <c r="A214" s="139" t="s">
        <v>2206</v>
      </c>
      <c r="B214" s="72" t="s">
        <v>589</v>
      </c>
      <c r="C214" s="72" t="s">
        <v>10</v>
      </c>
      <c r="D214" s="142"/>
      <c r="E214" s="117">
        <v>80.260000000000005</v>
      </c>
      <c r="F214" s="122">
        <f t="shared" si="3"/>
        <v>0</v>
      </c>
      <c r="G214" s="119"/>
      <c r="K214" s="119"/>
      <c r="L214" s="119"/>
    </row>
    <row r="215" spans="1:12" ht="36" x14ac:dyDescent="0.55000000000000004">
      <c r="A215" s="139" t="s">
        <v>2206</v>
      </c>
      <c r="B215" s="72" t="s">
        <v>818</v>
      </c>
      <c r="C215" s="72" t="s">
        <v>10</v>
      </c>
      <c r="D215" s="142">
        <v>2200</v>
      </c>
      <c r="E215" s="117">
        <v>2200</v>
      </c>
      <c r="F215" s="122">
        <f t="shared" si="3"/>
        <v>409200</v>
      </c>
      <c r="G215" s="119">
        <v>186</v>
      </c>
      <c r="K215" s="119">
        <v>437</v>
      </c>
      <c r="L215" s="119">
        <v>374</v>
      </c>
    </row>
    <row r="216" spans="1:12" ht="36" x14ac:dyDescent="0.55000000000000004">
      <c r="A216" s="139" t="s">
        <v>2206</v>
      </c>
      <c r="B216" s="72" t="s">
        <v>69</v>
      </c>
      <c r="C216" s="72" t="s">
        <v>28</v>
      </c>
      <c r="D216" s="142">
        <v>607.70000000000005</v>
      </c>
      <c r="E216" s="117">
        <v>607.70000000000005</v>
      </c>
      <c r="F216" s="122">
        <f t="shared" si="3"/>
        <v>23700.300000000003</v>
      </c>
      <c r="G216" s="119">
        <v>39</v>
      </c>
      <c r="K216" s="119">
        <v>35</v>
      </c>
      <c r="L216" s="119">
        <v>38</v>
      </c>
    </row>
    <row r="217" spans="1:12" s="69" customFormat="1" ht="36" x14ac:dyDescent="0.55000000000000004">
      <c r="A217" s="139" t="s">
        <v>2206</v>
      </c>
      <c r="B217" s="72" t="s">
        <v>1133</v>
      </c>
      <c r="C217" s="72" t="s">
        <v>719</v>
      </c>
      <c r="D217" s="142"/>
      <c r="E217" s="117">
        <v>25</v>
      </c>
      <c r="F217" s="122">
        <f t="shared" si="3"/>
        <v>125</v>
      </c>
      <c r="G217" s="119">
        <v>5</v>
      </c>
      <c r="K217" s="119"/>
      <c r="L217" s="119">
        <v>5</v>
      </c>
    </row>
    <row r="218" spans="1:12" ht="36" x14ac:dyDescent="0.55000000000000004">
      <c r="A218" s="139" t="s">
        <v>2206</v>
      </c>
      <c r="B218" s="72" t="s">
        <v>70</v>
      </c>
      <c r="C218" s="72" t="s">
        <v>10</v>
      </c>
      <c r="D218" s="142"/>
      <c r="E218" s="117">
        <v>483</v>
      </c>
      <c r="F218" s="122">
        <f t="shared" si="3"/>
        <v>12558</v>
      </c>
      <c r="G218" s="119">
        <v>26</v>
      </c>
      <c r="K218" s="119">
        <v>23</v>
      </c>
      <c r="L218" s="119">
        <v>23</v>
      </c>
    </row>
    <row r="219" spans="1:12" ht="31.5" customHeight="1" x14ac:dyDescent="0.55000000000000004">
      <c r="A219" s="139" t="s">
        <v>2206</v>
      </c>
      <c r="B219" s="72" t="s">
        <v>819</v>
      </c>
      <c r="C219" s="72" t="s">
        <v>10</v>
      </c>
      <c r="D219" s="142"/>
      <c r="E219" s="117">
        <v>483</v>
      </c>
      <c r="F219" s="122">
        <f t="shared" si="3"/>
        <v>20769</v>
      </c>
      <c r="G219" s="119">
        <v>43</v>
      </c>
      <c r="K219" s="119">
        <v>43</v>
      </c>
      <c r="L219" s="119">
        <v>56</v>
      </c>
    </row>
    <row r="220" spans="1:12" ht="36" x14ac:dyDescent="0.55000000000000004">
      <c r="A220" s="139" t="s">
        <v>2206</v>
      </c>
      <c r="B220" s="72" t="s">
        <v>71</v>
      </c>
      <c r="C220" s="72" t="s">
        <v>10</v>
      </c>
      <c r="D220" s="142">
        <v>1800.68</v>
      </c>
      <c r="E220" s="117">
        <v>1800.68</v>
      </c>
      <c r="F220" s="122">
        <f t="shared" si="3"/>
        <v>3601.36</v>
      </c>
      <c r="G220" s="119">
        <v>2</v>
      </c>
      <c r="K220" s="119">
        <v>24</v>
      </c>
      <c r="L220" s="119">
        <v>4</v>
      </c>
    </row>
    <row r="221" spans="1:12" ht="36" hidden="1" x14ac:dyDescent="0.55000000000000004">
      <c r="A221" s="139" t="s">
        <v>2206</v>
      </c>
      <c r="B221" s="72" t="s">
        <v>891</v>
      </c>
      <c r="C221" s="72" t="s">
        <v>10</v>
      </c>
      <c r="D221" s="142"/>
      <c r="E221" s="117">
        <v>1677</v>
      </c>
      <c r="F221" s="122">
        <f t="shared" si="3"/>
        <v>0</v>
      </c>
      <c r="G221" s="119"/>
      <c r="K221" s="119"/>
      <c r="L221" s="119"/>
    </row>
    <row r="222" spans="1:12" ht="36" x14ac:dyDescent="0.55000000000000004">
      <c r="A222" s="139" t="s">
        <v>2206</v>
      </c>
      <c r="B222" s="72" t="s">
        <v>72</v>
      </c>
      <c r="C222" s="72" t="s">
        <v>10</v>
      </c>
      <c r="D222" s="141">
        <v>3304</v>
      </c>
      <c r="E222" s="117">
        <v>3304</v>
      </c>
      <c r="F222" s="122">
        <f t="shared" si="3"/>
        <v>39648</v>
      </c>
      <c r="G222" s="119">
        <v>12</v>
      </c>
      <c r="K222" s="119">
        <v>12</v>
      </c>
      <c r="L222" s="119">
        <v>12</v>
      </c>
    </row>
    <row r="223" spans="1:12" ht="36" x14ac:dyDescent="0.55000000000000004">
      <c r="A223" s="139" t="s">
        <v>2206</v>
      </c>
      <c r="B223" s="72" t="s">
        <v>1722</v>
      </c>
      <c r="C223" s="72" t="s">
        <v>10</v>
      </c>
      <c r="D223" s="141">
        <v>3304</v>
      </c>
      <c r="E223" s="117">
        <v>3304</v>
      </c>
      <c r="F223" s="122">
        <f t="shared" si="3"/>
        <v>373352</v>
      </c>
      <c r="G223" s="119">
        <v>113</v>
      </c>
      <c r="K223" s="119">
        <v>73</v>
      </c>
      <c r="L223" s="119">
        <v>156</v>
      </c>
    </row>
    <row r="224" spans="1:12" ht="36" hidden="1" x14ac:dyDescent="0.55000000000000004">
      <c r="A224" s="139" t="s">
        <v>2206</v>
      </c>
      <c r="B224" s="72" t="s">
        <v>691</v>
      </c>
      <c r="C224" s="72" t="s">
        <v>10</v>
      </c>
      <c r="D224" s="142"/>
      <c r="E224" s="117">
        <v>1677</v>
      </c>
      <c r="F224" s="122">
        <f t="shared" si="3"/>
        <v>0</v>
      </c>
      <c r="G224" s="119"/>
      <c r="K224" s="119"/>
      <c r="L224" s="119"/>
    </row>
    <row r="225" spans="1:12" ht="36" hidden="1" x14ac:dyDescent="0.55000000000000004">
      <c r="A225" s="139" t="s">
        <v>2206</v>
      </c>
      <c r="B225" s="72" t="s">
        <v>1318</v>
      </c>
      <c r="C225" s="72" t="s">
        <v>10</v>
      </c>
      <c r="D225" s="142"/>
      <c r="E225" s="117">
        <v>0</v>
      </c>
      <c r="F225" s="122">
        <f t="shared" si="3"/>
        <v>0</v>
      </c>
      <c r="G225" s="119"/>
      <c r="K225" s="119"/>
      <c r="L225" s="119"/>
    </row>
    <row r="226" spans="1:12" ht="36" hidden="1" x14ac:dyDescent="0.55000000000000004">
      <c r="A226" s="139" t="s">
        <v>2206</v>
      </c>
      <c r="B226" s="72" t="s">
        <v>1319</v>
      </c>
      <c r="C226" s="72" t="s">
        <v>10</v>
      </c>
      <c r="D226" s="142"/>
      <c r="E226" s="117">
        <v>27818.5</v>
      </c>
      <c r="F226" s="122">
        <f t="shared" si="3"/>
        <v>0</v>
      </c>
      <c r="G226" s="119"/>
      <c r="K226" s="119"/>
      <c r="L226" s="119"/>
    </row>
    <row r="227" spans="1:12" ht="34.5" hidden="1" customHeight="1" x14ac:dyDescent="0.55000000000000004">
      <c r="A227" s="139" t="s">
        <v>2206</v>
      </c>
      <c r="B227" s="72" t="s">
        <v>1136</v>
      </c>
      <c r="C227" s="72" t="s">
        <v>10</v>
      </c>
      <c r="D227" s="142"/>
      <c r="E227" s="117">
        <v>0</v>
      </c>
      <c r="F227" s="122">
        <f t="shared" si="3"/>
        <v>0</v>
      </c>
      <c r="G227" s="119"/>
      <c r="K227" s="119"/>
      <c r="L227" s="119"/>
    </row>
    <row r="228" spans="1:12" ht="36" hidden="1" x14ac:dyDescent="0.55000000000000004">
      <c r="A228" s="139" t="s">
        <v>2206</v>
      </c>
      <c r="B228" s="72" t="s">
        <v>1254</v>
      </c>
      <c r="C228" s="72" t="s">
        <v>10</v>
      </c>
      <c r="D228" s="142"/>
      <c r="E228" s="117">
        <v>0</v>
      </c>
      <c r="F228" s="122">
        <f t="shared" si="3"/>
        <v>0</v>
      </c>
      <c r="G228" s="119"/>
      <c r="K228" s="119"/>
      <c r="L228" s="119"/>
    </row>
    <row r="229" spans="1:12" s="69" customFormat="1" ht="36" hidden="1" x14ac:dyDescent="0.55000000000000004">
      <c r="A229" s="139" t="s">
        <v>2206</v>
      </c>
      <c r="B229" s="72" t="s">
        <v>1610</v>
      </c>
      <c r="C229" s="72" t="s">
        <v>10</v>
      </c>
      <c r="D229" s="142"/>
      <c r="E229" s="117">
        <v>0</v>
      </c>
      <c r="F229" s="122">
        <f t="shared" si="3"/>
        <v>0</v>
      </c>
      <c r="G229" s="119"/>
      <c r="K229" s="119"/>
      <c r="L229" s="119"/>
    </row>
    <row r="230" spans="1:12" s="69" customFormat="1" ht="36" hidden="1" x14ac:dyDescent="0.55000000000000004">
      <c r="A230" s="139" t="s">
        <v>2206</v>
      </c>
      <c r="B230" s="72" t="s">
        <v>1611</v>
      </c>
      <c r="C230" s="72" t="s">
        <v>10</v>
      </c>
      <c r="D230" s="142"/>
      <c r="E230" s="117">
        <v>0</v>
      </c>
      <c r="F230" s="122">
        <f t="shared" si="3"/>
        <v>0</v>
      </c>
      <c r="G230" s="119"/>
      <c r="K230" s="119"/>
      <c r="L230" s="119"/>
    </row>
    <row r="231" spans="1:12" ht="36" x14ac:dyDescent="0.55000000000000004">
      <c r="A231" s="139" t="s">
        <v>2206</v>
      </c>
      <c r="B231" s="72" t="s">
        <v>73</v>
      </c>
      <c r="C231" s="72" t="s">
        <v>10</v>
      </c>
      <c r="D231" s="141">
        <v>6.65</v>
      </c>
      <c r="E231" s="117">
        <v>6.65</v>
      </c>
      <c r="F231" s="122">
        <f t="shared" si="3"/>
        <v>12834.5</v>
      </c>
      <c r="G231" s="119">
        <v>1930</v>
      </c>
      <c r="K231" s="119">
        <v>725</v>
      </c>
      <c r="L231" s="119">
        <v>1901</v>
      </c>
    </row>
    <row r="232" spans="1:12" ht="36" x14ac:dyDescent="0.55000000000000004">
      <c r="A232" s="139" t="s">
        <v>2206</v>
      </c>
      <c r="B232" s="72" t="s">
        <v>75</v>
      </c>
      <c r="C232" s="72" t="s">
        <v>10</v>
      </c>
      <c r="D232" s="142">
        <v>28.32</v>
      </c>
      <c r="E232" s="117">
        <v>28.32</v>
      </c>
      <c r="F232" s="122">
        <f t="shared" si="3"/>
        <v>85668</v>
      </c>
      <c r="G232" s="119">
        <v>3025</v>
      </c>
      <c r="K232" s="119">
        <v>2404</v>
      </c>
      <c r="L232" s="119">
        <v>1805</v>
      </c>
    </row>
    <row r="233" spans="1:12" ht="36" x14ac:dyDescent="0.55000000000000004">
      <c r="A233" s="139" t="s">
        <v>2206</v>
      </c>
      <c r="B233" s="72" t="s">
        <v>76</v>
      </c>
      <c r="C233" s="72" t="s">
        <v>10</v>
      </c>
      <c r="D233" s="142">
        <v>2.15</v>
      </c>
      <c r="E233" s="117">
        <v>9.98</v>
      </c>
      <c r="F233" s="122">
        <f t="shared" si="3"/>
        <v>998</v>
      </c>
      <c r="G233" s="119">
        <v>100</v>
      </c>
      <c r="K233" s="119">
        <v>2725</v>
      </c>
      <c r="L233" s="119">
        <v>2207</v>
      </c>
    </row>
    <row r="234" spans="1:12" ht="36" x14ac:dyDescent="0.55000000000000004">
      <c r="A234" s="139" t="s">
        <v>2206</v>
      </c>
      <c r="B234" s="72" t="s">
        <v>78</v>
      </c>
      <c r="C234" s="72" t="s">
        <v>10</v>
      </c>
      <c r="D234" s="142"/>
      <c r="E234" s="117">
        <v>14.99</v>
      </c>
      <c r="F234" s="122">
        <f t="shared" si="3"/>
        <v>14.99</v>
      </c>
      <c r="G234" s="119">
        <v>1</v>
      </c>
      <c r="K234" s="119"/>
      <c r="L234" s="119"/>
    </row>
    <row r="235" spans="1:12" s="73" customFormat="1" ht="36" x14ac:dyDescent="0.55000000000000004">
      <c r="A235" s="139" t="s">
        <v>2206</v>
      </c>
      <c r="B235" s="72" t="s">
        <v>79</v>
      </c>
      <c r="C235" s="72" t="s">
        <v>10</v>
      </c>
      <c r="D235" s="142"/>
      <c r="E235" s="117">
        <v>14.99</v>
      </c>
      <c r="F235" s="122">
        <f t="shared" si="3"/>
        <v>14.99</v>
      </c>
      <c r="G235" s="119">
        <v>1</v>
      </c>
      <c r="K235" s="119">
        <v>2</v>
      </c>
      <c r="L235" s="119">
        <v>6</v>
      </c>
    </row>
    <row r="236" spans="1:12" s="73" customFormat="1" ht="36" x14ac:dyDescent="0.55000000000000004">
      <c r="A236" s="139" t="s">
        <v>2206</v>
      </c>
      <c r="B236" s="72" t="s">
        <v>1748</v>
      </c>
      <c r="C236" s="72" t="s">
        <v>10</v>
      </c>
      <c r="D236" s="142"/>
      <c r="E236" s="117">
        <v>0</v>
      </c>
      <c r="F236" s="122">
        <f t="shared" si="3"/>
        <v>0</v>
      </c>
      <c r="G236" s="119"/>
      <c r="K236" s="119">
        <v>2</v>
      </c>
      <c r="L236" s="119">
        <v>2</v>
      </c>
    </row>
    <row r="237" spans="1:12" s="69" customFormat="1" ht="36" hidden="1" x14ac:dyDescent="0.55000000000000004">
      <c r="A237" s="139" t="s">
        <v>2206</v>
      </c>
      <c r="B237" s="72" t="s">
        <v>714</v>
      </c>
      <c r="C237" s="72" t="s">
        <v>10</v>
      </c>
      <c r="D237" s="142"/>
      <c r="E237" s="117">
        <v>95.4</v>
      </c>
      <c r="F237" s="122">
        <f t="shared" si="3"/>
        <v>0</v>
      </c>
      <c r="G237" s="119"/>
      <c r="K237" s="119"/>
      <c r="L237" s="119"/>
    </row>
    <row r="238" spans="1:12" ht="36" hidden="1" x14ac:dyDescent="0.55000000000000004">
      <c r="A238" s="139" t="s">
        <v>2206</v>
      </c>
      <c r="B238" s="72" t="s">
        <v>625</v>
      </c>
      <c r="C238" s="72" t="s">
        <v>10</v>
      </c>
      <c r="D238" s="142"/>
      <c r="E238" s="118"/>
      <c r="F238" s="122">
        <f t="shared" si="3"/>
        <v>0</v>
      </c>
      <c r="G238" s="119">
        <v>7</v>
      </c>
      <c r="K238" s="119"/>
      <c r="L238" s="119"/>
    </row>
    <row r="239" spans="1:12" ht="36" x14ac:dyDescent="0.55000000000000004">
      <c r="A239" s="139" t="s">
        <v>2206</v>
      </c>
      <c r="B239" s="72" t="s">
        <v>80</v>
      </c>
      <c r="C239" s="72" t="s">
        <v>10</v>
      </c>
      <c r="D239" s="142"/>
      <c r="E239" s="117">
        <v>266.93</v>
      </c>
      <c r="F239" s="122">
        <f t="shared" si="3"/>
        <v>6139.39</v>
      </c>
      <c r="G239" s="119">
        <v>23</v>
      </c>
      <c r="K239" s="119">
        <v>20</v>
      </c>
      <c r="L239" s="119">
        <v>69</v>
      </c>
    </row>
    <row r="240" spans="1:12" s="69" customFormat="1" ht="36" hidden="1" x14ac:dyDescent="0.55000000000000004">
      <c r="A240" s="139" t="s">
        <v>2206</v>
      </c>
      <c r="B240" s="72" t="s">
        <v>1675</v>
      </c>
      <c r="C240" s="72" t="s">
        <v>10</v>
      </c>
      <c r="D240" s="142"/>
      <c r="E240" s="117">
        <v>0</v>
      </c>
      <c r="F240" s="122">
        <f t="shared" si="3"/>
        <v>0</v>
      </c>
      <c r="G240" s="119"/>
      <c r="K240" s="119"/>
      <c r="L240" s="119"/>
    </row>
    <row r="241" spans="1:12" ht="36" hidden="1" x14ac:dyDescent="0.55000000000000004">
      <c r="A241" s="139" t="s">
        <v>2206</v>
      </c>
      <c r="B241" s="72" t="s">
        <v>1574</v>
      </c>
      <c r="C241" s="72" t="s">
        <v>10</v>
      </c>
      <c r="D241" s="142"/>
      <c r="E241" s="117">
        <v>0</v>
      </c>
      <c r="F241" s="122">
        <f t="shared" si="3"/>
        <v>0</v>
      </c>
      <c r="G241" s="119"/>
      <c r="K241" s="119"/>
      <c r="L241" s="119"/>
    </row>
    <row r="242" spans="1:12" ht="36" x14ac:dyDescent="0.55000000000000004">
      <c r="A242" s="139" t="s">
        <v>2206</v>
      </c>
      <c r="B242" s="72" t="s">
        <v>462</v>
      </c>
      <c r="C242" s="72" t="s">
        <v>10</v>
      </c>
      <c r="D242" s="142">
        <v>95.04</v>
      </c>
      <c r="E242" s="117">
        <v>95.4</v>
      </c>
      <c r="F242" s="122">
        <f t="shared" si="3"/>
        <v>8299.8000000000011</v>
      </c>
      <c r="G242" s="119">
        <v>87</v>
      </c>
      <c r="K242" s="119">
        <v>71</v>
      </c>
      <c r="L242" s="119">
        <v>105</v>
      </c>
    </row>
    <row r="243" spans="1:12" ht="36" hidden="1" x14ac:dyDescent="0.55000000000000004">
      <c r="A243" s="139" t="s">
        <v>2206</v>
      </c>
      <c r="B243" s="72" t="s">
        <v>1292</v>
      </c>
      <c r="C243" s="72" t="s">
        <v>1286</v>
      </c>
      <c r="D243" s="142" t="s">
        <v>2115</v>
      </c>
      <c r="E243" s="117">
        <v>66</v>
      </c>
      <c r="F243" s="122">
        <f t="shared" si="3"/>
        <v>0</v>
      </c>
      <c r="G243" s="119"/>
      <c r="K243" s="119"/>
      <c r="L243" s="119"/>
    </row>
    <row r="244" spans="1:12" ht="36" x14ac:dyDescent="0.55000000000000004">
      <c r="A244" s="139" t="s">
        <v>2206</v>
      </c>
      <c r="B244" s="72" t="s">
        <v>987</v>
      </c>
      <c r="C244" s="72" t="s">
        <v>10</v>
      </c>
      <c r="D244" s="142"/>
      <c r="E244" s="117">
        <v>314.98</v>
      </c>
      <c r="F244" s="122">
        <f t="shared" si="3"/>
        <v>0</v>
      </c>
      <c r="G244" s="119"/>
      <c r="K244" s="119"/>
      <c r="L244" s="119">
        <v>4</v>
      </c>
    </row>
    <row r="245" spans="1:12" ht="36" x14ac:dyDescent="0.55000000000000004">
      <c r="A245" s="139" t="s">
        <v>2206</v>
      </c>
      <c r="B245" s="72" t="s">
        <v>1440</v>
      </c>
      <c r="C245" s="72" t="s">
        <v>10</v>
      </c>
      <c r="D245" s="142"/>
      <c r="E245" s="118"/>
      <c r="F245" s="122">
        <f t="shared" si="3"/>
        <v>0</v>
      </c>
      <c r="G245" s="119"/>
      <c r="K245" s="119">
        <v>4</v>
      </c>
      <c r="L245" s="119"/>
    </row>
    <row r="246" spans="1:12" ht="36.75" hidden="1" customHeight="1" x14ac:dyDescent="0.55000000000000004">
      <c r="A246" s="139" t="s">
        <v>2206</v>
      </c>
      <c r="B246" s="72" t="s">
        <v>1521</v>
      </c>
      <c r="C246" s="72" t="s">
        <v>13</v>
      </c>
      <c r="D246" s="142"/>
      <c r="E246" s="117">
        <v>0</v>
      </c>
      <c r="F246" s="122">
        <f t="shared" si="3"/>
        <v>0</v>
      </c>
      <c r="G246" s="119"/>
      <c r="K246" s="119"/>
      <c r="L246" s="119"/>
    </row>
    <row r="247" spans="1:12" ht="36.75" hidden="1" customHeight="1" x14ac:dyDescent="0.55000000000000004">
      <c r="A247" s="139" t="s">
        <v>2206</v>
      </c>
      <c r="B247" s="72" t="s">
        <v>678</v>
      </c>
      <c r="C247" s="72" t="s">
        <v>10</v>
      </c>
      <c r="D247" s="142"/>
      <c r="E247" s="117">
        <v>66</v>
      </c>
      <c r="F247" s="122">
        <f t="shared" si="3"/>
        <v>0</v>
      </c>
      <c r="G247" s="119"/>
      <c r="K247" s="119"/>
      <c r="L247" s="119"/>
    </row>
    <row r="248" spans="1:12" s="69" customFormat="1" ht="36" x14ac:dyDescent="0.55000000000000004">
      <c r="A248" s="139" t="s">
        <v>2206</v>
      </c>
      <c r="B248" s="72" t="s">
        <v>1612</v>
      </c>
      <c r="C248" s="72" t="s">
        <v>879</v>
      </c>
      <c r="D248" s="142"/>
      <c r="E248" s="117">
        <v>0</v>
      </c>
      <c r="F248" s="122">
        <f t="shared" si="3"/>
        <v>0</v>
      </c>
      <c r="G248" s="119">
        <v>181</v>
      </c>
      <c r="K248" s="119">
        <v>149</v>
      </c>
      <c r="L248" s="119">
        <v>6</v>
      </c>
    </row>
    <row r="249" spans="1:12" ht="36" x14ac:dyDescent="0.55000000000000004">
      <c r="A249" s="139" t="s">
        <v>2206</v>
      </c>
      <c r="B249" s="72" t="s">
        <v>880</v>
      </c>
      <c r="C249" s="72" t="s">
        <v>879</v>
      </c>
      <c r="D249" s="142"/>
      <c r="E249" s="117">
        <v>900</v>
      </c>
      <c r="F249" s="122">
        <f t="shared" si="3"/>
        <v>0</v>
      </c>
      <c r="G249" s="119"/>
      <c r="K249" s="119"/>
      <c r="L249" s="119">
        <v>116</v>
      </c>
    </row>
    <row r="250" spans="1:12" ht="36" hidden="1" x14ac:dyDescent="0.55000000000000004">
      <c r="A250" s="139" t="s">
        <v>2206</v>
      </c>
      <c r="B250" s="72" t="s">
        <v>1135</v>
      </c>
      <c r="C250" s="72" t="s">
        <v>10</v>
      </c>
      <c r="D250" s="142"/>
      <c r="E250" s="117">
        <v>0</v>
      </c>
      <c r="F250" s="122">
        <f t="shared" si="3"/>
        <v>0</v>
      </c>
      <c r="G250" s="119"/>
      <c r="K250" s="119"/>
      <c r="L250" s="119"/>
    </row>
    <row r="251" spans="1:12" ht="36" hidden="1" x14ac:dyDescent="0.55000000000000004">
      <c r="A251" s="139" t="s">
        <v>2206</v>
      </c>
      <c r="B251" s="72" t="s">
        <v>1134</v>
      </c>
      <c r="C251" s="72" t="s">
        <v>10</v>
      </c>
      <c r="D251" s="142"/>
      <c r="E251" s="117">
        <v>0</v>
      </c>
      <c r="F251" s="122">
        <f t="shared" si="3"/>
        <v>0</v>
      </c>
      <c r="G251" s="119"/>
      <c r="K251" s="119"/>
      <c r="L251" s="119"/>
    </row>
    <row r="252" spans="1:12" s="69" customFormat="1" ht="36" x14ac:dyDescent="0.55000000000000004">
      <c r="A252" s="139" t="s">
        <v>2206</v>
      </c>
      <c r="B252" s="72" t="s">
        <v>831</v>
      </c>
      <c r="C252" s="72" t="s">
        <v>1343</v>
      </c>
      <c r="D252" s="142">
        <v>164.02</v>
      </c>
      <c r="E252" s="117">
        <v>208.86</v>
      </c>
      <c r="F252" s="122">
        <f t="shared" si="3"/>
        <v>16291.080000000002</v>
      </c>
      <c r="G252" s="119">
        <v>78</v>
      </c>
      <c r="K252" s="119">
        <v>75</v>
      </c>
      <c r="L252" s="119">
        <v>152</v>
      </c>
    </row>
    <row r="253" spans="1:12" ht="36" x14ac:dyDescent="0.55000000000000004">
      <c r="A253" s="139" t="s">
        <v>2206</v>
      </c>
      <c r="B253" s="72" t="s">
        <v>81</v>
      </c>
      <c r="C253" s="72" t="s">
        <v>10</v>
      </c>
      <c r="D253" s="142">
        <v>8.26</v>
      </c>
      <c r="E253" s="117">
        <v>7.08</v>
      </c>
      <c r="F253" s="122">
        <f t="shared" si="3"/>
        <v>97279.2</v>
      </c>
      <c r="G253" s="119">
        <v>13740</v>
      </c>
      <c r="K253" s="119">
        <v>7620</v>
      </c>
      <c r="L253" s="119">
        <v>14800</v>
      </c>
    </row>
    <row r="254" spans="1:12" ht="36" hidden="1" x14ac:dyDescent="0.55000000000000004">
      <c r="A254" s="139" t="s">
        <v>2206</v>
      </c>
      <c r="B254" s="72" t="s">
        <v>82</v>
      </c>
      <c r="C254" s="72" t="s">
        <v>1344</v>
      </c>
      <c r="D254" s="142"/>
      <c r="E254" s="117">
        <v>10740.36</v>
      </c>
      <c r="F254" s="122">
        <f t="shared" si="3"/>
        <v>0</v>
      </c>
      <c r="G254" s="119"/>
      <c r="K254" s="119"/>
      <c r="L254" s="119"/>
    </row>
    <row r="255" spans="1:12" ht="36" x14ac:dyDescent="0.55000000000000004">
      <c r="A255" s="139" t="s">
        <v>2206</v>
      </c>
      <c r="B255" s="72" t="s">
        <v>1522</v>
      </c>
      <c r="C255" s="72" t="s">
        <v>1523</v>
      </c>
      <c r="D255" s="142"/>
      <c r="E255" s="117">
        <v>0</v>
      </c>
      <c r="F255" s="122">
        <f t="shared" si="3"/>
        <v>0</v>
      </c>
      <c r="G255" s="119">
        <v>6</v>
      </c>
      <c r="K255" s="119"/>
      <c r="L255" s="119"/>
    </row>
    <row r="256" spans="1:12" ht="36" x14ac:dyDescent="0.55000000000000004">
      <c r="A256" s="139" t="s">
        <v>2206</v>
      </c>
      <c r="B256" s="72" t="s">
        <v>212</v>
      </c>
      <c r="C256" s="72" t="s">
        <v>1344</v>
      </c>
      <c r="D256" s="142"/>
      <c r="E256" s="117">
        <v>10740.36</v>
      </c>
      <c r="F256" s="122">
        <f t="shared" si="3"/>
        <v>107403.6</v>
      </c>
      <c r="G256" s="119">
        <v>10</v>
      </c>
      <c r="K256" s="119">
        <v>6</v>
      </c>
      <c r="L256" s="119">
        <v>8</v>
      </c>
    </row>
    <row r="257" spans="1:12" ht="36" hidden="1" x14ac:dyDescent="0.55000000000000004">
      <c r="A257" s="139" t="s">
        <v>2206</v>
      </c>
      <c r="B257" s="72" t="s">
        <v>387</v>
      </c>
      <c r="C257" s="72" t="s">
        <v>12</v>
      </c>
      <c r="D257" s="142"/>
      <c r="E257" s="117">
        <v>0</v>
      </c>
      <c r="F257" s="122">
        <f t="shared" si="3"/>
        <v>0</v>
      </c>
      <c r="G257" s="119"/>
      <c r="K257" s="119"/>
      <c r="L257" s="119"/>
    </row>
    <row r="258" spans="1:12" ht="36" hidden="1" x14ac:dyDescent="0.55000000000000004">
      <c r="A258" s="139" t="s">
        <v>2206</v>
      </c>
      <c r="B258" s="72" t="s">
        <v>635</v>
      </c>
      <c r="C258" s="72" t="s">
        <v>12</v>
      </c>
      <c r="D258" s="142"/>
      <c r="E258" s="117">
        <v>2942</v>
      </c>
      <c r="F258" s="122">
        <f t="shared" si="3"/>
        <v>0</v>
      </c>
      <c r="G258" s="119"/>
      <c r="K258" s="119"/>
      <c r="L258" s="119"/>
    </row>
    <row r="259" spans="1:12" ht="36" hidden="1" x14ac:dyDescent="0.55000000000000004">
      <c r="A259" s="139" t="s">
        <v>2206</v>
      </c>
      <c r="B259" s="72" t="s">
        <v>634</v>
      </c>
      <c r="C259" s="72" t="s">
        <v>12</v>
      </c>
      <c r="D259" s="142"/>
      <c r="E259" s="117">
        <v>2942</v>
      </c>
      <c r="F259" s="122">
        <f t="shared" si="3"/>
        <v>0</v>
      </c>
      <c r="G259" s="119"/>
      <c r="K259" s="119"/>
      <c r="L259" s="119"/>
    </row>
    <row r="260" spans="1:12" ht="36" hidden="1" x14ac:dyDescent="0.55000000000000004">
      <c r="A260" s="139" t="s">
        <v>2206</v>
      </c>
      <c r="B260" s="72" t="s">
        <v>970</v>
      </c>
      <c r="C260" s="72" t="s">
        <v>28</v>
      </c>
      <c r="D260" s="142"/>
      <c r="E260" s="117">
        <v>0</v>
      </c>
      <c r="F260" s="122">
        <f t="shared" si="3"/>
        <v>0</v>
      </c>
      <c r="G260" s="119"/>
      <c r="K260" s="119"/>
      <c r="L260" s="119"/>
    </row>
    <row r="261" spans="1:12" ht="36" hidden="1" x14ac:dyDescent="0.55000000000000004">
      <c r="A261" s="139" t="s">
        <v>2206</v>
      </c>
      <c r="B261" s="72" t="s">
        <v>463</v>
      </c>
      <c r="C261" s="72" t="s">
        <v>12</v>
      </c>
      <c r="D261" s="142"/>
      <c r="E261" s="117">
        <v>0</v>
      </c>
      <c r="F261" s="122">
        <f t="shared" si="3"/>
        <v>0</v>
      </c>
      <c r="G261" s="119"/>
      <c r="K261" s="119"/>
      <c r="L261" s="119"/>
    </row>
    <row r="262" spans="1:12" ht="36" x14ac:dyDescent="0.55000000000000004">
      <c r="A262" s="139" t="s">
        <v>2206</v>
      </c>
      <c r="B262" s="72" t="s">
        <v>83</v>
      </c>
      <c r="C262" s="72" t="s">
        <v>12</v>
      </c>
      <c r="D262" s="142"/>
      <c r="E262" s="117">
        <v>0</v>
      </c>
      <c r="F262" s="122">
        <f t="shared" ref="F262:F325" si="4">G262*E262</f>
        <v>0</v>
      </c>
      <c r="G262" s="119">
        <v>13</v>
      </c>
      <c r="K262" s="119">
        <v>13</v>
      </c>
      <c r="L262" s="119">
        <v>9</v>
      </c>
    </row>
    <row r="263" spans="1:12" ht="36" x14ac:dyDescent="0.55000000000000004">
      <c r="A263" s="139" t="s">
        <v>2206</v>
      </c>
      <c r="B263" s="71" t="s">
        <v>464</v>
      </c>
      <c r="C263" s="72" t="s">
        <v>12</v>
      </c>
      <c r="D263" s="142"/>
      <c r="E263" s="117">
        <v>0</v>
      </c>
      <c r="F263" s="122">
        <f t="shared" si="4"/>
        <v>0</v>
      </c>
      <c r="G263" s="119">
        <v>14</v>
      </c>
      <c r="K263" s="119">
        <v>46</v>
      </c>
      <c r="L263" s="119">
        <v>32</v>
      </c>
    </row>
    <row r="264" spans="1:12" s="69" customFormat="1" ht="36" hidden="1" x14ac:dyDescent="0.55000000000000004">
      <c r="A264" s="139" t="s">
        <v>2206</v>
      </c>
      <c r="B264" s="71" t="s">
        <v>1613</v>
      </c>
      <c r="C264" s="72" t="s">
        <v>12</v>
      </c>
      <c r="D264" s="142"/>
      <c r="E264" s="117">
        <v>0</v>
      </c>
      <c r="F264" s="122">
        <f t="shared" si="4"/>
        <v>0</v>
      </c>
      <c r="G264" s="119"/>
      <c r="K264" s="119"/>
      <c r="L264" s="119"/>
    </row>
    <row r="265" spans="1:12" ht="36" hidden="1" x14ac:dyDescent="0.55000000000000004">
      <c r="A265" s="139" t="s">
        <v>2206</v>
      </c>
      <c r="B265" s="72" t="s">
        <v>465</v>
      </c>
      <c r="C265" s="72" t="s">
        <v>10</v>
      </c>
      <c r="D265" s="142"/>
      <c r="E265" s="117">
        <v>181.53</v>
      </c>
      <c r="F265" s="122">
        <f t="shared" si="4"/>
        <v>0</v>
      </c>
      <c r="G265" s="119"/>
      <c r="K265" s="119"/>
      <c r="L265" s="119"/>
    </row>
    <row r="266" spans="1:12" ht="36" x14ac:dyDescent="0.55000000000000004">
      <c r="A266" s="139" t="s">
        <v>2206</v>
      </c>
      <c r="B266" s="72" t="s">
        <v>466</v>
      </c>
      <c r="C266" s="72" t="s">
        <v>10</v>
      </c>
      <c r="D266" s="142"/>
      <c r="E266" s="117">
        <v>187.53</v>
      </c>
      <c r="F266" s="122">
        <f t="shared" si="4"/>
        <v>225973.65</v>
      </c>
      <c r="G266" s="119">
        <v>1205</v>
      </c>
      <c r="K266" s="119">
        <v>10</v>
      </c>
      <c r="L266" s="119">
        <v>8</v>
      </c>
    </row>
    <row r="267" spans="1:12" ht="29.25" customHeight="1" x14ac:dyDescent="0.55000000000000004">
      <c r="A267" s="139" t="s">
        <v>2206</v>
      </c>
      <c r="B267" s="72" t="s">
        <v>949</v>
      </c>
      <c r="C267" s="72" t="s">
        <v>10</v>
      </c>
      <c r="D267" s="142"/>
      <c r="E267" s="117">
        <v>187.53</v>
      </c>
      <c r="F267" s="122">
        <f t="shared" si="4"/>
        <v>1875.3</v>
      </c>
      <c r="G267" s="119">
        <v>10</v>
      </c>
      <c r="K267" s="119"/>
      <c r="L267" s="119">
        <v>10</v>
      </c>
    </row>
    <row r="268" spans="1:12" ht="36" x14ac:dyDescent="0.55000000000000004">
      <c r="A268" s="139" t="s">
        <v>2206</v>
      </c>
      <c r="B268" s="72" t="s">
        <v>1138</v>
      </c>
      <c r="C268" s="72" t="s">
        <v>10</v>
      </c>
      <c r="D268" s="142"/>
      <c r="E268" s="117">
        <v>190</v>
      </c>
      <c r="F268" s="122">
        <f t="shared" si="4"/>
        <v>190</v>
      </c>
      <c r="G268" s="119">
        <v>1</v>
      </c>
      <c r="K268" s="119">
        <v>10</v>
      </c>
      <c r="L268" s="119">
        <v>10</v>
      </c>
    </row>
    <row r="269" spans="1:12" ht="36" x14ac:dyDescent="0.55000000000000004">
      <c r="A269" s="139" t="s">
        <v>2206</v>
      </c>
      <c r="B269" s="72" t="s">
        <v>1137</v>
      </c>
      <c r="C269" s="72" t="s">
        <v>10</v>
      </c>
      <c r="D269" s="142"/>
      <c r="E269" s="117">
        <v>0</v>
      </c>
      <c r="F269" s="122">
        <f t="shared" si="4"/>
        <v>0</v>
      </c>
      <c r="G269" s="119"/>
      <c r="K269" s="119">
        <v>5</v>
      </c>
      <c r="L269" s="119"/>
    </row>
    <row r="270" spans="1:12" ht="36" x14ac:dyDescent="0.55000000000000004">
      <c r="A270" s="139" t="s">
        <v>2206</v>
      </c>
      <c r="B270" s="72" t="s">
        <v>467</v>
      </c>
      <c r="C270" s="72" t="s">
        <v>419</v>
      </c>
      <c r="D270" s="142">
        <v>680</v>
      </c>
      <c r="E270" s="117">
        <v>680</v>
      </c>
      <c r="F270" s="122">
        <f t="shared" si="4"/>
        <v>378080</v>
      </c>
      <c r="G270" s="119">
        <v>556</v>
      </c>
      <c r="K270" s="119">
        <v>1457</v>
      </c>
      <c r="L270" s="119">
        <v>1053</v>
      </c>
    </row>
    <row r="271" spans="1:12" s="69" customFormat="1" ht="36" x14ac:dyDescent="0.55000000000000004">
      <c r="A271" s="139" t="s">
        <v>2206</v>
      </c>
      <c r="B271" s="72" t="s">
        <v>2085</v>
      </c>
      <c r="C271" s="72"/>
      <c r="D271" s="142"/>
      <c r="E271" s="117">
        <v>0</v>
      </c>
      <c r="F271" s="122">
        <f t="shared" si="4"/>
        <v>0</v>
      </c>
      <c r="G271" s="119">
        <v>1</v>
      </c>
      <c r="K271" s="119"/>
      <c r="L271" s="119"/>
    </row>
    <row r="272" spans="1:12" ht="36" x14ac:dyDescent="0.55000000000000004">
      <c r="A272" s="139" t="s">
        <v>2206</v>
      </c>
      <c r="B272" s="72" t="s">
        <v>638</v>
      </c>
      <c r="C272" s="72" t="s">
        <v>12</v>
      </c>
      <c r="D272" s="142"/>
      <c r="E272" s="117">
        <v>5007</v>
      </c>
      <c r="F272" s="122">
        <f t="shared" si="4"/>
        <v>10014</v>
      </c>
      <c r="G272" s="119">
        <v>2</v>
      </c>
      <c r="K272" s="119">
        <v>2</v>
      </c>
      <c r="L272" s="119">
        <v>3</v>
      </c>
    </row>
    <row r="273" spans="1:12" ht="36" x14ac:dyDescent="0.55000000000000004">
      <c r="A273" s="139" t="s">
        <v>2206</v>
      </c>
      <c r="B273" s="72" t="s">
        <v>84</v>
      </c>
      <c r="C273" s="72" t="s">
        <v>10</v>
      </c>
      <c r="D273" s="142">
        <v>17.23</v>
      </c>
      <c r="E273" s="117">
        <v>58</v>
      </c>
      <c r="F273" s="122">
        <f t="shared" si="4"/>
        <v>206074</v>
      </c>
      <c r="G273" s="119">
        <v>3553</v>
      </c>
      <c r="K273" s="119">
        <v>2921</v>
      </c>
      <c r="L273" s="119">
        <v>7640</v>
      </c>
    </row>
    <row r="274" spans="1:12" ht="26.25" customHeight="1" x14ac:dyDescent="0.55000000000000004">
      <c r="A274" s="139" t="s">
        <v>2206</v>
      </c>
      <c r="B274" s="72" t="s">
        <v>1406</v>
      </c>
      <c r="C274" s="72" t="s">
        <v>10</v>
      </c>
      <c r="D274" s="142">
        <v>746.94</v>
      </c>
      <c r="E274" s="117">
        <v>746.94</v>
      </c>
      <c r="F274" s="122">
        <f t="shared" si="4"/>
        <v>186735</v>
      </c>
      <c r="G274" s="119">
        <v>250</v>
      </c>
      <c r="K274" s="119">
        <v>288</v>
      </c>
      <c r="L274" s="119">
        <v>219</v>
      </c>
    </row>
    <row r="275" spans="1:12" ht="36" hidden="1" x14ac:dyDescent="0.55000000000000004">
      <c r="A275" s="139" t="s">
        <v>2206</v>
      </c>
      <c r="B275" s="72" t="s">
        <v>1451</v>
      </c>
      <c r="C275" s="72" t="s">
        <v>10</v>
      </c>
      <c r="D275" s="142"/>
      <c r="E275" s="117">
        <v>0</v>
      </c>
      <c r="F275" s="122">
        <f t="shared" si="4"/>
        <v>0</v>
      </c>
      <c r="G275" s="119"/>
      <c r="K275" s="119"/>
      <c r="L275" s="119"/>
    </row>
    <row r="276" spans="1:12" s="69" customFormat="1" ht="36" hidden="1" x14ac:dyDescent="0.55000000000000004">
      <c r="A276" s="139" t="s">
        <v>2206</v>
      </c>
      <c r="B276" s="72" t="s">
        <v>1606</v>
      </c>
      <c r="C276" s="72" t="s">
        <v>10</v>
      </c>
      <c r="D276" s="142"/>
      <c r="E276" s="117">
        <v>0</v>
      </c>
      <c r="F276" s="122">
        <f t="shared" si="4"/>
        <v>0</v>
      </c>
      <c r="G276" s="119"/>
      <c r="K276" s="119"/>
      <c r="L276" s="119"/>
    </row>
    <row r="277" spans="1:12" s="69" customFormat="1" ht="36" x14ac:dyDescent="0.55000000000000004">
      <c r="A277" s="139" t="s">
        <v>2206</v>
      </c>
      <c r="B277" s="72" t="s">
        <v>2086</v>
      </c>
      <c r="C277" s="72" t="s">
        <v>10</v>
      </c>
      <c r="D277" s="142">
        <v>1600</v>
      </c>
      <c r="E277" s="117">
        <v>1600</v>
      </c>
      <c r="F277" s="122">
        <f t="shared" si="4"/>
        <v>100800</v>
      </c>
      <c r="G277" s="119">
        <v>63</v>
      </c>
      <c r="K277" s="119">
        <v>63</v>
      </c>
      <c r="L277" s="119">
        <v>118</v>
      </c>
    </row>
    <row r="278" spans="1:12" ht="36" hidden="1" x14ac:dyDescent="0.55000000000000004">
      <c r="A278" s="139" t="s">
        <v>2206</v>
      </c>
      <c r="B278" s="72" t="s">
        <v>1265</v>
      </c>
      <c r="C278" s="72" t="s">
        <v>10</v>
      </c>
      <c r="D278" s="142"/>
      <c r="E278" s="117">
        <v>8.85</v>
      </c>
      <c r="F278" s="122">
        <f t="shared" si="4"/>
        <v>0</v>
      </c>
      <c r="G278" s="119"/>
      <c r="K278" s="119"/>
      <c r="L278" s="119"/>
    </row>
    <row r="279" spans="1:12" ht="36" hidden="1" x14ac:dyDescent="0.55000000000000004">
      <c r="A279" s="139" t="s">
        <v>2206</v>
      </c>
      <c r="B279" s="72" t="s">
        <v>1456</v>
      </c>
      <c r="C279" s="72" t="s">
        <v>10</v>
      </c>
      <c r="D279" s="142"/>
      <c r="E279" s="117">
        <v>0</v>
      </c>
      <c r="F279" s="122">
        <f t="shared" si="4"/>
        <v>0</v>
      </c>
      <c r="G279" s="119"/>
      <c r="K279" s="119"/>
      <c r="L279" s="119"/>
    </row>
    <row r="280" spans="1:12" ht="36" hidden="1" x14ac:dyDescent="0.55000000000000004">
      <c r="A280" s="139" t="s">
        <v>2206</v>
      </c>
      <c r="B280" s="72" t="s">
        <v>1555</v>
      </c>
      <c r="C280" s="72" t="s">
        <v>10</v>
      </c>
      <c r="D280" s="142"/>
      <c r="E280" s="118"/>
      <c r="F280" s="122">
        <f t="shared" si="4"/>
        <v>0</v>
      </c>
      <c r="G280" s="119"/>
      <c r="K280" s="119"/>
      <c r="L280" s="119"/>
    </row>
    <row r="281" spans="1:12" s="69" customFormat="1" ht="36" x14ac:dyDescent="0.55000000000000004">
      <c r="A281" s="139" t="s">
        <v>2206</v>
      </c>
      <c r="B281" s="72" t="s">
        <v>85</v>
      </c>
      <c r="C281" s="72" t="s">
        <v>10</v>
      </c>
      <c r="D281" s="142">
        <v>125</v>
      </c>
      <c r="E281" s="117">
        <v>125</v>
      </c>
      <c r="F281" s="122">
        <f t="shared" si="4"/>
        <v>193250</v>
      </c>
      <c r="G281" s="119">
        <v>1546</v>
      </c>
      <c r="K281" s="119">
        <v>1400</v>
      </c>
      <c r="L281" s="119">
        <v>1500</v>
      </c>
    </row>
    <row r="282" spans="1:12" ht="36" x14ac:dyDescent="0.55000000000000004">
      <c r="A282" s="139" t="s">
        <v>2206</v>
      </c>
      <c r="B282" s="72" t="s">
        <v>86</v>
      </c>
      <c r="C282" s="72" t="s">
        <v>10</v>
      </c>
      <c r="D282" s="142">
        <v>40.25</v>
      </c>
      <c r="E282" s="117">
        <v>52</v>
      </c>
      <c r="F282" s="122">
        <f t="shared" si="4"/>
        <v>78000</v>
      </c>
      <c r="G282" s="119">
        <v>1500</v>
      </c>
      <c r="K282" s="119">
        <v>2843</v>
      </c>
      <c r="L282" s="119">
        <v>2460</v>
      </c>
    </row>
    <row r="283" spans="1:12" ht="36" x14ac:dyDescent="0.55000000000000004">
      <c r="A283" s="139" t="s">
        <v>2206</v>
      </c>
      <c r="B283" s="72" t="s">
        <v>87</v>
      </c>
      <c r="C283" s="72" t="s">
        <v>10</v>
      </c>
      <c r="D283" s="142">
        <v>125</v>
      </c>
      <c r="E283" s="117">
        <v>125</v>
      </c>
      <c r="F283" s="122">
        <f t="shared" si="4"/>
        <v>406125</v>
      </c>
      <c r="G283" s="119">
        <v>3249</v>
      </c>
      <c r="K283" s="119">
        <v>3349</v>
      </c>
      <c r="L283" s="119">
        <v>3149</v>
      </c>
    </row>
    <row r="284" spans="1:12" s="69" customFormat="1" ht="36" x14ac:dyDescent="0.55000000000000004">
      <c r="A284" s="139" t="s">
        <v>2206</v>
      </c>
      <c r="B284" s="171" t="s">
        <v>1407</v>
      </c>
      <c r="C284" s="171" t="s">
        <v>879</v>
      </c>
      <c r="D284" s="148">
        <v>1800</v>
      </c>
      <c r="E284" s="172">
        <v>1800</v>
      </c>
      <c r="F284" s="122">
        <f t="shared" si="4"/>
        <v>39600</v>
      </c>
      <c r="G284" s="173">
        <v>22</v>
      </c>
      <c r="K284" s="173">
        <v>35</v>
      </c>
      <c r="L284" s="173">
        <v>31</v>
      </c>
    </row>
    <row r="285" spans="1:12" ht="36" hidden="1" x14ac:dyDescent="0.55000000000000004">
      <c r="A285" s="139" t="s">
        <v>2206</v>
      </c>
      <c r="B285" s="72" t="s">
        <v>468</v>
      </c>
      <c r="C285" s="72" t="s">
        <v>10</v>
      </c>
      <c r="D285" s="142"/>
      <c r="E285" s="117">
        <v>0</v>
      </c>
      <c r="F285" s="122">
        <f t="shared" si="4"/>
        <v>0</v>
      </c>
      <c r="G285" s="119"/>
      <c r="K285" s="119"/>
      <c r="L285" s="119"/>
    </row>
    <row r="286" spans="1:12" ht="36" hidden="1" x14ac:dyDescent="0.55000000000000004">
      <c r="A286" s="139" t="s">
        <v>2206</v>
      </c>
      <c r="B286" s="72" t="s">
        <v>388</v>
      </c>
      <c r="C286" s="72" t="s">
        <v>12</v>
      </c>
      <c r="D286" s="142"/>
      <c r="E286" s="117">
        <v>2920.5</v>
      </c>
      <c r="F286" s="122">
        <f t="shared" si="4"/>
        <v>0</v>
      </c>
      <c r="G286" s="119"/>
      <c r="K286" s="119"/>
      <c r="L286" s="119"/>
    </row>
    <row r="287" spans="1:12" ht="33" hidden="1" customHeight="1" x14ac:dyDescent="0.55000000000000004">
      <c r="A287" s="139" t="s">
        <v>2206</v>
      </c>
      <c r="B287" s="70" t="s">
        <v>595</v>
      </c>
      <c r="C287" s="70" t="s">
        <v>10</v>
      </c>
      <c r="D287" s="142"/>
      <c r="E287" s="118"/>
      <c r="F287" s="122">
        <f t="shared" si="4"/>
        <v>0</v>
      </c>
      <c r="G287" s="119"/>
      <c r="K287" s="119"/>
      <c r="L287" s="119"/>
    </row>
    <row r="288" spans="1:12" ht="33" hidden="1" customHeight="1" x14ac:dyDescent="0.55000000000000004">
      <c r="A288" s="139" t="s">
        <v>2206</v>
      </c>
      <c r="B288" s="70" t="s">
        <v>1289</v>
      </c>
      <c r="C288" s="70" t="s">
        <v>10</v>
      </c>
      <c r="D288" s="142"/>
      <c r="E288" s="118"/>
      <c r="F288" s="122">
        <f t="shared" si="4"/>
        <v>0</v>
      </c>
      <c r="G288" s="119"/>
      <c r="K288" s="119"/>
      <c r="L288" s="119"/>
    </row>
    <row r="289" spans="1:12" ht="30" hidden="1" customHeight="1" x14ac:dyDescent="0.55000000000000004">
      <c r="A289" s="139" t="s">
        <v>2206</v>
      </c>
      <c r="B289" s="70" t="s">
        <v>596</v>
      </c>
      <c r="C289" s="70" t="s">
        <v>10</v>
      </c>
      <c r="D289" s="142"/>
      <c r="E289" s="118"/>
      <c r="F289" s="122">
        <f t="shared" si="4"/>
        <v>0</v>
      </c>
      <c r="G289" s="119"/>
      <c r="K289" s="119"/>
      <c r="L289" s="119"/>
    </row>
    <row r="290" spans="1:12" ht="36" hidden="1" x14ac:dyDescent="0.55000000000000004">
      <c r="A290" s="139" t="s">
        <v>2206</v>
      </c>
      <c r="B290" s="70" t="s">
        <v>1097</v>
      </c>
      <c r="C290" s="70" t="s">
        <v>10</v>
      </c>
      <c r="D290" s="142"/>
      <c r="E290" s="117">
        <v>0</v>
      </c>
      <c r="F290" s="122">
        <f t="shared" si="4"/>
        <v>0</v>
      </c>
      <c r="G290" s="119"/>
      <c r="K290" s="119"/>
      <c r="L290" s="119"/>
    </row>
    <row r="291" spans="1:12" ht="36" x14ac:dyDescent="0.55000000000000004">
      <c r="A291" s="139" t="s">
        <v>2206</v>
      </c>
      <c r="B291" s="72" t="s">
        <v>604</v>
      </c>
      <c r="C291" s="72" t="s">
        <v>10</v>
      </c>
      <c r="D291" s="142"/>
      <c r="E291" s="117">
        <v>258</v>
      </c>
      <c r="F291" s="122">
        <f t="shared" si="4"/>
        <v>0</v>
      </c>
      <c r="G291" s="119"/>
      <c r="K291" s="119"/>
      <c r="L291" s="119">
        <v>60</v>
      </c>
    </row>
    <row r="292" spans="1:12" ht="36" x14ac:dyDescent="0.55000000000000004">
      <c r="A292" s="139" t="s">
        <v>2206</v>
      </c>
      <c r="B292" s="72" t="s">
        <v>88</v>
      </c>
      <c r="C292" s="72" t="s">
        <v>10</v>
      </c>
      <c r="D292" s="142"/>
      <c r="E292" s="117">
        <v>258</v>
      </c>
      <c r="F292" s="122">
        <f t="shared" si="4"/>
        <v>0</v>
      </c>
      <c r="G292" s="119"/>
      <c r="K292" s="119">
        <v>53</v>
      </c>
      <c r="L292" s="119">
        <v>50</v>
      </c>
    </row>
    <row r="293" spans="1:12" s="69" customFormat="1" ht="36" x14ac:dyDescent="0.55000000000000004">
      <c r="A293" s="139" t="s">
        <v>2206</v>
      </c>
      <c r="B293" s="72" t="s">
        <v>1812</v>
      </c>
      <c r="C293" s="72" t="s">
        <v>1529</v>
      </c>
      <c r="D293" s="145"/>
      <c r="E293" s="118"/>
      <c r="F293" s="122">
        <f t="shared" si="4"/>
        <v>0</v>
      </c>
      <c r="G293" s="119">
        <v>60</v>
      </c>
      <c r="K293" s="119">
        <v>60</v>
      </c>
      <c r="L293" s="119"/>
    </row>
    <row r="294" spans="1:12" s="69" customFormat="1" ht="36" x14ac:dyDescent="0.55000000000000004">
      <c r="A294" s="139" t="s">
        <v>2206</v>
      </c>
      <c r="B294" s="72" t="s">
        <v>1813</v>
      </c>
      <c r="C294" s="72" t="s">
        <v>1529</v>
      </c>
      <c r="D294" s="145"/>
      <c r="E294" s="118"/>
      <c r="F294" s="122">
        <f t="shared" si="4"/>
        <v>0</v>
      </c>
      <c r="G294" s="119">
        <v>39</v>
      </c>
      <c r="K294" s="119">
        <v>39</v>
      </c>
      <c r="L294" s="119"/>
    </row>
    <row r="295" spans="1:12" ht="30" customHeight="1" x14ac:dyDescent="0.55000000000000004">
      <c r="A295" s="139" t="s">
        <v>2206</v>
      </c>
      <c r="B295" s="72" t="s">
        <v>1269</v>
      </c>
      <c r="C295" s="72" t="s">
        <v>12</v>
      </c>
      <c r="D295" s="142">
        <v>1333.3999999999999</v>
      </c>
      <c r="E295" s="117">
        <v>1333.4</v>
      </c>
      <c r="F295" s="122">
        <f t="shared" si="4"/>
        <v>26668</v>
      </c>
      <c r="G295" s="119">
        <v>20</v>
      </c>
      <c r="K295" s="119">
        <v>22</v>
      </c>
      <c r="L295" s="119">
        <v>12</v>
      </c>
    </row>
    <row r="296" spans="1:12" ht="36" x14ac:dyDescent="0.55000000000000004">
      <c r="A296" s="139" t="s">
        <v>2206</v>
      </c>
      <c r="B296" s="72" t="s">
        <v>1408</v>
      </c>
      <c r="C296" s="72" t="s">
        <v>15</v>
      </c>
      <c r="D296" s="142"/>
      <c r="E296" s="117">
        <v>0</v>
      </c>
      <c r="F296" s="122">
        <f t="shared" si="4"/>
        <v>0</v>
      </c>
      <c r="G296" s="119">
        <v>53</v>
      </c>
      <c r="K296" s="119">
        <v>49</v>
      </c>
      <c r="L296" s="119">
        <v>45</v>
      </c>
    </row>
    <row r="297" spans="1:12" s="69" customFormat="1" ht="36" x14ac:dyDescent="0.55000000000000004">
      <c r="A297" s="139" t="s">
        <v>2206</v>
      </c>
      <c r="B297" s="72" t="s">
        <v>1644</v>
      </c>
      <c r="C297" s="72" t="s">
        <v>1645</v>
      </c>
      <c r="D297" s="142">
        <v>1667.34</v>
      </c>
      <c r="E297" s="117">
        <v>1667.34</v>
      </c>
      <c r="F297" s="122">
        <f t="shared" si="4"/>
        <v>91703.7</v>
      </c>
      <c r="G297" s="119">
        <v>55</v>
      </c>
      <c r="K297" s="119">
        <v>45</v>
      </c>
      <c r="L297" s="119">
        <v>45</v>
      </c>
    </row>
    <row r="298" spans="1:12" ht="34.5" customHeight="1" x14ac:dyDescent="0.55000000000000004">
      <c r="A298" s="139" t="s">
        <v>2206</v>
      </c>
      <c r="B298" s="72" t="s">
        <v>506</v>
      </c>
      <c r="C298" s="72" t="s">
        <v>507</v>
      </c>
      <c r="D298" s="142"/>
      <c r="E298" s="117">
        <v>4900</v>
      </c>
      <c r="F298" s="122">
        <f t="shared" si="4"/>
        <v>63700</v>
      </c>
      <c r="G298" s="119">
        <v>13</v>
      </c>
      <c r="K298" s="119">
        <v>6</v>
      </c>
      <c r="L298" s="119">
        <v>6</v>
      </c>
    </row>
    <row r="299" spans="1:12" ht="31.5" hidden="1" customHeight="1" x14ac:dyDescent="0.55000000000000004">
      <c r="A299" s="139" t="s">
        <v>2206</v>
      </c>
      <c r="B299" s="71" t="s">
        <v>603</v>
      </c>
      <c r="C299" s="71" t="s">
        <v>10</v>
      </c>
      <c r="D299" s="142"/>
      <c r="E299" s="117">
        <v>1500</v>
      </c>
      <c r="F299" s="122">
        <f t="shared" si="4"/>
        <v>0</v>
      </c>
      <c r="G299" s="119"/>
      <c r="K299" s="119"/>
      <c r="L299" s="119"/>
    </row>
    <row r="300" spans="1:12" ht="36" x14ac:dyDescent="0.55000000000000004">
      <c r="A300" s="139" t="s">
        <v>2206</v>
      </c>
      <c r="B300" s="72" t="s">
        <v>89</v>
      </c>
      <c r="C300" s="72" t="s">
        <v>10</v>
      </c>
      <c r="D300" s="141">
        <v>1614.6</v>
      </c>
      <c r="E300" s="117">
        <v>1614.6</v>
      </c>
      <c r="F300" s="122">
        <f t="shared" si="4"/>
        <v>1183501.8</v>
      </c>
      <c r="G300" s="119">
        <v>733</v>
      </c>
      <c r="K300" s="119">
        <v>662</v>
      </c>
      <c r="L300" s="119">
        <v>1293</v>
      </c>
    </row>
    <row r="301" spans="1:12" ht="30" hidden="1" customHeight="1" x14ac:dyDescent="0.55000000000000004">
      <c r="A301" s="139" t="s">
        <v>2206</v>
      </c>
      <c r="B301" s="72" t="s">
        <v>590</v>
      </c>
      <c r="C301" s="72" t="s">
        <v>469</v>
      </c>
      <c r="D301" s="142"/>
      <c r="E301" s="117">
        <v>360</v>
      </c>
      <c r="F301" s="122">
        <f t="shared" si="4"/>
        <v>0</v>
      </c>
      <c r="G301" s="119"/>
      <c r="K301" s="119"/>
      <c r="L301" s="119"/>
    </row>
    <row r="302" spans="1:12" ht="36" x14ac:dyDescent="0.55000000000000004">
      <c r="A302" s="139" t="s">
        <v>2206</v>
      </c>
      <c r="B302" s="72" t="s">
        <v>1256</v>
      </c>
      <c r="C302" s="72" t="s">
        <v>469</v>
      </c>
      <c r="D302" s="142">
        <v>450</v>
      </c>
      <c r="E302" s="107">
        <v>450</v>
      </c>
      <c r="F302" s="210">
        <f t="shared" si="4"/>
        <v>1284300</v>
      </c>
      <c r="G302" s="120">
        <v>2854</v>
      </c>
      <c r="K302" s="120">
        <v>3210</v>
      </c>
      <c r="L302" s="120">
        <v>2350</v>
      </c>
    </row>
    <row r="303" spans="1:12" ht="36" hidden="1" x14ac:dyDescent="0.55000000000000004">
      <c r="A303" s="139" t="s">
        <v>2206</v>
      </c>
      <c r="B303" s="72" t="s">
        <v>90</v>
      </c>
      <c r="C303" s="72" t="s">
        <v>10</v>
      </c>
      <c r="D303" s="142"/>
      <c r="E303" s="117">
        <v>40.92</v>
      </c>
      <c r="F303" s="122">
        <f t="shared" si="4"/>
        <v>0</v>
      </c>
      <c r="G303" s="119"/>
      <c r="K303" s="119"/>
      <c r="L303" s="119"/>
    </row>
    <row r="304" spans="1:12" s="69" customFormat="1" ht="36" x14ac:dyDescent="0.55000000000000004">
      <c r="A304" s="139" t="s">
        <v>2206</v>
      </c>
      <c r="B304" s="72" t="s">
        <v>2068</v>
      </c>
      <c r="C304" s="72" t="s">
        <v>10</v>
      </c>
      <c r="D304" s="142">
        <v>380</v>
      </c>
      <c r="E304" s="117">
        <v>380</v>
      </c>
      <c r="F304" s="122">
        <f t="shared" si="4"/>
        <v>33820</v>
      </c>
      <c r="G304" s="119">
        <v>89</v>
      </c>
      <c r="K304" s="119">
        <v>49</v>
      </c>
      <c r="L304" s="119">
        <v>31</v>
      </c>
    </row>
    <row r="305" spans="1:12" ht="36" x14ac:dyDescent="0.55000000000000004">
      <c r="A305" s="139" t="s">
        <v>2206</v>
      </c>
      <c r="B305" s="72" t="s">
        <v>1410</v>
      </c>
      <c r="C305" s="72" t="s">
        <v>12</v>
      </c>
      <c r="D305" s="142">
        <v>1800</v>
      </c>
      <c r="E305" s="117">
        <v>1800</v>
      </c>
      <c r="F305" s="122">
        <f t="shared" si="4"/>
        <v>108000</v>
      </c>
      <c r="G305" s="119">
        <v>60</v>
      </c>
      <c r="K305" s="119">
        <v>50</v>
      </c>
      <c r="L305" s="119">
        <v>40</v>
      </c>
    </row>
    <row r="306" spans="1:12" ht="36" x14ac:dyDescent="0.55000000000000004">
      <c r="A306" s="139" t="s">
        <v>2206</v>
      </c>
      <c r="B306" s="72" t="s">
        <v>1411</v>
      </c>
      <c r="C306" s="72" t="s">
        <v>10</v>
      </c>
      <c r="D306" s="141">
        <v>2395</v>
      </c>
      <c r="E306" s="117">
        <v>2395</v>
      </c>
      <c r="F306" s="122">
        <f t="shared" si="4"/>
        <v>95800</v>
      </c>
      <c r="G306" s="119">
        <v>40</v>
      </c>
      <c r="K306" s="119">
        <v>20</v>
      </c>
      <c r="L306" s="119">
        <v>100</v>
      </c>
    </row>
    <row r="307" spans="1:12" ht="36" x14ac:dyDescent="0.55000000000000004">
      <c r="A307" s="139" t="s">
        <v>2206</v>
      </c>
      <c r="B307" s="72" t="s">
        <v>91</v>
      </c>
      <c r="C307" s="72" t="s">
        <v>10</v>
      </c>
      <c r="D307" s="142">
        <v>8.26</v>
      </c>
      <c r="E307" s="117">
        <v>8.26</v>
      </c>
      <c r="F307" s="122">
        <f t="shared" si="4"/>
        <v>96229</v>
      </c>
      <c r="G307" s="119">
        <v>11650</v>
      </c>
      <c r="K307" s="119">
        <v>14090</v>
      </c>
      <c r="L307" s="119">
        <v>22700</v>
      </c>
    </row>
    <row r="308" spans="1:12" ht="36" x14ac:dyDescent="0.55000000000000004">
      <c r="A308" s="139" t="s">
        <v>2206</v>
      </c>
      <c r="B308" s="72" t="s">
        <v>1412</v>
      </c>
      <c r="C308" s="72" t="s">
        <v>10</v>
      </c>
      <c r="D308" s="142">
        <v>2.36</v>
      </c>
      <c r="E308" s="117">
        <v>2.36</v>
      </c>
      <c r="F308" s="122">
        <f t="shared" si="4"/>
        <v>17464</v>
      </c>
      <c r="G308" s="119">
        <v>7400</v>
      </c>
      <c r="K308" s="119">
        <v>7400</v>
      </c>
      <c r="L308" s="119">
        <v>7300</v>
      </c>
    </row>
    <row r="309" spans="1:12" s="69" customFormat="1" ht="36" x14ac:dyDescent="0.55000000000000004">
      <c r="A309" s="139" t="s">
        <v>2206</v>
      </c>
      <c r="B309" s="72" t="s">
        <v>92</v>
      </c>
      <c r="C309" s="72" t="s">
        <v>10</v>
      </c>
      <c r="D309" s="142">
        <v>5.31</v>
      </c>
      <c r="E309" s="117">
        <v>5.31</v>
      </c>
      <c r="F309" s="122">
        <f t="shared" si="4"/>
        <v>1226.6099999999999</v>
      </c>
      <c r="G309" s="119">
        <v>231</v>
      </c>
      <c r="K309" s="119">
        <v>500</v>
      </c>
      <c r="L309" s="119">
        <v>137</v>
      </c>
    </row>
    <row r="310" spans="1:12" s="69" customFormat="1" ht="36" x14ac:dyDescent="0.55000000000000004">
      <c r="A310" s="139" t="s">
        <v>2206</v>
      </c>
      <c r="B310" s="72" t="s">
        <v>1724</v>
      </c>
      <c r="C310" s="72" t="s">
        <v>10</v>
      </c>
      <c r="D310" s="142"/>
      <c r="E310" s="117">
        <v>200</v>
      </c>
      <c r="F310" s="122">
        <f t="shared" si="4"/>
        <v>6000</v>
      </c>
      <c r="G310" s="119">
        <v>30</v>
      </c>
      <c r="K310" s="119">
        <v>22</v>
      </c>
      <c r="L310" s="119">
        <v>9</v>
      </c>
    </row>
    <row r="311" spans="1:12" s="69" customFormat="1" ht="36" x14ac:dyDescent="0.55000000000000004">
      <c r="A311" s="139" t="s">
        <v>2206</v>
      </c>
      <c r="B311" s="72" t="s">
        <v>93</v>
      </c>
      <c r="C311" s="72" t="s">
        <v>10</v>
      </c>
      <c r="D311" s="142">
        <v>1.73</v>
      </c>
      <c r="E311" s="117">
        <v>1.73</v>
      </c>
      <c r="F311" s="122">
        <f t="shared" si="4"/>
        <v>299810.73</v>
      </c>
      <c r="G311" s="119">
        <v>173301</v>
      </c>
      <c r="K311" s="119">
        <v>81200</v>
      </c>
      <c r="L311" s="119">
        <v>238900</v>
      </c>
    </row>
    <row r="312" spans="1:12" ht="33" customHeight="1" x14ac:dyDescent="0.55000000000000004">
      <c r="A312" s="139" t="s">
        <v>2206</v>
      </c>
      <c r="B312" s="72" t="s">
        <v>470</v>
      </c>
      <c r="C312" s="72" t="s">
        <v>10</v>
      </c>
      <c r="D312" s="142">
        <v>1.73</v>
      </c>
      <c r="E312" s="117">
        <v>1.73</v>
      </c>
      <c r="F312" s="122">
        <f t="shared" si="4"/>
        <v>261749</v>
      </c>
      <c r="G312" s="119">
        <v>151300</v>
      </c>
      <c r="K312" s="119">
        <v>88500</v>
      </c>
      <c r="L312" s="119">
        <v>106000</v>
      </c>
    </row>
    <row r="313" spans="1:12" ht="36" x14ac:dyDescent="0.55000000000000004">
      <c r="A313" s="139" t="s">
        <v>2206</v>
      </c>
      <c r="B313" s="72" t="s">
        <v>885</v>
      </c>
      <c r="C313" s="72" t="s">
        <v>10</v>
      </c>
      <c r="D313" s="142">
        <v>1.73</v>
      </c>
      <c r="E313" s="117">
        <v>1.73</v>
      </c>
      <c r="F313" s="122">
        <f t="shared" si="4"/>
        <v>123003</v>
      </c>
      <c r="G313" s="119">
        <v>71100</v>
      </c>
      <c r="K313" s="119">
        <v>53400</v>
      </c>
      <c r="L313" s="119">
        <v>99300</v>
      </c>
    </row>
    <row r="314" spans="1:12" ht="36" x14ac:dyDescent="0.55000000000000004">
      <c r="A314" s="139" t="s">
        <v>2206</v>
      </c>
      <c r="B314" s="72" t="s">
        <v>471</v>
      </c>
      <c r="C314" s="72" t="s">
        <v>74</v>
      </c>
      <c r="D314" s="142"/>
      <c r="E314" s="117">
        <v>8.48</v>
      </c>
      <c r="F314" s="122">
        <f t="shared" si="4"/>
        <v>15365.76</v>
      </c>
      <c r="G314" s="119">
        <v>1812</v>
      </c>
      <c r="K314" s="119">
        <v>845</v>
      </c>
      <c r="L314" s="119">
        <v>1300</v>
      </c>
    </row>
    <row r="315" spans="1:12" s="69" customFormat="1" ht="36" x14ac:dyDescent="0.55000000000000004">
      <c r="A315" s="139" t="s">
        <v>2206</v>
      </c>
      <c r="B315" s="72" t="s">
        <v>94</v>
      </c>
      <c r="C315" s="72" t="s">
        <v>74</v>
      </c>
      <c r="D315" s="142">
        <v>17.28</v>
      </c>
      <c r="E315" s="117">
        <v>17.28</v>
      </c>
      <c r="F315" s="122">
        <f t="shared" si="4"/>
        <v>123914.88</v>
      </c>
      <c r="G315" s="119">
        <v>7171</v>
      </c>
      <c r="K315" s="119">
        <v>6169</v>
      </c>
      <c r="L315" s="119">
        <v>4200</v>
      </c>
    </row>
    <row r="316" spans="1:12" ht="33.75" customHeight="1" x14ac:dyDescent="0.55000000000000004">
      <c r="A316" s="139" t="s">
        <v>2206</v>
      </c>
      <c r="B316" s="72" t="s">
        <v>472</v>
      </c>
      <c r="C316" s="72" t="s">
        <v>32</v>
      </c>
      <c r="D316" s="142">
        <v>21.72</v>
      </c>
      <c r="E316" s="117">
        <v>21.72</v>
      </c>
      <c r="F316" s="122">
        <f t="shared" si="4"/>
        <v>40898.759999999995</v>
      </c>
      <c r="G316" s="119">
        <v>1883</v>
      </c>
      <c r="K316" s="119">
        <v>16863</v>
      </c>
      <c r="L316" s="119">
        <v>14590</v>
      </c>
    </row>
    <row r="317" spans="1:12" ht="30" hidden="1" customHeight="1" x14ac:dyDescent="0.55000000000000004">
      <c r="A317" s="139" t="s">
        <v>2206</v>
      </c>
      <c r="B317" s="72" t="s">
        <v>641</v>
      </c>
      <c r="C317" s="72" t="s">
        <v>32</v>
      </c>
      <c r="D317" s="142"/>
      <c r="E317" s="117">
        <v>8.48</v>
      </c>
      <c r="F317" s="122">
        <f t="shared" si="4"/>
        <v>0</v>
      </c>
      <c r="G317" s="119"/>
      <c r="K317" s="119"/>
      <c r="L317" s="119"/>
    </row>
    <row r="318" spans="1:12" ht="36" x14ac:dyDescent="0.55000000000000004">
      <c r="A318" s="139" t="s">
        <v>2206</v>
      </c>
      <c r="B318" s="72" t="s">
        <v>95</v>
      </c>
      <c r="C318" s="72" t="s">
        <v>32</v>
      </c>
      <c r="D318" s="142">
        <v>15.3</v>
      </c>
      <c r="E318" s="117">
        <v>15.3</v>
      </c>
      <c r="F318" s="122">
        <f t="shared" si="4"/>
        <v>154530</v>
      </c>
      <c r="G318" s="119">
        <v>10100</v>
      </c>
      <c r="K318" s="119">
        <v>8830</v>
      </c>
      <c r="L318" s="119">
        <v>7535</v>
      </c>
    </row>
    <row r="319" spans="1:12" ht="30" hidden="1" customHeight="1" x14ac:dyDescent="0.55000000000000004">
      <c r="A319" s="139" t="s">
        <v>2206</v>
      </c>
      <c r="B319" s="72" t="s">
        <v>951</v>
      </c>
      <c r="C319" s="72" t="s">
        <v>952</v>
      </c>
      <c r="D319" s="142"/>
      <c r="E319" s="117">
        <v>8.48</v>
      </c>
      <c r="F319" s="122">
        <f t="shared" si="4"/>
        <v>0</v>
      </c>
      <c r="G319" s="119"/>
      <c r="K319" s="119"/>
      <c r="L319" s="119"/>
    </row>
    <row r="320" spans="1:12" s="69" customFormat="1" ht="30" customHeight="1" x14ac:dyDescent="0.55000000000000004">
      <c r="A320" s="139" t="s">
        <v>2206</v>
      </c>
      <c r="B320" s="72" t="s">
        <v>1814</v>
      </c>
      <c r="C320" s="72"/>
      <c r="D320" s="142"/>
      <c r="E320" s="117">
        <v>0</v>
      </c>
      <c r="F320" s="122">
        <f t="shared" si="4"/>
        <v>0</v>
      </c>
      <c r="G320" s="119">
        <v>21</v>
      </c>
      <c r="K320" s="119">
        <v>21</v>
      </c>
      <c r="L320" s="119">
        <v>21</v>
      </c>
    </row>
    <row r="321" spans="1:12" ht="36" hidden="1" x14ac:dyDescent="0.55000000000000004">
      <c r="A321" s="139" t="s">
        <v>2206</v>
      </c>
      <c r="B321" s="72" t="s">
        <v>968</v>
      </c>
      <c r="C321" s="72" t="s">
        <v>12</v>
      </c>
      <c r="D321" s="142"/>
      <c r="E321" s="117">
        <v>0</v>
      </c>
      <c r="F321" s="122">
        <f t="shared" si="4"/>
        <v>0</v>
      </c>
      <c r="G321" s="119"/>
      <c r="K321" s="119"/>
      <c r="L321" s="119"/>
    </row>
    <row r="322" spans="1:12" ht="36" x14ac:dyDescent="0.55000000000000004">
      <c r="A322" s="139" t="s">
        <v>2206</v>
      </c>
      <c r="B322" s="72" t="s">
        <v>1290</v>
      </c>
      <c r="C322" s="72" t="s">
        <v>10</v>
      </c>
      <c r="D322" s="142">
        <v>410.76</v>
      </c>
      <c r="E322" s="117">
        <v>1780</v>
      </c>
      <c r="F322" s="122">
        <f t="shared" si="4"/>
        <v>32040</v>
      </c>
      <c r="G322" s="119">
        <v>18</v>
      </c>
      <c r="K322" s="119">
        <v>18</v>
      </c>
      <c r="L322" s="119">
        <v>15</v>
      </c>
    </row>
    <row r="323" spans="1:12" ht="36" x14ac:dyDescent="0.55000000000000004">
      <c r="A323" s="139" t="s">
        <v>2206</v>
      </c>
      <c r="B323" s="72" t="s">
        <v>473</v>
      </c>
      <c r="C323" s="72" t="s">
        <v>10</v>
      </c>
      <c r="D323" s="142"/>
      <c r="E323" s="117">
        <v>820</v>
      </c>
      <c r="F323" s="122">
        <f t="shared" si="4"/>
        <v>19680</v>
      </c>
      <c r="G323" s="119">
        <v>24</v>
      </c>
      <c r="K323" s="119">
        <v>21</v>
      </c>
      <c r="L323" s="119">
        <v>17</v>
      </c>
    </row>
    <row r="324" spans="1:12" ht="36" x14ac:dyDescent="0.55000000000000004">
      <c r="A324" s="139" t="s">
        <v>2206</v>
      </c>
      <c r="B324" s="72" t="s">
        <v>1557</v>
      </c>
      <c r="C324" s="72" t="s">
        <v>10</v>
      </c>
      <c r="D324" s="142">
        <v>410.76</v>
      </c>
      <c r="E324" s="117">
        <v>410.76</v>
      </c>
      <c r="F324" s="122">
        <f t="shared" si="4"/>
        <v>13555.08</v>
      </c>
      <c r="G324" s="119">
        <v>33</v>
      </c>
      <c r="K324" s="119">
        <v>32</v>
      </c>
      <c r="L324" s="119">
        <v>30</v>
      </c>
    </row>
    <row r="325" spans="1:12" ht="36" x14ac:dyDescent="0.55000000000000004">
      <c r="A325" s="139" t="s">
        <v>2206</v>
      </c>
      <c r="B325" s="72" t="s">
        <v>96</v>
      </c>
      <c r="C325" s="72" t="s">
        <v>10</v>
      </c>
      <c r="D325" s="142"/>
      <c r="E325" s="117">
        <v>820</v>
      </c>
      <c r="F325" s="122">
        <f t="shared" si="4"/>
        <v>1640</v>
      </c>
      <c r="G325" s="119">
        <v>2</v>
      </c>
      <c r="K325" s="119">
        <v>2</v>
      </c>
      <c r="L325" s="119">
        <v>2</v>
      </c>
    </row>
    <row r="326" spans="1:12" s="69" customFormat="1" ht="36" x14ac:dyDescent="0.55000000000000004">
      <c r="A326" s="139" t="s">
        <v>2206</v>
      </c>
      <c r="B326" s="72" t="s">
        <v>2202</v>
      </c>
      <c r="C326" s="72" t="s">
        <v>10</v>
      </c>
      <c r="D326" s="142"/>
      <c r="E326" s="117"/>
      <c r="F326" s="122"/>
      <c r="G326" s="119"/>
      <c r="K326" s="119"/>
      <c r="L326" s="119">
        <v>2</v>
      </c>
    </row>
    <row r="327" spans="1:12" s="69" customFormat="1" ht="36" x14ac:dyDescent="0.55000000000000004">
      <c r="A327" s="139" t="s">
        <v>2206</v>
      </c>
      <c r="B327" s="72" t="s">
        <v>2024</v>
      </c>
      <c r="C327" s="72" t="s">
        <v>10</v>
      </c>
      <c r="D327" s="142"/>
      <c r="E327" s="117">
        <v>0</v>
      </c>
      <c r="F327" s="122">
        <f t="shared" ref="F327:F380" si="5">G327*E327</f>
        <v>0</v>
      </c>
      <c r="G327" s="119">
        <v>4</v>
      </c>
      <c r="K327" s="119">
        <v>4</v>
      </c>
      <c r="L327" s="119">
        <v>3</v>
      </c>
    </row>
    <row r="328" spans="1:12" s="69" customFormat="1" ht="36" x14ac:dyDescent="0.55000000000000004">
      <c r="A328" s="139" t="s">
        <v>2206</v>
      </c>
      <c r="B328" s="72" t="s">
        <v>1556</v>
      </c>
      <c r="C328" s="72" t="s">
        <v>10</v>
      </c>
      <c r="D328" s="141">
        <v>13267.92</v>
      </c>
      <c r="E328" s="117">
        <v>13267.92</v>
      </c>
      <c r="F328" s="122">
        <f t="shared" si="5"/>
        <v>26535.84</v>
      </c>
      <c r="G328" s="119">
        <v>2</v>
      </c>
      <c r="K328" s="119">
        <v>2</v>
      </c>
      <c r="L328" s="119">
        <v>2</v>
      </c>
    </row>
    <row r="329" spans="1:12" s="69" customFormat="1" ht="36" x14ac:dyDescent="0.55000000000000004">
      <c r="A329" s="139" t="s">
        <v>2206</v>
      </c>
      <c r="B329" s="72" t="s">
        <v>1688</v>
      </c>
      <c r="C329" s="72" t="s">
        <v>1689</v>
      </c>
      <c r="D329" s="142"/>
      <c r="E329" s="117">
        <v>12851.36</v>
      </c>
      <c r="F329" s="122">
        <f t="shared" si="5"/>
        <v>231324.48</v>
      </c>
      <c r="G329" s="119">
        <v>18</v>
      </c>
      <c r="K329" s="119">
        <v>16</v>
      </c>
      <c r="L329" s="119">
        <v>13</v>
      </c>
    </row>
    <row r="330" spans="1:12" ht="36" x14ac:dyDescent="0.55000000000000004">
      <c r="A330" s="139" t="s">
        <v>2206</v>
      </c>
      <c r="B330" s="72" t="s">
        <v>1013</v>
      </c>
      <c r="C330" s="72" t="s">
        <v>10</v>
      </c>
      <c r="D330" s="142"/>
      <c r="E330" s="117">
        <v>221.84</v>
      </c>
      <c r="F330" s="122">
        <f t="shared" si="5"/>
        <v>266208</v>
      </c>
      <c r="G330" s="119">
        <v>1200</v>
      </c>
      <c r="K330" s="119"/>
      <c r="L330" s="119"/>
    </row>
    <row r="331" spans="1:12" ht="36" hidden="1" x14ac:dyDescent="0.55000000000000004">
      <c r="A331" s="139" t="s">
        <v>2206</v>
      </c>
      <c r="B331" s="72" t="s">
        <v>1141</v>
      </c>
      <c r="C331" s="72" t="s">
        <v>10</v>
      </c>
      <c r="D331" s="142"/>
      <c r="E331" s="117">
        <v>124.8</v>
      </c>
      <c r="F331" s="122">
        <f t="shared" si="5"/>
        <v>0</v>
      </c>
      <c r="G331" s="119"/>
      <c r="K331" s="119"/>
      <c r="L331" s="119"/>
    </row>
    <row r="332" spans="1:12" ht="36" x14ac:dyDescent="0.55000000000000004">
      <c r="A332" s="139" t="s">
        <v>2206</v>
      </c>
      <c r="B332" s="72" t="s">
        <v>1441</v>
      </c>
      <c r="C332" s="72" t="s">
        <v>10</v>
      </c>
      <c r="D332" s="142"/>
      <c r="E332" s="117">
        <v>222</v>
      </c>
      <c r="F332" s="122">
        <f t="shared" si="5"/>
        <v>666</v>
      </c>
      <c r="G332" s="119">
        <v>3</v>
      </c>
      <c r="K332" s="119">
        <v>144</v>
      </c>
      <c r="L332" s="119"/>
    </row>
    <row r="333" spans="1:12" ht="36" x14ac:dyDescent="0.55000000000000004">
      <c r="A333" s="139" t="s">
        <v>2206</v>
      </c>
      <c r="B333" s="72" t="s">
        <v>623</v>
      </c>
      <c r="C333" s="72" t="s">
        <v>10</v>
      </c>
      <c r="D333" s="142">
        <v>1685</v>
      </c>
      <c r="E333" s="117">
        <v>221.84</v>
      </c>
      <c r="F333" s="122">
        <f t="shared" si="5"/>
        <v>69879.600000000006</v>
      </c>
      <c r="G333" s="119">
        <v>315</v>
      </c>
      <c r="K333" s="119">
        <v>3202</v>
      </c>
      <c r="L333" s="119">
        <v>2897</v>
      </c>
    </row>
    <row r="334" spans="1:12" ht="36" x14ac:dyDescent="0.55000000000000004">
      <c r="A334" s="139" t="s">
        <v>2206</v>
      </c>
      <c r="B334" s="72" t="s">
        <v>1140</v>
      </c>
      <c r="C334" s="72" t="s">
        <v>10</v>
      </c>
      <c r="D334" s="142">
        <v>550</v>
      </c>
      <c r="E334" s="117">
        <v>226.6</v>
      </c>
      <c r="F334" s="122">
        <f t="shared" si="5"/>
        <v>588480.19999999995</v>
      </c>
      <c r="G334" s="119">
        <v>2597</v>
      </c>
      <c r="K334" s="119">
        <v>6832</v>
      </c>
      <c r="L334" s="119">
        <v>5583</v>
      </c>
    </row>
    <row r="335" spans="1:12" ht="36" x14ac:dyDescent="0.55000000000000004">
      <c r="A335" s="139" t="s">
        <v>2206</v>
      </c>
      <c r="B335" s="72" t="s">
        <v>1139</v>
      </c>
      <c r="C335" s="72" t="s">
        <v>10</v>
      </c>
      <c r="D335" s="142">
        <v>475</v>
      </c>
      <c r="E335" s="117">
        <v>221.84</v>
      </c>
      <c r="F335" s="122">
        <f t="shared" si="5"/>
        <v>121790.16</v>
      </c>
      <c r="G335" s="119">
        <v>549</v>
      </c>
      <c r="K335" s="119">
        <v>1434</v>
      </c>
      <c r="L335" s="119">
        <v>1591</v>
      </c>
    </row>
    <row r="336" spans="1:12" ht="36" x14ac:dyDescent="0.55000000000000004">
      <c r="A336" s="139" t="s">
        <v>2206</v>
      </c>
      <c r="B336" s="72" t="s">
        <v>98</v>
      </c>
      <c r="C336" s="72" t="s">
        <v>10</v>
      </c>
      <c r="D336" s="142"/>
      <c r="E336" s="117">
        <v>221.84</v>
      </c>
      <c r="F336" s="122">
        <f t="shared" si="5"/>
        <v>61227.840000000004</v>
      </c>
      <c r="G336" s="119">
        <v>276</v>
      </c>
      <c r="K336" s="119">
        <v>276</v>
      </c>
      <c r="L336" s="119">
        <v>276</v>
      </c>
    </row>
    <row r="337" spans="1:13" ht="36" hidden="1" x14ac:dyDescent="0.55000000000000004">
      <c r="A337" s="139" t="s">
        <v>2206</v>
      </c>
      <c r="B337" s="72" t="s">
        <v>1098</v>
      </c>
      <c r="C337" s="72" t="s">
        <v>10</v>
      </c>
      <c r="D337" s="142"/>
      <c r="E337" s="117">
        <v>335</v>
      </c>
      <c r="F337" s="122">
        <f t="shared" si="5"/>
        <v>0</v>
      </c>
      <c r="G337" s="119"/>
      <c r="K337" s="119"/>
      <c r="L337" s="119"/>
    </row>
    <row r="338" spans="1:13" ht="36" hidden="1" x14ac:dyDescent="0.55000000000000004">
      <c r="A338" s="139" t="s">
        <v>2206</v>
      </c>
      <c r="B338" s="72" t="s">
        <v>597</v>
      </c>
      <c r="C338" s="72" t="s">
        <v>10</v>
      </c>
      <c r="D338" s="142"/>
      <c r="E338" s="117">
        <v>0</v>
      </c>
      <c r="F338" s="122">
        <f t="shared" si="5"/>
        <v>0</v>
      </c>
      <c r="G338" s="119"/>
      <c r="K338" s="119"/>
      <c r="L338" s="119"/>
    </row>
    <row r="339" spans="1:13" ht="36" hidden="1" x14ac:dyDescent="0.55000000000000004">
      <c r="A339" s="139" t="s">
        <v>2206</v>
      </c>
      <c r="B339" s="72" t="s">
        <v>1558</v>
      </c>
      <c r="C339" s="72" t="s">
        <v>10</v>
      </c>
      <c r="D339" s="142"/>
      <c r="E339" s="117">
        <v>0</v>
      </c>
      <c r="F339" s="122">
        <f t="shared" si="5"/>
        <v>0</v>
      </c>
      <c r="G339" s="119"/>
      <c r="K339" s="119"/>
      <c r="L339" s="119"/>
    </row>
    <row r="340" spans="1:13" s="69" customFormat="1" ht="36" x14ac:dyDescent="0.55000000000000004">
      <c r="A340" s="139" t="s">
        <v>2206</v>
      </c>
      <c r="B340" s="72" t="s">
        <v>1815</v>
      </c>
      <c r="C340" s="72" t="s">
        <v>10</v>
      </c>
      <c r="D340" s="142"/>
      <c r="E340" s="117">
        <v>475</v>
      </c>
      <c r="F340" s="122">
        <f t="shared" si="5"/>
        <v>11400</v>
      </c>
      <c r="G340" s="119">
        <v>24</v>
      </c>
      <c r="K340" s="119">
        <v>49</v>
      </c>
      <c r="L340" s="119">
        <v>24</v>
      </c>
    </row>
    <row r="341" spans="1:13" ht="36" hidden="1" x14ac:dyDescent="0.55000000000000004">
      <c r="A341" s="139" t="s">
        <v>2206</v>
      </c>
      <c r="B341" s="72" t="s">
        <v>1102</v>
      </c>
      <c r="C341" s="72" t="s">
        <v>10</v>
      </c>
      <c r="D341" s="142">
        <v>250</v>
      </c>
      <c r="E341" s="117">
        <v>84</v>
      </c>
      <c r="F341" s="122">
        <f t="shared" si="5"/>
        <v>0</v>
      </c>
      <c r="G341" s="119"/>
      <c r="K341" s="119"/>
      <c r="L341" s="119"/>
    </row>
    <row r="342" spans="1:13" ht="36" x14ac:dyDescent="0.55000000000000004">
      <c r="A342" s="139" t="s">
        <v>2206</v>
      </c>
      <c r="B342" s="71" t="s">
        <v>474</v>
      </c>
      <c r="C342" s="72" t="s">
        <v>10</v>
      </c>
      <c r="D342" s="142"/>
      <c r="E342" s="117">
        <v>212.3</v>
      </c>
      <c r="F342" s="122">
        <f t="shared" si="5"/>
        <v>0</v>
      </c>
      <c r="G342" s="119"/>
      <c r="K342" s="119"/>
      <c r="L342" s="119">
        <v>26</v>
      </c>
    </row>
    <row r="343" spans="1:13" ht="36" x14ac:dyDescent="0.55000000000000004">
      <c r="A343" s="139" t="s">
        <v>2206</v>
      </c>
      <c r="B343" s="71" t="s">
        <v>1120</v>
      </c>
      <c r="C343" s="72" t="s">
        <v>10</v>
      </c>
      <c r="D343" s="142"/>
      <c r="E343" s="117">
        <v>475</v>
      </c>
      <c r="F343" s="122">
        <f t="shared" si="5"/>
        <v>17100</v>
      </c>
      <c r="G343" s="119">
        <v>36</v>
      </c>
      <c r="K343" s="119">
        <v>36</v>
      </c>
      <c r="L343" s="119">
        <v>84</v>
      </c>
    </row>
    <row r="344" spans="1:13" s="69" customFormat="1" ht="36" x14ac:dyDescent="0.55000000000000004">
      <c r="A344" s="139" t="s">
        <v>2206</v>
      </c>
      <c r="B344" s="71" t="s">
        <v>1746</v>
      </c>
      <c r="C344" s="72" t="s">
        <v>10</v>
      </c>
      <c r="D344" s="142"/>
      <c r="E344" s="117">
        <v>0</v>
      </c>
      <c r="F344" s="122">
        <f t="shared" si="5"/>
        <v>0</v>
      </c>
      <c r="G344" s="119"/>
      <c r="K344" s="119"/>
      <c r="L344" s="119">
        <v>20</v>
      </c>
    </row>
    <row r="345" spans="1:13" ht="36" x14ac:dyDescent="0.55000000000000004">
      <c r="A345" s="139" t="s">
        <v>2206</v>
      </c>
      <c r="B345" s="71" t="s">
        <v>991</v>
      </c>
      <c r="C345" s="72" t="s">
        <v>10</v>
      </c>
      <c r="D345" s="142"/>
      <c r="E345" s="117">
        <v>212.3</v>
      </c>
      <c r="F345" s="122">
        <f t="shared" si="5"/>
        <v>10190.400000000001</v>
      </c>
      <c r="G345" s="119">
        <v>48</v>
      </c>
      <c r="K345" s="119">
        <v>48</v>
      </c>
      <c r="L345" s="119"/>
    </row>
    <row r="346" spans="1:13" s="69" customFormat="1" ht="36" x14ac:dyDescent="0.55000000000000004">
      <c r="A346" s="139" t="s">
        <v>2206</v>
      </c>
      <c r="B346" s="71" t="s">
        <v>1830</v>
      </c>
      <c r="C346" s="72" t="s">
        <v>10</v>
      </c>
      <c r="D346" s="142"/>
      <c r="E346" s="117">
        <v>475</v>
      </c>
      <c r="F346" s="122">
        <f t="shared" si="5"/>
        <v>51300</v>
      </c>
      <c r="G346" s="119">
        <v>108</v>
      </c>
      <c r="K346" s="119">
        <v>108</v>
      </c>
      <c r="L346" s="119"/>
    </row>
    <row r="347" spans="1:13" ht="36" x14ac:dyDescent="0.55000000000000004">
      <c r="A347" s="139" t="s">
        <v>2206</v>
      </c>
      <c r="B347" s="71" t="s">
        <v>1457</v>
      </c>
      <c r="C347" s="72" t="s">
        <v>1458</v>
      </c>
      <c r="D347" s="142">
        <v>1481.35</v>
      </c>
      <c r="E347" s="117">
        <v>1481.35</v>
      </c>
      <c r="F347" s="122">
        <f t="shared" si="5"/>
        <v>3051581</v>
      </c>
      <c r="G347" s="119">
        <v>2060</v>
      </c>
      <c r="K347" s="119">
        <v>2024</v>
      </c>
      <c r="L347" s="119">
        <v>4347</v>
      </c>
    </row>
    <row r="348" spans="1:13" ht="30" customHeight="1" x14ac:dyDescent="0.55000000000000004">
      <c r="A348" s="139" t="s">
        <v>2206</v>
      </c>
      <c r="B348" s="72" t="s">
        <v>389</v>
      </c>
      <c r="C348" s="72" t="s">
        <v>10</v>
      </c>
      <c r="D348" s="142">
        <v>250</v>
      </c>
      <c r="E348" s="117">
        <v>250</v>
      </c>
      <c r="F348" s="122">
        <f t="shared" si="5"/>
        <v>305250</v>
      </c>
      <c r="G348" s="119">
        <v>1221</v>
      </c>
      <c r="K348" s="119">
        <v>1044</v>
      </c>
      <c r="L348" s="119">
        <v>1909</v>
      </c>
    </row>
    <row r="349" spans="1:13" ht="36" x14ac:dyDescent="0.55000000000000004">
      <c r="A349" s="139" t="s">
        <v>2206</v>
      </c>
      <c r="B349" s="72" t="s">
        <v>1099</v>
      </c>
      <c r="C349" s="72" t="s">
        <v>10</v>
      </c>
      <c r="D349" s="142"/>
      <c r="E349" s="117">
        <v>1277.04</v>
      </c>
      <c r="F349" s="122">
        <f t="shared" si="5"/>
        <v>0</v>
      </c>
      <c r="G349" s="119"/>
      <c r="K349" s="119"/>
      <c r="L349" s="119"/>
    </row>
    <row r="350" spans="1:13" ht="36" x14ac:dyDescent="0.55000000000000004">
      <c r="A350" s="139" t="s">
        <v>2206</v>
      </c>
      <c r="B350" s="72" t="s">
        <v>1559</v>
      </c>
      <c r="C350" s="72" t="s">
        <v>10</v>
      </c>
      <c r="D350" s="142"/>
      <c r="E350" s="117">
        <v>212.3</v>
      </c>
      <c r="F350" s="122">
        <f t="shared" si="5"/>
        <v>19531.600000000002</v>
      </c>
      <c r="G350" s="119">
        <v>92</v>
      </c>
      <c r="K350" s="119">
        <v>19</v>
      </c>
      <c r="L350" s="119">
        <v>37</v>
      </c>
    </row>
    <row r="351" spans="1:13" s="69" customFormat="1" ht="36" x14ac:dyDescent="0.55000000000000004">
      <c r="A351" s="139" t="s">
        <v>2206</v>
      </c>
      <c r="B351" s="72" t="s">
        <v>2069</v>
      </c>
      <c r="C351" s="72" t="s">
        <v>10</v>
      </c>
      <c r="D351" s="142"/>
      <c r="E351" s="117">
        <v>0</v>
      </c>
      <c r="F351" s="122">
        <f t="shared" si="5"/>
        <v>0</v>
      </c>
      <c r="G351" s="119"/>
      <c r="K351" s="119">
        <v>18</v>
      </c>
      <c r="L351" s="119">
        <v>16</v>
      </c>
    </row>
    <row r="352" spans="1:13" ht="36" x14ac:dyDescent="0.55000000000000004">
      <c r="A352" s="139" t="s">
        <v>2206</v>
      </c>
      <c r="B352" s="72" t="s">
        <v>390</v>
      </c>
      <c r="C352" s="72" t="s">
        <v>10</v>
      </c>
      <c r="D352" s="142">
        <v>7100</v>
      </c>
      <c r="E352" s="117">
        <v>212.3</v>
      </c>
      <c r="F352" s="122">
        <f t="shared" si="5"/>
        <v>91713.600000000006</v>
      </c>
      <c r="G352" s="119">
        <v>432</v>
      </c>
      <c r="K352" s="119">
        <v>348</v>
      </c>
      <c r="L352" s="119">
        <v>747</v>
      </c>
      <c r="M352" s="37" t="s">
        <v>1361</v>
      </c>
    </row>
    <row r="353" spans="1:12" ht="36" x14ac:dyDescent="0.55000000000000004">
      <c r="A353" s="139" t="s">
        <v>2206</v>
      </c>
      <c r="B353" s="72" t="s">
        <v>475</v>
      </c>
      <c r="C353" s="72" t="s">
        <v>10</v>
      </c>
      <c r="D353" s="142"/>
      <c r="E353" s="117">
        <v>212.3</v>
      </c>
      <c r="F353" s="122">
        <f t="shared" si="5"/>
        <v>58594.8</v>
      </c>
      <c r="G353" s="119">
        <v>276</v>
      </c>
      <c r="K353" s="119">
        <v>276</v>
      </c>
      <c r="L353" s="119">
        <v>384</v>
      </c>
    </row>
    <row r="354" spans="1:12" ht="36" x14ac:dyDescent="0.55000000000000004">
      <c r="A354" s="139" t="s">
        <v>2206</v>
      </c>
      <c r="B354" s="72" t="s">
        <v>1413</v>
      </c>
      <c r="C354" s="72" t="s">
        <v>10</v>
      </c>
      <c r="D354" s="142"/>
      <c r="E354" s="117">
        <v>212.3</v>
      </c>
      <c r="F354" s="122">
        <f t="shared" si="5"/>
        <v>0</v>
      </c>
      <c r="G354" s="119"/>
      <c r="K354" s="119">
        <v>36</v>
      </c>
      <c r="L354" s="119">
        <v>46</v>
      </c>
    </row>
    <row r="355" spans="1:12" ht="36" x14ac:dyDescent="0.55000000000000004">
      <c r="A355" s="139" t="s">
        <v>2206</v>
      </c>
      <c r="B355" s="72" t="s">
        <v>820</v>
      </c>
      <c r="C355" s="72" t="s">
        <v>10</v>
      </c>
      <c r="D355" s="142"/>
      <c r="E355" s="117">
        <v>181.42</v>
      </c>
      <c r="F355" s="122">
        <f t="shared" si="5"/>
        <v>0</v>
      </c>
      <c r="G355" s="119"/>
      <c r="K355" s="119">
        <v>20</v>
      </c>
      <c r="L355" s="119">
        <v>79</v>
      </c>
    </row>
    <row r="356" spans="1:12" ht="36" x14ac:dyDescent="0.55000000000000004">
      <c r="A356" s="139" t="s">
        <v>2206</v>
      </c>
      <c r="B356" s="72" t="s">
        <v>99</v>
      </c>
      <c r="C356" s="72" t="s">
        <v>10</v>
      </c>
      <c r="D356" s="142"/>
      <c r="E356" s="117">
        <v>212.3</v>
      </c>
      <c r="F356" s="122">
        <f t="shared" si="5"/>
        <v>0</v>
      </c>
      <c r="G356" s="119"/>
      <c r="K356" s="119">
        <v>20</v>
      </c>
      <c r="L356" s="119"/>
    </row>
    <row r="357" spans="1:12" ht="36" x14ac:dyDescent="0.55000000000000004">
      <c r="A357" s="139" t="s">
        <v>2206</v>
      </c>
      <c r="B357" s="72" t="s">
        <v>591</v>
      </c>
      <c r="C357" s="72" t="s">
        <v>10</v>
      </c>
      <c r="D357" s="142">
        <v>1783.04</v>
      </c>
      <c r="E357" s="117">
        <v>250</v>
      </c>
      <c r="F357" s="122">
        <f t="shared" si="5"/>
        <v>0</v>
      </c>
      <c r="G357" s="119"/>
      <c r="K357" s="119">
        <v>83</v>
      </c>
      <c r="L357" s="119">
        <v>17</v>
      </c>
    </row>
    <row r="358" spans="1:12" ht="36" x14ac:dyDescent="0.55000000000000004">
      <c r="A358" s="139" t="s">
        <v>2206</v>
      </c>
      <c r="B358" s="72" t="s">
        <v>476</v>
      </c>
      <c r="C358" s="72" t="s">
        <v>10</v>
      </c>
      <c r="D358" s="142"/>
      <c r="E358" s="117">
        <v>179.54</v>
      </c>
      <c r="F358" s="122">
        <f t="shared" si="5"/>
        <v>0</v>
      </c>
      <c r="G358" s="119"/>
      <c r="K358" s="119"/>
      <c r="L358" s="119"/>
    </row>
    <row r="359" spans="1:12" ht="36" x14ac:dyDescent="0.55000000000000004">
      <c r="A359" s="139" t="s">
        <v>2206</v>
      </c>
      <c r="B359" s="72" t="s">
        <v>882</v>
      </c>
      <c r="C359" s="72" t="s">
        <v>10</v>
      </c>
      <c r="D359" s="141">
        <v>1051.83</v>
      </c>
      <c r="E359" s="117">
        <v>179.54</v>
      </c>
      <c r="F359" s="122">
        <f t="shared" si="5"/>
        <v>27469.62</v>
      </c>
      <c r="G359" s="119">
        <v>153</v>
      </c>
      <c r="K359" s="119">
        <v>615</v>
      </c>
      <c r="L359" s="119">
        <v>126</v>
      </c>
    </row>
    <row r="360" spans="1:12" s="69" customFormat="1" ht="36" x14ac:dyDescent="0.55000000000000004">
      <c r="A360" s="139" t="s">
        <v>2206</v>
      </c>
      <c r="B360" s="72" t="s">
        <v>1816</v>
      </c>
      <c r="C360" s="72" t="s">
        <v>10</v>
      </c>
      <c r="D360" s="142"/>
      <c r="E360" s="117">
        <v>1051.83</v>
      </c>
      <c r="F360" s="122">
        <f t="shared" si="5"/>
        <v>706829.76</v>
      </c>
      <c r="G360" s="119">
        <v>672</v>
      </c>
      <c r="K360" s="119">
        <v>72</v>
      </c>
      <c r="L360" s="119">
        <v>600</v>
      </c>
    </row>
    <row r="361" spans="1:12" ht="36" x14ac:dyDescent="0.55000000000000004">
      <c r="A361" s="139" t="s">
        <v>2206</v>
      </c>
      <c r="B361" s="72" t="s">
        <v>2070</v>
      </c>
      <c r="C361" s="72" t="s">
        <v>10</v>
      </c>
      <c r="D361" s="142">
        <v>148.05000000000001</v>
      </c>
      <c r="E361" s="117">
        <v>242.38</v>
      </c>
      <c r="F361" s="122">
        <f t="shared" si="5"/>
        <v>169908.38</v>
      </c>
      <c r="G361" s="119">
        <v>701</v>
      </c>
      <c r="K361" s="119">
        <v>716</v>
      </c>
      <c r="L361" s="119">
        <v>913</v>
      </c>
    </row>
    <row r="362" spans="1:12" s="69" customFormat="1" ht="29.25" customHeight="1" x14ac:dyDescent="0.55000000000000004">
      <c r="A362" s="139" t="s">
        <v>2206</v>
      </c>
      <c r="B362" s="72" t="s">
        <v>1725</v>
      </c>
      <c r="C362" s="72" t="s">
        <v>10</v>
      </c>
      <c r="D362" s="142"/>
      <c r="E362" s="117">
        <v>0</v>
      </c>
      <c r="F362" s="122">
        <f t="shared" si="5"/>
        <v>0</v>
      </c>
      <c r="G362" s="119"/>
      <c r="K362" s="119">
        <v>600</v>
      </c>
      <c r="L362" s="119"/>
    </row>
    <row r="363" spans="1:12" ht="30" customHeight="1" x14ac:dyDescent="0.55000000000000004">
      <c r="A363" s="139" t="s">
        <v>2206</v>
      </c>
      <c r="B363" s="72" t="s">
        <v>624</v>
      </c>
      <c r="C363" s="72" t="s">
        <v>10</v>
      </c>
      <c r="D363" s="142"/>
      <c r="E363" s="117">
        <v>475</v>
      </c>
      <c r="F363" s="122">
        <f t="shared" si="5"/>
        <v>205200</v>
      </c>
      <c r="G363" s="119">
        <v>432</v>
      </c>
      <c r="K363" s="119">
        <v>360</v>
      </c>
      <c r="L363" s="119"/>
    </row>
    <row r="364" spans="1:12" s="69" customFormat="1" ht="30" customHeight="1" x14ac:dyDescent="0.55000000000000004">
      <c r="A364" s="139" t="s">
        <v>2206</v>
      </c>
      <c r="B364" s="72" t="s">
        <v>1747</v>
      </c>
      <c r="C364" s="72" t="s">
        <v>10</v>
      </c>
      <c r="D364" s="142">
        <v>6806.49</v>
      </c>
      <c r="E364" s="117">
        <v>475</v>
      </c>
      <c r="F364" s="122">
        <f t="shared" si="5"/>
        <v>239400</v>
      </c>
      <c r="G364" s="119">
        <v>504</v>
      </c>
      <c r="K364" s="119">
        <v>498</v>
      </c>
      <c r="L364" s="119">
        <v>75</v>
      </c>
    </row>
    <row r="365" spans="1:12" ht="36" x14ac:dyDescent="0.55000000000000004">
      <c r="A365" s="139" t="s">
        <v>2206</v>
      </c>
      <c r="B365" s="72" t="s">
        <v>101</v>
      </c>
      <c r="C365" s="72" t="s">
        <v>10</v>
      </c>
      <c r="D365" s="142"/>
      <c r="E365" s="117">
        <v>250</v>
      </c>
      <c r="F365" s="122">
        <f t="shared" si="5"/>
        <v>5000</v>
      </c>
      <c r="G365" s="119">
        <v>20</v>
      </c>
      <c r="K365" s="119"/>
      <c r="L365" s="119">
        <v>37</v>
      </c>
    </row>
    <row r="366" spans="1:12" s="69" customFormat="1" ht="36" x14ac:dyDescent="0.55000000000000004">
      <c r="A366" s="139" t="s">
        <v>2206</v>
      </c>
      <c r="B366" s="72" t="s">
        <v>1800</v>
      </c>
      <c r="C366" s="72" t="s">
        <v>10</v>
      </c>
      <c r="D366" s="142"/>
      <c r="E366" s="117">
        <v>0</v>
      </c>
      <c r="F366" s="122">
        <f t="shared" si="5"/>
        <v>0</v>
      </c>
      <c r="G366" s="119"/>
      <c r="K366" s="119">
        <v>38</v>
      </c>
      <c r="L366" s="119"/>
    </row>
    <row r="367" spans="1:12" ht="36" hidden="1" x14ac:dyDescent="0.55000000000000004">
      <c r="A367" s="139" t="s">
        <v>2206</v>
      </c>
      <c r="B367" s="71" t="s">
        <v>1020</v>
      </c>
      <c r="C367" s="72" t="s">
        <v>10</v>
      </c>
      <c r="D367" s="142"/>
      <c r="E367" s="117">
        <v>7590.6</v>
      </c>
      <c r="F367" s="122">
        <f t="shared" si="5"/>
        <v>0</v>
      </c>
      <c r="G367" s="119"/>
      <c r="K367" s="119"/>
      <c r="L367" s="119"/>
    </row>
    <row r="368" spans="1:12" ht="36" hidden="1" x14ac:dyDescent="0.55000000000000004">
      <c r="A368" s="139" t="s">
        <v>2206</v>
      </c>
      <c r="B368" s="71" t="s">
        <v>1414</v>
      </c>
      <c r="C368" s="72" t="s">
        <v>10</v>
      </c>
      <c r="D368" s="142">
        <v>2394.1999999999998</v>
      </c>
      <c r="E368" s="117">
        <v>0</v>
      </c>
      <c r="F368" s="122">
        <f t="shared" si="5"/>
        <v>0</v>
      </c>
      <c r="G368" s="119"/>
      <c r="K368" s="119"/>
      <c r="L368" s="119"/>
    </row>
    <row r="369" spans="1:12" ht="36" hidden="1" x14ac:dyDescent="0.55000000000000004">
      <c r="A369" s="139" t="s">
        <v>2206</v>
      </c>
      <c r="B369" s="71" t="s">
        <v>1415</v>
      </c>
      <c r="C369" s="72" t="s">
        <v>10</v>
      </c>
      <c r="D369" s="142"/>
      <c r="E369" s="117">
        <v>0</v>
      </c>
      <c r="F369" s="122">
        <f t="shared" si="5"/>
        <v>0</v>
      </c>
      <c r="G369" s="119"/>
      <c r="K369" s="119"/>
      <c r="L369" s="119"/>
    </row>
    <row r="370" spans="1:12" ht="36" hidden="1" x14ac:dyDescent="0.55000000000000004">
      <c r="A370" s="139" t="s">
        <v>2206</v>
      </c>
      <c r="B370" s="71" t="s">
        <v>1416</v>
      </c>
      <c r="C370" s="72" t="s">
        <v>10</v>
      </c>
      <c r="D370" s="142"/>
      <c r="E370" s="117">
        <v>0</v>
      </c>
      <c r="F370" s="122">
        <f t="shared" si="5"/>
        <v>0</v>
      </c>
      <c r="G370" s="119"/>
      <c r="K370" s="119"/>
      <c r="L370" s="119"/>
    </row>
    <row r="371" spans="1:12" ht="36" x14ac:dyDescent="0.55000000000000004">
      <c r="A371" s="139" t="s">
        <v>2206</v>
      </c>
      <c r="B371" s="71" t="s">
        <v>477</v>
      </c>
      <c r="C371" s="72" t="s">
        <v>10</v>
      </c>
      <c r="D371" s="142"/>
      <c r="E371" s="117">
        <v>179.54</v>
      </c>
      <c r="F371" s="122">
        <f t="shared" si="5"/>
        <v>0</v>
      </c>
      <c r="G371" s="119"/>
      <c r="K371" s="119">
        <v>288</v>
      </c>
      <c r="L371" s="119">
        <v>6006</v>
      </c>
    </row>
    <row r="372" spans="1:12" ht="36" x14ac:dyDescent="0.55000000000000004">
      <c r="A372" s="139" t="s">
        <v>2206</v>
      </c>
      <c r="B372" s="71" t="s">
        <v>695</v>
      </c>
      <c r="C372" s="72" t="s">
        <v>10</v>
      </c>
      <c r="D372" s="142">
        <v>10260.290000000001</v>
      </c>
      <c r="E372" s="117">
        <v>179.54</v>
      </c>
      <c r="F372" s="122">
        <f t="shared" si="5"/>
        <v>0</v>
      </c>
      <c r="G372" s="119"/>
      <c r="K372" s="119">
        <v>337</v>
      </c>
      <c r="L372" s="119">
        <v>336</v>
      </c>
    </row>
    <row r="373" spans="1:12" ht="36" x14ac:dyDescent="0.55000000000000004">
      <c r="A373" s="139" t="s">
        <v>2206</v>
      </c>
      <c r="B373" s="71" t="s">
        <v>954</v>
      </c>
      <c r="C373" s="72" t="s">
        <v>10</v>
      </c>
      <c r="D373" s="142"/>
      <c r="E373" s="117">
        <v>475</v>
      </c>
      <c r="F373" s="122">
        <f t="shared" si="5"/>
        <v>174800</v>
      </c>
      <c r="G373" s="119">
        <v>368</v>
      </c>
      <c r="K373" s="119">
        <v>90</v>
      </c>
      <c r="L373" s="119">
        <v>84</v>
      </c>
    </row>
    <row r="374" spans="1:12" s="69" customFormat="1" ht="36" hidden="1" x14ac:dyDescent="0.55000000000000004">
      <c r="A374" s="139" t="s">
        <v>2206</v>
      </c>
      <c r="B374" s="104" t="s">
        <v>1726</v>
      </c>
      <c r="C374" s="72" t="s">
        <v>10</v>
      </c>
      <c r="D374" s="142"/>
      <c r="E374" s="117">
        <v>0</v>
      </c>
      <c r="F374" s="122">
        <f t="shared" si="5"/>
        <v>0</v>
      </c>
      <c r="G374" s="119"/>
      <c r="K374" s="119"/>
      <c r="L374" s="119"/>
    </row>
    <row r="375" spans="1:12" s="105" customFormat="1" ht="36" x14ac:dyDescent="0.55000000000000004">
      <c r="A375" s="139" t="s">
        <v>2206</v>
      </c>
      <c r="B375" s="71" t="s">
        <v>1100</v>
      </c>
      <c r="C375" s="72" t="s">
        <v>10</v>
      </c>
      <c r="D375" s="142"/>
      <c r="E375" s="107">
        <v>375</v>
      </c>
      <c r="F375" s="122">
        <f t="shared" si="5"/>
        <v>1474500</v>
      </c>
      <c r="G375" s="120">
        <v>3932</v>
      </c>
      <c r="K375" s="120">
        <v>2880</v>
      </c>
      <c r="L375" s="120"/>
    </row>
    <row r="376" spans="1:12" ht="36" hidden="1" x14ac:dyDescent="0.55000000000000004">
      <c r="A376" s="139" t="s">
        <v>2206</v>
      </c>
      <c r="B376" s="71" t="s">
        <v>1122</v>
      </c>
      <c r="C376" s="72" t="s">
        <v>10</v>
      </c>
      <c r="D376" s="142"/>
      <c r="E376" s="117">
        <v>0</v>
      </c>
      <c r="F376" s="122">
        <f t="shared" si="5"/>
        <v>0</v>
      </c>
      <c r="G376" s="119"/>
      <c r="K376" s="119"/>
      <c r="L376" s="119"/>
    </row>
    <row r="377" spans="1:12" ht="36" hidden="1" x14ac:dyDescent="0.55000000000000004">
      <c r="A377" s="139" t="s">
        <v>2206</v>
      </c>
      <c r="B377" s="71" t="s">
        <v>1123</v>
      </c>
      <c r="C377" s="72" t="s">
        <v>10</v>
      </c>
      <c r="D377" s="142"/>
      <c r="E377" s="117">
        <v>0</v>
      </c>
      <c r="F377" s="122">
        <f t="shared" si="5"/>
        <v>0</v>
      </c>
      <c r="G377" s="119"/>
      <c r="K377" s="119"/>
      <c r="L377" s="119"/>
    </row>
    <row r="378" spans="1:12" ht="36" hidden="1" x14ac:dyDescent="0.55000000000000004">
      <c r="A378" s="139" t="s">
        <v>2206</v>
      </c>
      <c r="B378" s="71" t="s">
        <v>1351</v>
      </c>
      <c r="C378" s="72" t="s">
        <v>10</v>
      </c>
      <c r="D378" s="142"/>
      <c r="E378" s="117">
        <v>0</v>
      </c>
      <c r="F378" s="122">
        <f t="shared" si="5"/>
        <v>0</v>
      </c>
      <c r="G378" s="119"/>
      <c r="K378" s="119"/>
      <c r="L378" s="119"/>
    </row>
    <row r="379" spans="1:12" ht="30" customHeight="1" x14ac:dyDescent="0.55000000000000004">
      <c r="A379" s="139" t="s">
        <v>2206</v>
      </c>
      <c r="B379" s="72" t="s">
        <v>622</v>
      </c>
      <c r="C379" s="72" t="s">
        <v>149</v>
      </c>
      <c r="D379" s="142"/>
      <c r="E379" s="117">
        <v>259.44</v>
      </c>
      <c r="F379" s="122">
        <f t="shared" si="5"/>
        <v>186796.79999999999</v>
      </c>
      <c r="G379" s="119">
        <v>720</v>
      </c>
      <c r="K379" s="119">
        <v>648</v>
      </c>
      <c r="L379" s="119">
        <v>864</v>
      </c>
    </row>
    <row r="380" spans="1:12" ht="36" x14ac:dyDescent="0.55000000000000004">
      <c r="A380" s="139" t="s">
        <v>2206</v>
      </c>
      <c r="B380" s="72" t="s">
        <v>102</v>
      </c>
      <c r="C380" s="72" t="s">
        <v>893</v>
      </c>
      <c r="D380" s="142"/>
      <c r="E380" s="117">
        <v>259.44</v>
      </c>
      <c r="F380" s="122">
        <f t="shared" si="5"/>
        <v>0</v>
      </c>
      <c r="G380" s="119"/>
      <c r="K380" s="119">
        <v>12</v>
      </c>
      <c r="L380" s="119">
        <v>16</v>
      </c>
    </row>
    <row r="381" spans="1:12" ht="36" x14ac:dyDescent="0.55000000000000004">
      <c r="A381" s="139" t="s">
        <v>2206</v>
      </c>
      <c r="B381" s="72" t="s">
        <v>1426</v>
      </c>
      <c r="C381" s="72" t="s">
        <v>10</v>
      </c>
      <c r="D381" s="142"/>
      <c r="E381" s="117">
        <v>191.8</v>
      </c>
      <c r="F381" s="122">
        <f t="shared" ref="F381:F443" si="6">G381*E381</f>
        <v>10165.400000000001</v>
      </c>
      <c r="G381" s="119">
        <v>53</v>
      </c>
      <c r="K381" s="119">
        <v>72</v>
      </c>
      <c r="L381" s="119">
        <v>192</v>
      </c>
    </row>
    <row r="382" spans="1:12" ht="36" x14ac:dyDescent="0.55000000000000004">
      <c r="A382" s="139" t="s">
        <v>2206</v>
      </c>
      <c r="B382" s="72" t="s">
        <v>689</v>
      </c>
      <c r="C382" s="72" t="s">
        <v>10</v>
      </c>
      <c r="D382" s="142"/>
      <c r="E382" s="117">
        <v>191.8</v>
      </c>
      <c r="F382" s="122">
        <f t="shared" si="6"/>
        <v>25317.600000000002</v>
      </c>
      <c r="G382" s="119">
        <v>132</v>
      </c>
      <c r="K382" s="119">
        <v>131</v>
      </c>
      <c r="L382" s="119">
        <v>132</v>
      </c>
    </row>
    <row r="383" spans="1:12" ht="36" hidden="1" x14ac:dyDescent="0.55000000000000004">
      <c r="A383" s="139" t="s">
        <v>2206</v>
      </c>
      <c r="B383" s="72" t="s">
        <v>103</v>
      </c>
      <c r="C383" s="72" t="s">
        <v>10</v>
      </c>
      <c r="D383" s="142"/>
      <c r="E383" s="117">
        <v>191.8</v>
      </c>
      <c r="F383" s="122">
        <f t="shared" si="6"/>
        <v>0</v>
      </c>
      <c r="G383" s="119"/>
      <c r="K383" s="119"/>
      <c r="L383" s="119"/>
    </row>
    <row r="384" spans="1:12" ht="36" hidden="1" x14ac:dyDescent="0.55000000000000004">
      <c r="A384" s="139" t="s">
        <v>2206</v>
      </c>
      <c r="B384" s="72" t="s">
        <v>592</v>
      </c>
      <c r="C384" s="72" t="s">
        <v>10</v>
      </c>
      <c r="D384" s="142"/>
      <c r="E384" s="117">
        <v>191.8</v>
      </c>
      <c r="F384" s="122">
        <f t="shared" si="6"/>
        <v>0</v>
      </c>
      <c r="G384" s="119"/>
      <c r="K384" s="119"/>
      <c r="L384" s="119"/>
    </row>
    <row r="385" spans="1:12" ht="36" x14ac:dyDescent="0.55000000000000004">
      <c r="A385" s="139" t="s">
        <v>2206</v>
      </c>
      <c r="B385" s="72" t="s">
        <v>986</v>
      </c>
      <c r="C385" s="72" t="s">
        <v>10</v>
      </c>
      <c r="D385" s="142"/>
      <c r="E385" s="117">
        <v>4995</v>
      </c>
      <c r="F385" s="122">
        <f t="shared" si="6"/>
        <v>1663335</v>
      </c>
      <c r="G385" s="119">
        <v>333</v>
      </c>
      <c r="K385" s="119">
        <v>52</v>
      </c>
      <c r="L385" s="119">
        <v>33</v>
      </c>
    </row>
    <row r="386" spans="1:12" s="69" customFormat="1" ht="36" hidden="1" x14ac:dyDescent="0.55000000000000004">
      <c r="A386" s="139" t="s">
        <v>2206</v>
      </c>
      <c r="B386" s="72" t="s">
        <v>1614</v>
      </c>
      <c r="C386" s="72" t="s">
        <v>10</v>
      </c>
      <c r="D386" s="142"/>
      <c r="E386" s="117">
        <v>0</v>
      </c>
      <c r="F386" s="122">
        <f t="shared" si="6"/>
        <v>0</v>
      </c>
      <c r="G386" s="119"/>
      <c r="K386" s="119"/>
      <c r="L386" s="119"/>
    </row>
    <row r="387" spans="1:12" ht="28.5" customHeight="1" x14ac:dyDescent="0.55000000000000004">
      <c r="A387" s="139" t="s">
        <v>2206</v>
      </c>
      <c r="B387" s="72" t="s">
        <v>391</v>
      </c>
      <c r="C387" s="72" t="s">
        <v>10</v>
      </c>
      <c r="D387" s="141">
        <v>35</v>
      </c>
      <c r="E387" s="117">
        <v>191.8</v>
      </c>
      <c r="F387" s="122">
        <f t="shared" si="6"/>
        <v>101654</v>
      </c>
      <c r="G387" s="119">
        <v>530</v>
      </c>
      <c r="K387" s="119">
        <v>530</v>
      </c>
      <c r="L387" s="119">
        <v>530</v>
      </c>
    </row>
    <row r="388" spans="1:12" ht="36" x14ac:dyDescent="0.55000000000000004">
      <c r="A388" s="139" t="s">
        <v>2206</v>
      </c>
      <c r="B388" s="72" t="s">
        <v>104</v>
      </c>
      <c r="C388" s="72" t="s">
        <v>10</v>
      </c>
      <c r="D388" s="141">
        <v>35</v>
      </c>
      <c r="E388" s="117">
        <v>4.3</v>
      </c>
      <c r="F388" s="122">
        <f t="shared" si="6"/>
        <v>0</v>
      </c>
      <c r="G388" s="119"/>
      <c r="K388" s="119">
        <v>624</v>
      </c>
      <c r="L388" s="119">
        <v>343</v>
      </c>
    </row>
    <row r="389" spans="1:12" ht="36" x14ac:dyDescent="0.55000000000000004">
      <c r="A389" s="139" t="s">
        <v>2206</v>
      </c>
      <c r="B389" s="72" t="s">
        <v>392</v>
      </c>
      <c r="C389" s="72" t="s">
        <v>10</v>
      </c>
      <c r="D389" s="141">
        <v>35</v>
      </c>
      <c r="E389" s="117">
        <v>4.3</v>
      </c>
      <c r="F389" s="122">
        <f t="shared" si="6"/>
        <v>3440</v>
      </c>
      <c r="G389" s="119">
        <v>800</v>
      </c>
      <c r="K389" s="119">
        <v>983</v>
      </c>
      <c r="L389" s="119">
        <v>989</v>
      </c>
    </row>
    <row r="390" spans="1:12" ht="36" x14ac:dyDescent="0.55000000000000004">
      <c r="A390" s="139" t="s">
        <v>2206</v>
      </c>
      <c r="B390" s="72" t="s">
        <v>105</v>
      </c>
      <c r="C390" s="72" t="s">
        <v>10</v>
      </c>
      <c r="D390" s="141">
        <v>35</v>
      </c>
      <c r="E390" s="117">
        <v>4.3</v>
      </c>
      <c r="F390" s="122">
        <f t="shared" si="6"/>
        <v>1290</v>
      </c>
      <c r="G390" s="119">
        <v>300</v>
      </c>
      <c r="K390" s="119">
        <v>384</v>
      </c>
      <c r="L390" s="119">
        <v>307</v>
      </c>
    </row>
    <row r="391" spans="1:12" s="73" customFormat="1" ht="36" hidden="1" x14ac:dyDescent="0.55000000000000004">
      <c r="A391" s="139" t="s">
        <v>2206</v>
      </c>
      <c r="B391" s="72" t="s">
        <v>626</v>
      </c>
      <c r="C391" s="72" t="s">
        <v>10</v>
      </c>
      <c r="D391" s="141"/>
      <c r="E391" s="117">
        <v>4.3</v>
      </c>
      <c r="F391" s="122">
        <f t="shared" si="6"/>
        <v>0</v>
      </c>
      <c r="G391" s="119"/>
      <c r="K391" s="119"/>
      <c r="L391" s="119"/>
    </row>
    <row r="392" spans="1:12" ht="36" x14ac:dyDescent="0.55000000000000004">
      <c r="A392" s="139" t="s">
        <v>2206</v>
      </c>
      <c r="B392" s="72" t="s">
        <v>393</v>
      </c>
      <c r="C392" s="72" t="s">
        <v>10</v>
      </c>
      <c r="D392" s="141">
        <v>35</v>
      </c>
      <c r="E392" s="117">
        <v>4.3</v>
      </c>
      <c r="F392" s="122">
        <f t="shared" si="6"/>
        <v>43301</v>
      </c>
      <c r="G392" s="119">
        <v>10070</v>
      </c>
      <c r="K392" s="119">
        <v>9324</v>
      </c>
      <c r="L392" s="119">
        <v>8630</v>
      </c>
    </row>
    <row r="393" spans="1:12" ht="36" x14ac:dyDescent="0.55000000000000004">
      <c r="A393" s="139" t="s">
        <v>2206</v>
      </c>
      <c r="B393" s="72" t="s">
        <v>394</v>
      </c>
      <c r="C393" s="72" t="s">
        <v>10</v>
      </c>
      <c r="D393" s="141">
        <v>35</v>
      </c>
      <c r="E393" s="117">
        <v>4.3</v>
      </c>
      <c r="F393" s="122">
        <f t="shared" si="6"/>
        <v>5160</v>
      </c>
      <c r="G393" s="119">
        <v>1200</v>
      </c>
      <c r="K393" s="119">
        <v>1200</v>
      </c>
      <c r="L393" s="119">
        <v>1200</v>
      </c>
    </row>
    <row r="394" spans="1:12" ht="36" x14ac:dyDescent="0.55000000000000004">
      <c r="A394" s="139" t="s">
        <v>2206</v>
      </c>
      <c r="B394" s="72" t="s">
        <v>594</v>
      </c>
      <c r="C394" s="72" t="s">
        <v>10</v>
      </c>
      <c r="D394" s="142">
        <v>71.27</v>
      </c>
      <c r="E394" s="117">
        <v>67.53</v>
      </c>
      <c r="F394" s="122">
        <f t="shared" si="6"/>
        <v>2836.26</v>
      </c>
      <c r="G394" s="119">
        <v>42</v>
      </c>
      <c r="K394" s="119">
        <v>163</v>
      </c>
      <c r="L394" s="119">
        <v>124</v>
      </c>
    </row>
    <row r="395" spans="1:12" ht="31.5" hidden="1" customHeight="1" x14ac:dyDescent="0.55000000000000004">
      <c r="A395" s="139" t="s">
        <v>2206</v>
      </c>
      <c r="B395" s="71" t="s">
        <v>479</v>
      </c>
      <c r="C395" s="72" t="s">
        <v>10</v>
      </c>
      <c r="D395" s="142"/>
      <c r="E395" s="118"/>
      <c r="F395" s="122">
        <f t="shared" si="6"/>
        <v>0</v>
      </c>
      <c r="G395" s="119"/>
      <c r="K395" s="119"/>
      <c r="L395" s="119"/>
    </row>
    <row r="396" spans="1:12" s="69" customFormat="1" ht="31.5" hidden="1" customHeight="1" x14ac:dyDescent="0.55000000000000004">
      <c r="A396" s="139" t="s">
        <v>2206</v>
      </c>
      <c r="B396" s="71" t="s">
        <v>1727</v>
      </c>
      <c r="C396" s="72"/>
      <c r="D396" s="142"/>
      <c r="E396" s="107">
        <v>0</v>
      </c>
      <c r="F396" s="122">
        <f t="shared" si="6"/>
        <v>0</v>
      </c>
      <c r="G396" s="119"/>
      <c r="K396" s="119"/>
      <c r="L396" s="119"/>
    </row>
    <row r="397" spans="1:12" ht="31.5" hidden="1" customHeight="1" x14ac:dyDescent="0.55000000000000004">
      <c r="A397" s="139" t="s">
        <v>2206</v>
      </c>
      <c r="B397" s="72" t="s">
        <v>395</v>
      </c>
      <c r="C397" s="72" t="s">
        <v>213</v>
      </c>
      <c r="D397" s="142"/>
      <c r="E397" s="117">
        <v>50</v>
      </c>
      <c r="F397" s="122">
        <f t="shared" si="6"/>
        <v>0</v>
      </c>
      <c r="G397" s="119"/>
      <c r="K397" s="119"/>
      <c r="L397" s="119"/>
    </row>
    <row r="398" spans="1:12" ht="33" customHeight="1" x14ac:dyDescent="0.55000000000000004">
      <c r="A398" s="139" t="s">
        <v>2206</v>
      </c>
      <c r="B398" s="72" t="s">
        <v>106</v>
      </c>
      <c r="C398" s="72" t="s">
        <v>12</v>
      </c>
      <c r="D398" s="142"/>
      <c r="E398" s="117">
        <v>377</v>
      </c>
      <c r="F398" s="122">
        <f t="shared" si="6"/>
        <v>0</v>
      </c>
      <c r="G398" s="119"/>
      <c r="K398" s="119"/>
      <c r="L398" s="119">
        <v>4</v>
      </c>
    </row>
    <row r="399" spans="1:12" ht="36" x14ac:dyDescent="0.55000000000000004">
      <c r="A399" s="139" t="s">
        <v>2206</v>
      </c>
      <c r="B399" s="72" t="s">
        <v>990</v>
      </c>
      <c r="C399" s="72" t="s">
        <v>12</v>
      </c>
      <c r="D399" s="142">
        <v>1560</v>
      </c>
      <c r="E399" s="117">
        <v>1560</v>
      </c>
      <c r="F399" s="122">
        <f t="shared" si="6"/>
        <v>15600</v>
      </c>
      <c r="G399" s="119">
        <v>10</v>
      </c>
      <c r="K399" s="119">
        <v>9</v>
      </c>
      <c r="L399" s="119">
        <v>7</v>
      </c>
    </row>
    <row r="400" spans="1:12" ht="31.5" hidden="1" customHeight="1" x14ac:dyDescent="0.55000000000000004">
      <c r="A400" s="139" t="s">
        <v>2206</v>
      </c>
      <c r="B400" s="72" t="s">
        <v>727</v>
      </c>
      <c r="C400" s="72" t="s">
        <v>12</v>
      </c>
      <c r="D400" s="142"/>
      <c r="E400" s="117">
        <v>548</v>
      </c>
      <c r="F400" s="122">
        <f t="shared" si="6"/>
        <v>0</v>
      </c>
      <c r="G400" s="119"/>
      <c r="K400" s="119"/>
      <c r="L400" s="119"/>
    </row>
    <row r="401" spans="1:12" ht="36" x14ac:dyDescent="0.55000000000000004">
      <c r="A401" s="139" t="s">
        <v>2206</v>
      </c>
      <c r="B401" s="72" t="s">
        <v>697</v>
      </c>
      <c r="C401" s="72" t="s">
        <v>12</v>
      </c>
      <c r="D401" s="142">
        <v>1700</v>
      </c>
      <c r="E401" s="117">
        <v>1700</v>
      </c>
      <c r="F401" s="122">
        <f t="shared" si="6"/>
        <v>62900</v>
      </c>
      <c r="G401" s="119">
        <v>37</v>
      </c>
      <c r="K401" s="119">
        <v>73</v>
      </c>
      <c r="L401" s="119">
        <v>71</v>
      </c>
    </row>
    <row r="402" spans="1:12" ht="36" hidden="1" x14ac:dyDescent="0.55000000000000004">
      <c r="A402" s="139" t="s">
        <v>2206</v>
      </c>
      <c r="B402" s="72" t="s">
        <v>704</v>
      </c>
      <c r="C402" s="72" t="s">
        <v>10</v>
      </c>
      <c r="D402" s="142"/>
      <c r="E402" s="117">
        <v>10.25</v>
      </c>
      <c r="F402" s="122">
        <f t="shared" si="6"/>
        <v>0</v>
      </c>
      <c r="G402" s="119"/>
      <c r="K402" s="119"/>
      <c r="L402" s="119"/>
    </row>
    <row r="403" spans="1:12" ht="36" x14ac:dyDescent="0.55000000000000004">
      <c r="A403" s="139" t="s">
        <v>2206</v>
      </c>
      <c r="B403" s="72" t="s">
        <v>698</v>
      </c>
      <c r="C403" s="72" t="s">
        <v>10</v>
      </c>
      <c r="D403" s="142"/>
      <c r="E403" s="117">
        <v>4.5</v>
      </c>
      <c r="F403" s="122">
        <f t="shared" si="6"/>
        <v>4297.5</v>
      </c>
      <c r="G403" s="119">
        <v>955</v>
      </c>
      <c r="K403" s="119">
        <v>450</v>
      </c>
      <c r="L403" s="119">
        <v>565</v>
      </c>
    </row>
    <row r="404" spans="1:12" ht="36" hidden="1" x14ac:dyDescent="0.55000000000000004">
      <c r="A404" s="139" t="s">
        <v>2206</v>
      </c>
      <c r="B404" s="72" t="s">
        <v>699</v>
      </c>
      <c r="C404" s="72" t="s">
        <v>10</v>
      </c>
      <c r="D404" s="142"/>
      <c r="E404" s="117">
        <v>4.5</v>
      </c>
      <c r="F404" s="122">
        <f t="shared" si="6"/>
        <v>0</v>
      </c>
      <c r="G404" s="119"/>
      <c r="K404" s="119"/>
      <c r="L404" s="119"/>
    </row>
    <row r="405" spans="1:12" ht="36" hidden="1" x14ac:dyDescent="0.55000000000000004">
      <c r="A405" s="139" t="s">
        <v>2206</v>
      </c>
      <c r="B405" s="72" t="s">
        <v>700</v>
      </c>
      <c r="C405" s="72" t="s">
        <v>10</v>
      </c>
      <c r="D405" s="142">
        <v>29.2</v>
      </c>
      <c r="E405" s="117">
        <v>4.5</v>
      </c>
      <c r="F405" s="122">
        <f t="shared" si="6"/>
        <v>0</v>
      </c>
      <c r="G405" s="119"/>
      <c r="K405" s="119"/>
      <c r="L405" s="119"/>
    </row>
    <row r="406" spans="1:12" ht="36" hidden="1" x14ac:dyDescent="0.55000000000000004">
      <c r="A406" s="139" t="s">
        <v>2206</v>
      </c>
      <c r="B406" s="72" t="s">
        <v>701</v>
      </c>
      <c r="C406" s="72" t="s">
        <v>10</v>
      </c>
      <c r="D406" s="142"/>
      <c r="E406" s="117">
        <v>4.5</v>
      </c>
      <c r="F406" s="122">
        <f t="shared" si="6"/>
        <v>0</v>
      </c>
      <c r="G406" s="119"/>
      <c r="K406" s="119"/>
      <c r="L406" s="119"/>
    </row>
    <row r="407" spans="1:12" ht="36" hidden="1" x14ac:dyDescent="0.55000000000000004">
      <c r="A407" s="139" t="s">
        <v>2206</v>
      </c>
      <c r="B407" s="72" t="s">
        <v>702</v>
      </c>
      <c r="C407" s="72" t="s">
        <v>10</v>
      </c>
      <c r="D407" s="142"/>
      <c r="E407" s="117">
        <v>4.5</v>
      </c>
      <c r="F407" s="122">
        <f t="shared" si="6"/>
        <v>0</v>
      </c>
      <c r="G407" s="119"/>
      <c r="K407" s="119"/>
      <c r="L407" s="119"/>
    </row>
    <row r="408" spans="1:12" ht="36" x14ac:dyDescent="0.55000000000000004">
      <c r="A408" s="139" t="s">
        <v>2206</v>
      </c>
      <c r="B408" s="72" t="s">
        <v>703</v>
      </c>
      <c r="C408" s="72" t="s">
        <v>10</v>
      </c>
      <c r="D408" s="142">
        <v>0</v>
      </c>
      <c r="E408" s="117">
        <v>0</v>
      </c>
      <c r="F408" s="122">
        <v>0</v>
      </c>
      <c r="G408" s="119">
        <v>450</v>
      </c>
      <c r="K408" s="119">
        <v>800</v>
      </c>
      <c r="L408" s="119">
        <v>750</v>
      </c>
    </row>
    <row r="409" spans="1:12" ht="36" x14ac:dyDescent="0.55000000000000004">
      <c r="A409" s="139" t="s">
        <v>2206</v>
      </c>
      <c r="B409" s="72" t="s">
        <v>480</v>
      </c>
      <c r="C409" s="72" t="s">
        <v>10</v>
      </c>
      <c r="D409" s="142">
        <v>5.0199999999999996</v>
      </c>
      <c r="E409" s="117">
        <v>3.44</v>
      </c>
      <c r="F409" s="122">
        <f t="shared" si="6"/>
        <v>127555.2</v>
      </c>
      <c r="G409" s="119">
        <v>37080</v>
      </c>
      <c r="K409" s="119">
        <v>45850</v>
      </c>
      <c r="L409" s="119">
        <v>31750</v>
      </c>
    </row>
    <row r="410" spans="1:12" ht="30" hidden="1" customHeight="1" x14ac:dyDescent="0.55000000000000004">
      <c r="A410" s="139" t="s">
        <v>2206</v>
      </c>
      <c r="B410" s="72" t="s">
        <v>107</v>
      </c>
      <c r="C410" s="72" t="s">
        <v>10</v>
      </c>
      <c r="D410" s="142">
        <v>6.22</v>
      </c>
      <c r="E410" s="117">
        <v>4.5</v>
      </c>
      <c r="F410" s="122">
        <f t="shared" si="6"/>
        <v>0</v>
      </c>
      <c r="G410" s="119"/>
      <c r="K410" s="119"/>
      <c r="L410" s="119"/>
    </row>
    <row r="411" spans="1:12" ht="36" x14ac:dyDescent="0.55000000000000004">
      <c r="A411" s="139" t="s">
        <v>2206</v>
      </c>
      <c r="B411" s="72" t="s">
        <v>481</v>
      </c>
      <c r="C411" s="72" t="s">
        <v>10</v>
      </c>
      <c r="D411" s="142">
        <v>11.8</v>
      </c>
      <c r="E411" s="117">
        <v>5.6</v>
      </c>
      <c r="F411" s="122">
        <f t="shared" si="6"/>
        <v>75779.199999999997</v>
      </c>
      <c r="G411" s="119">
        <v>13532</v>
      </c>
      <c r="K411" s="119">
        <v>20320</v>
      </c>
      <c r="L411" s="119">
        <v>18155</v>
      </c>
    </row>
    <row r="412" spans="1:12" s="73" customFormat="1" ht="30" customHeight="1" x14ac:dyDescent="0.55000000000000004">
      <c r="A412" s="139" t="s">
        <v>2206</v>
      </c>
      <c r="B412" s="72" t="s">
        <v>482</v>
      </c>
      <c r="C412" s="72" t="s">
        <v>10</v>
      </c>
      <c r="D412" s="142"/>
      <c r="E412" s="107">
        <v>3.44</v>
      </c>
      <c r="F412" s="122">
        <f t="shared" si="6"/>
        <v>58552.24</v>
      </c>
      <c r="G412" s="120">
        <v>17021</v>
      </c>
      <c r="K412" s="120">
        <v>42600</v>
      </c>
      <c r="L412" s="120">
        <v>36050</v>
      </c>
    </row>
    <row r="413" spans="1:12" ht="36" x14ac:dyDescent="0.55000000000000004">
      <c r="A413" s="139" t="s">
        <v>2206</v>
      </c>
      <c r="B413" s="72" t="s">
        <v>483</v>
      </c>
      <c r="C413" s="72" t="s">
        <v>10</v>
      </c>
      <c r="D413" s="142"/>
      <c r="E413" s="117">
        <v>3.44</v>
      </c>
      <c r="F413" s="122">
        <f t="shared" si="6"/>
        <v>4644</v>
      </c>
      <c r="G413" s="119">
        <v>1350</v>
      </c>
      <c r="K413" s="119">
        <v>1390</v>
      </c>
      <c r="L413" s="119"/>
    </row>
    <row r="414" spans="1:12" ht="36" hidden="1" x14ac:dyDescent="0.55000000000000004">
      <c r="A414" s="139" t="s">
        <v>2206</v>
      </c>
      <c r="B414" s="72" t="s">
        <v>671</v>
      </c>
      <c r="C414" s="72" t="s">
        <v>10</v>
      </c>
      <c r="D414" s="142">
        <v>1.91</v>
      </c>
      <c r="E414" s="117">
        <v>3</v>
      </c>
      <c r="F414" s="122">
        <f t="shared" si="6"/>
        <v>0</v>
      </c>
      <c r="G414" s="119"/>
      <c r="K414" s="119"/>
      <c r="L414" s="119"/>
    </row>
    <row r="415" spans="1:12" ht="36" x14ac:dyDescent="0.55000000000000004">
      <c r="A415" s="139" t="s">
        <v>2206</v>
      </c>
      <c r="B415" s="72" t="s">
        <v>484</v>
      </c>
      <c r="C415" s="72" t="s">
        <v>10</v>
      </c>
      <c r="D415" s="142"/>
      <c r="E415" s="117">
        <v>11.8</v>
      </c>
      <c r="F415" s="122">
        <v>0</v>
      </c>
      <c r="G415" s="161">
        <v>1</v>
      </c>
      <c r="K415" s="161">
        <v>5</v>
      </c>
      <c r="L415" s="161">
        <v>183</v>
      </c>
    </row>
    <row r="416" spans="1:12" ht="36" x14ac:dyDescent="0.55000000000000004">
      <c r="A416" s="139" t="s">
        <v>2206</v>
      </c>
      <c r="B416" s="72" t="s">
        <v>485</v>
      </c>
      <c r="C416" s="72" t="s">
        <v>10</v>
      </c>
      <c r="D416" s="142">
        <v>2.1800000000000002</v>
      </c>
      <c r="E416" s="117">
        <v>2.1800000000000002</v>
      </c>
      <c r="F416" s="122">
        <f t="shared" si="6"/>
        <v>19768.240000000002</v>
      </c>
      <c r="G416" s="117">
        <v>9068</v>
      </c>
      <c r="K416" s="117">
        <v>23870</v>
      </c>
      <c r="L416" s="117">
        <v>9460</v>
      </c>
    </row>
    <row r="417" spans="1:12" s="69" customFormat="1" ht="36" hidden="1" x14ac:dyDescent="0.55000000000000004">
      <c r="A417" s="139" t="s">
        <v>2206</v>
      </c>
      <c r="B417" s="72" t="s">
        <v>1690</v>
      </c>
      <c r="C417" s="72" t="s">
        <v>10</v>
      </c>
      <c r="D417" s="142"/>
      <c r="E417" s="117">
        <v>0</v>
      </c>
      <c r="F417" s="122">
        <f t="shared" si="6"/>
        <v>0</v>
      </c>
      <c r="G417" s="119"/>
      <c r="K417" s="119"/>
      <c r="L417" s="119"/>
    </row>
    <row r="418" spans="1:12" s="69" customFormat="1" ht="36" hidden="1" x14ac:dyDescent="0.55000000000000004">
      <c r="A418" s="139" t="s">
        <v>2206</v>
      </c>
      <c r="B418" s="72" t="s">
        <v>2078</v>
      </c>
      <c r="C418" s="72" t="s">
        <v>10</v>
      </c>
      <c r="D418" s="142"/>
      <c r="E418" s="117">
        <v>0</v>
      </c>
      <c r="F418" s="122">
        <f t="shared" si="6"/>
        <v>0</v>
      </c>
      <c r="G418" s="119"/>
      <c r="K418" s="119"/>
      <c r="L418" s="119"/>
    </row>
    <row r="419" spans="1:12" ht="36" hidden="1" x14ac:dyDescent="0.55000000000000004">
      <c r="A419" s="139" t="s">
        <v>2206</v>
      </c>
      <c r="B419" s="72" t="s">
        <v>199</v>
      </c>
      <c r="C419" s="72" t="s">
        <v>10</v>
      </c>
      <c r="D419" s="142"/>
      <c r="E419" s="117">
        <v>1.25</v>
      </c>
      <c r="F419" s="122">
        <f t="shared" si="6"/>
        <v>0</v>
      </c>
      <c r="G419" s="119"/>
      <c r="K419" s="119"/>
      <c r="L419" s="119"/>
    </row>
    <row r="420" spans="1:12" ht="36" x14ac:dyDescent="0.55000000000000004">
      <c r="A420" s="139" t="s">
        <v>2206</v>
      </c>
      <c r="B420" s="72" t="s">
        <v>486</v>
      </c>
      <c r="C420" s="72" t="s">
        <v>10</v>
      </c>
      <c r="D420" s="142">
        <v>7.08</v>
      </c>
      <c r="E420" s="117">
        <v>7.08</v>
      </c>
      <c r="F420" s="122">
        <f t="shared" si="6"/>
        <v>132962.4</v>
      </c>
      <c r="G420" s="119">
        <v>18780</v>
      </c>
      <c r="K420" s="119">
        <v>19750</v>
      </c>
      <c r="L420" s="119">
        <v>12000</v>
      </c>
    </row>
    <row r="421" spans="1:12" ht="36" x14ac:dyDescent="0.55000000000000004">
      <c r="A421" s="139" t="s">
        <v>2206</v>
      </c>
      <c r="B421" s="72" t="s">
        <v>859</v>
      </c>
      <c r="C421" s="72" t="s">
        <v>10</v>
      </c>
      <c r="D421" s="142">
        <v>65</v>
      </c>
      <c r="E421" s="117">
        <v>65</v>
      </c>
      <c r="F421" s="122">
        <f t="shared" si="6"/>
        <v>2665</v>
      </c>
      <c r="G421" s="119">
        <v>41</v>
      </c>
      <c r="K421" s="119">
        <v>51</v>
      </c>
      <c r="L421" s="119">
        <v>50</v>
      </c>
    </row>
    <row r="422" spans="1:12" ht="36" hidden="1" x14ac:dyDescent="0.55000000000000004">
      <c r="A422" s="139" t="s">
        <v>2206</v>
      </c>
      <c r="B422" s="72" t="s">
        <v>397</v>
      </c>
      <c r="C422" s="72" t="s">
        <v>10</v>
      </c>
      <c r="D422" s="142"/>
      <c r="E422" s="118"/>
      <c r="F422" s="122">
        <f t="shared" si="6"/>
        <v>0</v>
      </c>
      <c r="G422" s="119"/>
      <c r="K422" s="119"/>
      <c r="L422" s="119"/>
    </row>
    <row r="423" spans="1:12" s="69" customFormat="1" ht="36" hidden="1" x14ac:dyDescent="0.55000000000000004">
      <c r="A423" s="139" t="s">
        <v>2206</v>
      </c>
      <c r="B423" s="72" t="s">
        <v>1616</v>
      </c>
      <c r="C423" s="72" t="s">
        <v>10</v>
      </c>
      <c r="D423" s="142"/>
      <c r="E423" s="107">
        <v>0</v>
      </c>
      <c r="F423" s="122">
        <f t="shared" si="6"/>
        <v>0</v>
      </c>
      <c r="G423" s="119"/>
      <c r="K423" s="119"/>
      <c r="L423" s="119"/>
    </row>
    <row r="424" spans="1:12" s="69" customFormat="1" ht="36" hidden="1" x14ac:dyDescent="0.55000000000000004">
      <c r="A424" s="139" t="s">
        <v>2206</v>
      </c>
      <c r="B424" s="72" t="s">
        <v>1615</v>
      </c>
      <c r="C424" s="72" t="s">
        <v>10</v>
      </c>
      <c r="D424" s="142"/>
      <c r="E424" s="107">
        <v>0</v>
      </c>
      <c r="F424" s="122">
        <f t="shared" si="6"/>
        <v>0</v>
      </c>
      <c r="G424" s="119"/>
      <c r="K424" s="119"/>
      <c r="L424" s="119"/>
    </row>
    <row r="425" spans="1:12" ht="36" x14ac:dyDescent="0.55000000000000004">
      <c r="A425" s="139" t="s">
        <v>2206</v>
      </c>
      <c r="B425" s="72" t="s">
        <v>487</v>
      </c>
      <c r="C425" s="72" t="s">
        <v>10</v>
      </c>
      <c r="D425" s="142"/>
      <c r="E425" s="117">
        <v>2150</v>
      </c>
      <c r="F425" s="122">
        <f t="shared" si="6"/>
        <v>32250</v>
      </c>
      <c r="G425" s="119">
        <v>15</v>
      </c>
      <c r="K425" s="119">
        <v>15</v>
      </c>
      <c r="L425" s="119">
        <v>13</v>
      </c>
    </row>
    <row r="426" spans="1:12" ht="36" hidden="1" x14ac:dyDescent="0.55000000000000004">
      <c r="A426" s="139" t="s">
        <v>2206</v>
      </c>
      <c r="B426" s="72" t="s">
        <v>396</v>
      </c>
      <c r="C426" s="72" t="s">
        <v>10</v>
      </c>
      <c r="D426" s="142"/>
      <c r="E426" s="117">
        <f>62392.5/18</f>
        <v>3466.25</v>
      </c>
      <c r="F426" s="122">
        <f t="shared" si="6"/>
        <v>0</v>
      </c>
      <c r="G426" s="119"/>
      <c r="K426" s="119"/>
      <c r="L426" s="119"/>
    </row>
    <row r="427" spans="1:12" ht="36" x14ac:dyDescent="0.55000000000000004">
      <c r="A427" s="139" t="s">
        <v>2206</v>
      </c>
      <c r="B427" s="72" t="s">
        <v>628</v>
      </c>
      <c r="C427" s="72" t="s">
        <v>821</v>
      </c>
      <c r="D427" s="142">
        <v>165.2</v>
      </c>
      <c r="E427" s="117">
        <v>0</v>
      </c>
      <c r="F427" s="122">
        <f t="shared" si="6"/>
        <v>0</v>
      </c>
      <c r="G427" s="119"/>
      <c r="K427" s="119">
        <v>200</v>
      </c>
      <c r="L427" s="119">
        <v>10800</v>
      </c>
    </row>
    <row r="428" spans="1:12" ht="36" x14ac:dyDescent="0.55000000000000004">
      <c r="A428" s="139" t="s">
        <v>2206</v>
      </c>
      <c r="B428" s="72" t="s">
        <v>988</v>
      </c>
      <c r="C428" s="72" t="s">
        <v>10</v>
      </c>
      <c r="D428" s="142"/>
      <c r="E428" s="117">
        <v>7.2</v>
      </c>
      <c r="F428" s="122">
        <f t="shared" si="6"/>
        <v>29102.400000000001</v>
      </c>
      <c r="G428" s="119">
        <v>4042</v>
      </c>
      <c r="K428" s="119">
        <v>2550</v>
      </c>
      <c r="L428" s="119">
        <v>393</v>
      </c>
    </row>
    <row r="429" spans="1:12" ht="36" x14ac:dyDescent="0.55000000000000004">
      <c r="A429" s="139" t="s">
        <v>2206</v>
      </c>
      <c r="B429" s="71" t="s">
        <v>108</v>
      </c>
      <c r="C429" s="72" t="s">
        <v>10</v>
      </c>
      <c r="D429" s="142"/>
      <c r="E429" s="175">
        <v>0</v>
      </c>
      <c r="F429" s="122">
        <f t="shared" si="6"/>
        <v>0</v>
      </c>
      <c r="G429" s="120">
        <v>1460</v>
      </c>
      <c r="K429" s="120">
        <v>1147</v>
      </c>
      <c r="L429" s="120">
        <v>929</v>
      </c>
    </row>
    <row r="430" spans="1:12" ht="36" hidden="1" x14ac:dyDescent="0.55000000000000004">
      <c r="A430" s="139" t="s">
        <v>2206</v>
      </c>
      <c r="B430" s="71" t="s">
        <v>1092</v>
      </c>
      <c r="C430" s="72" t="s">
        <v>10</v>
      </c>
      <c r="D430" s="142"/>
      <c r="E430" s="117">
        <v>600</v>
      </c>
      <c r="F430" s="122">
        <f t="shared" si="6"/>
        <v>0</v>
      </c>
      <c r="G430" s="119"/>
      <c r="K430" s="119"/>
      <c r="L430" s="119"/>
    </row>
    <row r="431" spans="1:12" ht="30" customHeight="1" x14ac:dyDescent="0.55000000000000004">
      <c r="A431" s="139" t="s">
        <v>2206</v>
      </c>
      <c r="B431" s="71" t="s">
        <v>712</v>
      </c>
      <c r="C431" s="72" t="s">
        <v>10</v>
      </c>
      <c r="D431" s="142"/>
      <c r="E431" s="118"/>
      <c r="F431" s="122">
        <f t="shared" si="6"/>
        <v>0</v>
      </c>
      <c r="G431" s="119">
        <v>1</v>
      </c>
      <c r="K431" s="119"/>
      <c r="L431" s="119"/>
    </row>
    <row r="432" spans="1:12" ht="36" x14ac:dyDescent="0.55000000000000004">
      <c r="A432" s="139" t="s">
        <v>2206</v>
      </c>
      <c r="B432" s="72" t="s">
        <v>1424</v>
      </c>
      <c r="C432" s="72" t="s">
        <v>10</v>
      </c>
      <c r="D432" s="142">
        <v>330</v>
      </c>
      <c r="E432" s="117">
        <v>330</v>
      </c>
      <c r="F432" s="122">
        <f t="shared" si="6"/>
        <v>115500</v>
      </c>
      <c r="G432" s="119">
        <v>350</v>
      </c>
      <c r="K432" s="119">
        <v>300</v>
      </c>
      <c r="L432" s="119">
        <v>200</v>
      </c>
    </row>
    <row r="433" spans="1:12" s="69" customFormat="1" ht="36" hidden="1" x14ac:dyDescent="0.55000000000000004">
      <c r="A433" s="139" t="s">
        <v>2206</v>
      </c>
      <c r="B433" s="72" t="s">
        <v>1622</v>
      </c>
      <c r="C433" s="72" t="s">
        <v>10</v>
      </c>
      <c r="D433" s="142"/>
      <c r="E433" s="117">
        <v>0</v>
      </c>
      <c r="F433" s="122">
        <f t="shared" si="6"/>
        <v>0</v>
      </c>
      <c r="G433" s="119"/>
      <c r="K433" s="119"/>
      <c r="L433" s="119"/>
    </row>
    <row r="434" spans="1:12" ht="36" hidden="1" x14ac:dyDescent="0.55000000000000004">
      <c r="A434" s="139" t="s">
        <v>2206</v>
      </c>
      <c r="B434" s="72" t="s">
        <v>1560</v>
      </c>
      <c r="C434" s="72" t="s">
        <v>10</v>
      </c>
      <c r="D434" s="142"/>
      <c r="E434" s="117">
        <v>0</v>
      </c>
      <c r="F434" s="122">
        <f t="shared" si="6"/>
        <v>0</v>
      </c>
      <c r="G434" s="119"/>
      <c r="K434" s="119"/>
      <c r="L434" s="119"/>
    </row>
    <row r="435" spans="1:12" ht="36" x14ac:dyDescent="0.55000000000000004">
      <c r="A435" s="139" t="s">
        <v>2206</v>
      </c>
      <c r="B435" s="72" t="s">
        <v>109</v>
      </c>
      <c r="C435" s="72" t="s">
        <v>10</v>
      </c>
      <c r="D435" s="141">
        <v>10.56</v>
      </c>
      <c r="E435" s="117">
        <v>12.59</v>
      </c>
      <c r="F435" s="122">
        <f t="shared" si="6"/>
        <v>30543.34</v>
      </c>
      <c r="G435" s="119">
        <v>2426</v>
      </c>
      <c r="K435" s="119">
        <v>2137</v>
      </c>
      <c r="L435" s="119">
        <v>1789</v>
      </c>
    </row>
    <row r="436" spans="1:12" ht="36" x14ac:dyDescent="0.55000000000000004">
      <c r="A436" s="139" t="s">
        <v>2206</v>
      </c>
      <c r="B436" s="72" t="s">
        <v>110</v>
      </c>
      <c r="C436" s="72" t="s">
        <v>10</v>
      </c>
      <c r="D436" s="141">
        <v>8.99</v>
      </c>
      <c r="E436" s="117">
        <v>12.59</v>
      </c>
      <c r="F436" s="122">
        <f t="shared" si="6"/>
        <v>21403</v>
      </c>
      <c r="G436" s="119">
        <v>1700</v>
      </c>
      <c r="K436" s="119">
        <v>1686</v>
      </c>
      <c r="L436" s="119">
        <v>1571</v>
      </c>
    </row>
    <row r="437" spans="1:12" ht="36" hidden="1" x14ac:dyDescent="0.55000000000000004">
      <c r="A437" s="139" t="s">
        <v>2206</v>
      </c>
      <c r="B437" s="72" t="s">
        <v>606</v>
      </c>
      <c r="C437" s="72" t="s">
        <v>10</v>
      </c>
      <c r="D437" s="142"/>
      <c r="E437" s="117">
        <v>12.59</v>
      </c>
      <c r="F437" s="122">
        <f t="shared" si="6"/>
        <v>0</v>
      </c>
      <c r="G437" s="119"/>
      <c r="K437" s="119"/>
      <c r="L437" s="119"/>
    </row>
    <row r="438" spans="1:12" ht="36" hidden="1" x14ac:dyDescent="0.55000000000000004">
      <c r="A438" s="139" t="s">
        <v>2206</v>
      </c>
      <c r="B438" s="72" t="s">
        <v>111</v>
      </c>
      <c r="C438" s="72" t="s">
        <v>10</v>
      </c>
      <c r="D438" s="142"/>
      <c r="E438" s="117">
        <v>12.59</v>
      </c>
      <c r="F438" s="122">
        <f t="shared" si="6"/>
        <v>0</v>
      </c>
      <c r="G438" s="119"/>
      <c r="K438" s="119"/>
      <c r="L438" s="119"/>
    </row>
    <row r="439" spans="1:12" ht="36" x14ac:dyDescent="0.55000000000000004">
      <c r="A439" s="139" t="s">
        <v>2206</v>
      </c>
      <c r="B439" s="72" t="s">
        <v>398</v>
      </c>
      <c r="C439" s="72" t="s">
        <v>10</v>
      </c>
      <c r="D439" s="142"/>
      <c r="E439" s="117">
        <v>12.59</v>
      </c>
      <c r="F439" s="122">
        <f t="shared" si="6"/>
        <v>579.14</v>
      </c>
      <c r="G439" s="119">
        <v>46</v>
      </c>
      <c r="K439" s="119">
        <v>36</v>
      </c>
      <c r="L439" s="119">
        <v>36</v>
      </c>
    </row>
    <row r="440" spans="1:12" ht="36" x14ac:dyDescent="0.55000000000000004">
      <c r="A440" s="139" t="s">
        <v>2206</v>
      </c>
      <c r="B440" s="72" t="s">
        <v>112</v>
      </c>
      <c r="C440" s="72" t="s">
        <v>10</v>
      </c>
      <c r="D440" s="142"/>
      <c r="E440" s="117">
        <v>12.59</v>
      </c>
      <c r="F440" s="122">
        <f t="shared" si="6"/>
        <v>365.11</v>
      </c>
      <c r="G440" s="119">
        <v>29</v>
      </c>
      <c r="K440" s="119">
        <v>29</v>
      </c>
      <c r="L440" s="119">
        <v>29</v>
      </c>
    </row>
    <row r="441" spans="1:12" ht="30" customHeight="1" x14ac:dyDescent="0.55000000000000004">
      <c r="A441" s="139" t="s">
        <v>2206</v>
      </c>
      <c r="B441" s="72" t="s">
        <v>113</v>
      </c>
      <c r="C441" s="72" t="s">
        <v>10</v>
      </c>
      <c r="D441" s="142"/>
      <c r="E441" s="117">
        <v>12.59</v>
      </c>
      <c r="F441" s="122">
        <f t="shared" si="6"/>
        <v>201.44</v>
      </c>
      <c r="G441" s="119">
        <v>16</v>
      </c>
      <c r="K441" s="119">
        <v>16</v>
      </c>
      <c r="L441" s="119">
        <v>16</v>
      </c>
    </row>
    <row r="442" spans="1:12" s="69" customFormat="1" ht="28.5" customHeight="1" x14ac:dyDescent="0.55000000000000004">
      <c r="A442" s="139" t="s">
        <v>2206</v>
      </c>
      <c r="B442" s="72" t="s">
        <v>114</v>
      </c>
      <c r="C442" s="72" t="s">
        <v>10</v>
      </c>
      <c r="D442" s="142">
        <v>21.83</v>
      </c>
      <c r="E442" s="117">
        <v>21.83</v>
      </c>
      <c r="F442" s="122">
        <f t="shared" si="6"/>
        <v>25693.909999999996</v>
      </c>
      <c r="G442" s="119">
        <v>1177</v>
      </c>
      <c r="K442" s="119">
        <v>1100</v>
      </c>
      <c r="L442" s="119">
        <v>1215</v>
      </c>
    </row>
    <row r="443" spans="1:12" ht="36" hidden="1" x14ac:dyDescent="0.55000000000000004">
      <c r="A443" s="139" t="s">
        <v>2206</v>
      </c>
      <c r="B443" s="72" t="s">
        <v>716</v>
      </c>
      <c r="C443" s="72" t="s">
        <v>10</v>
      </c>
      <c r="D443" s="142"/>
      <c r="E443" s="117">
        <v>18</v>
      </c>
      <c r="F443" s="122">
        <f t="shared" si="6"/>
        <v>0</v>
      </c>
      <c r="G443" s="119"/>
      <c r="K443" s="119"/>
      <c r="L443" s="119"/>
    </row>
    <row r="444" spans="1:12" ht="36" hidden="1" x14ac:dyDescent="0.55000000000000004">
      <c r="A444" s="139" t="s">
        <v>2206</v>
      </c>
      <c r="B444" s="72" t="s">
        <v>717</v>
      </c>
      <c r="C444" s="72" t="s">
        <v>10</v>
      </c>
      <c r="D444" s="142"/>
      <c r="E444" s="117">
        <v>18</v>
      </c>
      <c r="F444" s="122">
        <f t="shared" ref="F444:F506" si="7">G444*E444</f>
        <v>0</v>
      </c>
      <c r="G444" s="119"/>
      <c r="K444" s="119"/>
      <c r="L444" s="119"/>
    </row>
    <row r="445" spans="1:12" s="77" customFormat="1" ht="36" x14ac:dyDescent="0.55000000000000004">
      <c r="A445" s="139" t="s">
        <v>2206</v>
      </c>
      <c r="B445" s="72" t="s">
        <v>115</v>
      </c>
      <c r="C445" s="72" t="s">
        <v>10</v>
      </c>
      <c r="D445" s="142">
        <v>34.22</v>
      </c>
      <c r="E445" s="117">
        <v>34.22</v>
      </c>
      <c r="F445" s="122">
        <f t="shared" si="7"/>
        <v>27376</v>
      </c>
      <c r="G445" s="119">
        <v>800</v>
      </c>
      <c r="K445" s="119">
        <v>750</v>
      </c>
      <c r="L445" s="119">
        <v>700</v>
      </c>
    </row>
    <row r="446" spans="1:12" ht="36" x14ac:dyDescent="0.55000000000000004">
      <c r="A446" s="139" t="s">
        <v>2206</v>
      </c>
      <c r="B446" s="72" t="s">
        <v>670</v>
      </c>
      <c r="C446" s="72" t="s">
        <v>12</v>
      </c>
      <c r="D446" s="142"/>
      <c r="E446" s="117">
        <v>450</v>
      </c>
      <c r="F446" s="122">
        <f t="shared" si="7"/>
        <v>0</v>
      </c>
      <c r="G446" s="119"/>
      <c r="K446" s="119">
        <v>10</v>
      </c>
      <c r="L446" s="119">
        <v>2</v>
      </c>
    </row>
    <row r="447" spans="1:12" s="69" customFormat="1" ht="29.25" hidden="1" customHeight="1" x14ac:dyDescent="0.55000000000000004">
      <c r="A447" s="139" t="s">
        <v>2206</v>
      </c>
      <c r="B447" s="72" t="s">
        <v>1817</v>
      </c>
      <c r="C447" s="72" t="s">
        <v>1689</v>
      </c>
      <c r="D447" s="142"/>
      <c r="E447" s="117">
        <v>0</v>
      </c>
      <c r="F447" s="122">
        <f t="shared" si="7"/>
        <v>0</v>
      </c>
      <c r="G447" s="119"/>
      <c r="K447" s="119"/>
      <c r="L447" s="119"/>
    </row>
    <row r="448" spans="1:12" s="69" customFormat="1" ht="29.25" hidden="1" customHeight="1" x14ac:dyDescent="0.55000000000000004">
      <c r="A448" s="139" t="s">
        <v>2206</v>
      </c>
      <c r="B448" s="72" t="s">
        <v>1623</v>
      </c>
      <c r="C448" s="72" t="s">
        <v>12</v>
      </c>
      <c r="D448" s="142"/>
      <c r="E448" s="117">
        <v>0</v>
      </c>
      <c r="F448" s="122">
        <f t="shared" si="7"/>
        <v>0</v>
      </c>
      <c r="G448" s="119"/>
      <c r="K448" s="119"/>
      <c r="L448" s="119"/>
    </row>
    <row r="449" spans="1:12" ht="36" hidden="1" x14ac:dyDescent="0.55000000000000004">
      <c r="A449" s="139" t="s">
        <v>2206</v>
      </c>
      <c r="B449" s="72" t="s">
        <v>1417</v>
      </c>
      <c r="C449" s="72" t="s">
        <v>12</v>
      </c>
      <c r="D449" s="142"/>
      <c r="E449" s="117">
        <v>0</v>
      </c>
      <c r="F449" s="122">
        <f t="shared" si="7"/>
        <v>0</v>
      </c>
      <c r="G449" s="119"/>
      <c r="K449" s="119"/>
      <c r="L449" s="119"/>
    </row>
    <row r="450" spans="1:12" ht="36" x14ac:dyDescent="0.55000000000000004">
      <c r="A450" s="139" t="s">
        <v>2206</v>
      </c>
      <c r="B450" s="72" t="s">
        <v>1418</v>
      </c>
      <c r="C450" s="72" t="s">
        <v>12</v>
      </c>
      <c r="D450" s="142"/>
      <c r="E450" s="117">
        <v>175</v>
      </c>
      <c r="F450" s="122">
        <f t="shared" si="7"/>
        <v>112700</v>
      </c>
      <c r="G450" s="119">
        <v>644</v>
      </c>
      <c r="K450" s="119">
        <v>1064</v>
      </c>
      <c r="L450" s="119">
        <v>824</v>
      </c>
    </row>
    <row r="451" spans="1:12" s="69" customFormat="1" ht="29.25" hidden="1" customHeight="1" x14ac:dyDescent="0.55000000000000004">
      <c r="A451" s="139" t="s">
        <v>2206</v>
      </c>
      <c r="B451" s="72" t="s">
        <v>1624</v>
      </c>
      <c r="C451" s="72" t="s">
        <v>12</v>
      </c>
      <c r="D451" s="142"/>
      <c r="E451" s="117">
        <v>0</v>
      </c>
      <c r="F451" s="122">
        <f t="shared" si="7"/>
        <v>0</v>
      </c>
      <c r="G451" s="119"/>
      <c r="K451" s="119"/>
      <c r="L451" s="119"/>
    </row>
    <row r="452" spans="1:12" ht="36" hidden="1" x14ac:dyDescent="0.55000000000000004">
      <c r="A452" s="139" t="s">
        <v>2206</v>
      </c>
      <c r="B452" s="71" t="s">
        <v>489</v>
      </c>
      <c r="C452" s="72" t="s">
        <v>10</v>
      </c>
      <c r="D452" s="142"/>
      <c r="E452" s="117">
        <v>1200</v>
      </c>
      <c r="F452" s="122">
        <f t="shared" si="7"/>
        <v>0</v>
      </c>
      <c r="G452" s="119"/>
      <c r="K452" s="119"/>
      <c r="L452" s="119"/>
    </row>
    <row r="453" spans="1:12" ht="36" x14ac:dyDescent="0.55000000000000004">
      <c r="A453" s="139" t="s">
        <v>2206</v>
      </c>
      <c r="B453" s="72" t="s">
        <v>116</v>
      </c>
      <c r="C453" s="72" t="s">
        <v>10</v>
      </c>
      <c r="D453" s="142">
        <v>4.72</v>
      </c>
      <c r="E453" s="117">
        <v>4</v>
      </c>
      <c r="F453" s="122">
        <f t="shared" si="7"/>
        <v>1552</v>
      </c>
      <c r="G453" s="119">
        <v>388</v>
      </c>
      <c r="K453" s="119">
        <v>567</v>
      </c>
      <c r="L453" s="119">
        <v>442</v>
      </c>
    </row>
    <row r="454" spans="1:12" ht="36" x14ac:dyDescent="0.55000000000000004">
      <c r="A454" s="139" t="s">
        <v>2206</v>
      </c>
      <c r="B454" s="72" t="s">
        <v>117</v>
      </c>
      <c r="C454" s="72" t="s">
        <v>10</v>
      </c>
      <c r="D454" s="142">
        <v>4.72</v>
      </c>
      <c r="E454" s="117">
        <v>4</v>
      </c>
      <c r="F454" s="122">
        <f t="shared" si="7"/>
        <v>2000</v>
      </c>
      <c r="G454" s="119">
        <v>500</v>
      </c>
      <c r="K454" s="119">
        <v>115</v>
      </c>
      <c r="L454" s="119">
        <v>184</v>
      </c>
    </row>
    <row r="455" spans="1:12" ht="36" x14ac:dyDescent="0.55000000000000004">
      <c r="A455" s="139" t="s">
        <v>2206</v>
      </c>
      <c r="B455" s="72" t="s">
        <v>118</v>
      </c>
      <c r="C455" s="72" t="s">
        <v>10</v>
      </c>
      <c r="D455" s="142">
        <v>4.72</v>
      </c>
      <c r="E455" s="117">
        <v>4</v>
      </c>
      <c r="F455" s="122">
        <f t="shared" si="7"/>
        <v>800</v>
      </c>
      <c r="G455" s="119">
        <v>200</v>
      </c>
      <c r="K455" s="119">
        <v>148</v>
      </c>
      <c r="L455" s="119">
        <v>256</v>
      </c>
    </row>
    <row r="456" spans="1:12" ht="36" hidden="1" x14ac:dyDescent="0.55000000000000004">
      <c r="A456" s="139" t="s">
        <v>2206</v>
      </c>
      <c r="B456" s="72" t="s">
        <v>490</v>
      </c>
      <c r="C456" s="72" t="s">
        <v>10</v>
      </c>
      <c r="D456" s="142"/>
      <c r="E456" s="117">
        <v>4</v>
      </c>
      <c r="F456" s="122">
        <f t="shared" si="7"/>
        <v>0</v>
      </c>
      <c r="G456" s="119"/>
      <c r="K456" s="119"/>
      <c r="L456" s="119"/>
    </row>
    <row r="457" spans="1:12" s="69" customFormat="1" ht="36" hidden="1" x14ac:dyDescent="0.55000000000000004">
      <c r="A457" s="139" t="s">
        <v>2206</v>
      </c>
      <c r="B457" s="72" t="s">
        <v>1728</v>
      </c>
      <c r="C457" s="72" t="s">
        <v>10</v>
      </c>
      <c r="D457" s="142"/>
      <c r="E457" s="117">
        <v>0</v>
      </c>
      <c r="F457" s="122">
        <f t="shared" si="7"/>
        <v>0</v>
      </c>
      <c r="G457" s="119"/>
      <c r="K457" s="119"/>
      <c r="L457" s="119"/>
    </row>
    <row r="458" spans="1:12" s="69" customFormat="1" ht="36" hidden="1" x14ac:dyDescent="0.55000000000000004">
      <c r="A458" s="139" t="s">
        <v>2206</v>
      </c>
      <c r="B458" s="72" t="s">
        <v>1729</v>
      </c>
      <c r="C458" s="72" t="s">
        <v>10</v>
      </c>
      <c r="D458" s="142"/>
      <c r="E458" s="117">
        <v>0</v>
      </c>
      <c r="F458" s="122">
        <f t="shared" si="7"/>
        <v>0</v>
      </c>
      <c r="G458" s="119"/>
      <c r="K458" s="119"/>
      <c r="L458" s="119"/>
    </row>
    <row r="459" spans="1:12" ht="36" x14ac:dyDescent="0.55000000000000004">
      <c r="A459" s="139" t="s">
        <v>2206</v>
      </c>
      <c r="B459" s="72" t="s">
        <v>884</v>
      </c>
      <c r="C459" s="72" t="s">
        <v>10</v>
      </c>
      <c r="D459" s="142"/>
      <c r="E459" s="117">
        <v>318.60000000000002</v>
      </c>
      <c r="F459" s="122">
        <f t="shared" si="7"/>
        <v>5097.6000000000004</v>
      </c>
      <c r="G459" s="119">
        <v>16</v>
      </c>
      <c r="K459" s="119">
        <v>10</v>
      </c>
      <c r="L459" s="119">
        <v>11</v>
      </c>
    </row>
    <row r="460" spans="1:12" ht="36" x14ac:dyDescent="0.55000000000000004">
      <c r="A460" s="139" t="s">
        <v>2206</v>
      </c>
      <c r="B460" s="72" t="s">
        <v>399</v>
      </c>
      <c r="C460" s="72" t="s">
        <v>10</v>
      </c>
      <c r="D460" s="142"/>
      <c r="E460" s="117">
        <v>318.60000000000002</v>
      </c>
      <c r="F460" s="122">
        <f t="shared" si="7"/>
        <v>3504.6000000000004</v>
      </c>
      <c r="G460" s="119">
        <v>11</v>
      </c>
      <c r="K460" s="119">
        <v>11</v>
      </c>
      <c r="L460" s="119">
        <v>9</v>
      </c>
    </row>
    <row r="461" spans="1:12" s="69" customFormat="1" ht="30" customHeight="1" x14ac:dyDescent="0.55000000000000004">
      <c r="A461" s="139" t="s">
        <v>2206</v>
      </c>
      <c r="B461" s="72" t="s">
        <v>1607</v>
      </c>
      <c r="C461" s="72" t="s">
        <v>10</v>
      </c>
      <c r="D461" s="142"/>
      <c r="E461" s="117">
        <v>0</v>
      </c>
      <c r="F461" s="122">
        <f t="shared" si="7"/>
        <v>0</v>
      </c>
      <c r="G461" s="119"/>
      <c r="K461" s="119">
        <v>1</v>
      </c>
      <c r="L461" s="119"/>
    </row>
    <row r="462" spans="1:12" s="69" customFormat="1" ht="30" hidden="1" customHeight="1" x14ac:dyDescent="0.55000000000000004">
      <c r="A462" s="139" t="s">
        <v>2206</v>
      </c>
      <c r="B462" s="72" t="s">
        <v>1692</v>
      </c>
      <c r="C462" s="72" t="s">
        <v>10</v>
      </c>
      <c r="D462" s="142"/>
      <c r="E462" s="117">
        <v>0</v>
      </c>
      <c r="F462" s="122">
        <f t="shared" si="7"/>
        <v>0</v>
      </c>
      <c r="G462" s="119"/>
      <c r="K462" s="119"/>
      <c r="L462" s="119"/>
    </row>
    <row r="463" spans="1:12" ht="36" x14ac:dyDescent="0.55000000000000004">
      <c r="A463" s="139" t="s">
        <v>2206</v>
      </c>
      <c r="B463" s="72" t="s">
        <v>833</v>
      </c>
      <c r="C463" s="72" t="s">
        <v>10</v>
      </c>
      <c r="D463" s="142"/>
      <c r="E463" s="117">
        <v>306</v>
      </c>
      <c r="F463" s="122">
        <f t="shared" si="7"/>
        <v>1836</v>
      </c>
      <c r="G463" s="119">
        <v>6</v>
      </c>
      <c r="K463" s="119">
        <v>6</v>
      </c>
      <c r="L463" s="119">
        <v>6</v>
      </c>
    </row>
    <row r="464" spans="1:12" ht="36" x14ac:dyDescent="0.55000000000000004">
      <c r="A464" s="139" t="s">
        <v>2206</v>
      </c>
      <c r="B464" s="72" t="s">
        <v>119</v>
      </c>
      <c r="C464" s="72" t="s">
        <v>10</v>
      </c>
      <c r="D464" s="142"/>
      <c r="E464" s="117">
        <v>306</v>
      </c>
      <c r="F464" s="122">
        <f t="shared" si="7"/>
        <v>3060</v>
      </c>
      <c r="G464" s="119">
        <v>10</v>
      </c>
      <c r="K464" s="119">
        <v>10</v>
      </c>
      <c r="L464" s="119">
        <v>10</v>
      </c>
    </row>
    <row r="465" spans="1:12" ht="36" x14ac:dyDescent="0.55000000000000004">
      <c r="A465" s="139" t="s">
        <v>2206</v>
      </c>
      <c r="B465" s="72" t="s">
        <v>593</v>
      </c>
      <c r="C465" s="72" t="s">
        <v>10</v>
      </c>
      <c r="D465" s="142"/>
      <c r="E465" s="117">
        <v>350</v>
      </c>
      <c r="F465" s="122">
        <f t="shared" si="7"/>
        <v>7000</v>
      </c>
      <c r="G465" s="119">
        <v>20</v>
      </c>
      <c r="K465" s="119"/>
      <c r="L465" s="119">
        <v>2</v>
      </c>
    </row>
    <row r="466" spans="1:12" ht="36" hidden="1" x14ac:dyDescent="0.55000000000000004">
      <c r="A466" s="139" t="s">
        <v>2206</v>
      </c>
      <c r="B466" s="72" t="s">
        <v>1320</v>
      </c>
      <c r="C466" s="72" t="s">
        <v>10</v>
      </c>
      <c r="D466" s="142"/>
      <c r="E466" s="117">
        <v>180</v>
      </c>
      <c r="F466" s="122">
        <f t="shared" si="7"/>
        <v>0</v>
      </c>
      <c r="G466" s="119"/>
      <c r="K466" s="119"/>
      <c r="L466" s="119"/>
    </row>
    <row r="467" spans="1:12" ht="36" hidden="1" x14ac:dyDescent="0.55000000000000004">
      <c r="A467" s="139" t="s">
        <v>2206</v>
      </c>
      <c r="B467" s="72" t="s">
        <v>120</v>
      </c>
      <c r="C467" s="72" t="s">
        <v>10</v>
      </c>
      <c r="D467" s="142"/>
      <c r="E467" s="117">
        <v>59</v>
      </c>
      <c r="F467" s="122">
        <f t="shared" si="7"/>
        <v>0</v>
      </c>
      <c r="G467" s="119"/>
      <c r="K467" s="119"/>
      <c r="L467" s="119"/>
    </row>
    <row r="468" spans="1:12" s="69" customFormat="1" ht="36" hidden="1" x14ac:dyDescent="0.55000000000000004">
      <c r="A468" s="139" t="s">
        <v>2206</v>
      </c>
      <c r="B468" s="72" t="s">
        <v>1759</v>
      </c>
      <c r="C468" s="72" t="s">
        <v>10</v>
      </c>
      <c r="D468" s="142"/>
      <c r="E468" s="117">
        <v>0</v>
      </c>
      <c r="F468" s="122">
        <f t="shared" si="7"/>
        <v>0</v>
      </c>
      <c r="G468" s="119"/>
      <c r="K468" s="119"/>
      <c r="L468" s="119"/>
    </row>
    <row r="469" spans="1:12" s="69" customFormat="1" ht="36" hidden="1" x14ac:dyDescent="0.55000000000000004">
      <c r="A469" s="139" t="s">
        <v>2206</v>
      </c>
      <c r="B469" s="72" t="s">
        <v>1760</v>
      </c>
      <c r="C469" s="72" t="s">
        <v>10</v>
      </c>
      <c r="D469" s="142"/>
      <c r="E469" s="117">
        <v>0</v>
      </c>
      <c r="F469" s="122">
        <f t="shared" si="7"/>
        <v>0</v>
      </c>
      <c r="G469" s="119"/>
      <c r="K469" s="119"/>
      <c r="L469" s="119"/>
    </row>
    <row r="470" spans="1:12" s="69" customFormat="1" ht="36" hidden="1" x14ac:dyDescent="0.55000000000000004">
      <c r="A470" s="139" t="s">
        <v>2206</v>
      </c>
      <c r="B470" s="72" t="s">
        <v>1761</v>
      </c>
      <c r="C470" s="72" t="s">
        <v>10</v>
      </c>
      <c r="D470" s="142"/>
      <c r="E470" s="117">
        <v>0</v>
      </c>
      <c r="F470" s="122">
        <f t="shared" si="7"/>
        <v>0</v>
      </c>
      <c r="G470" s="119"/>
      <c r="K470" s="119"/>
      <c r="L470" s="119"/>
    </row>
    <row r="471" spans="1:12" ht="36" x14ac:dyDescent="0.55000000000000004">
      <c r="A471" s="139" t="s">
        <v>2206</v>
      </c>
      <c r="B471" s="72" t="s">
        <v>686</v>
      </c>
      <c r="C471" s="72" t="s">
        <v>11</v>
      </c>
      <c r="D471" s="142">
        <v>180</v>
      </c>
      <c r="E471" s="117">
        <v>306</v>
      </c>
      <c r="F471" s="122">
        <f t="shared" si="7"/>
        <v>30906</v>
      </c>
      <c r="G471" s="119">
        <v>101</v>
      </c>
      <c r="K471" s="119">
        <v>93</v>
      </c>
      <c r="L471" s="119">
        <v>92</v>
      </c>
    </row>
    <row r="472" spans="1:12" ht="36" x14ac:dyDescent="0.55000000000000004">
      <c r="A472" s="139" t="s">
        <v>2206</v>
      </c>
      <c r="B472" s="72" t="s">
        <v>687</v>
      </c>
      <c r="C472" s="72" t="s">
        <v>10</v>
      </c>
      <c r="D472" s="142"/>
      <c r="E472" s="117">
        <v>306</v>
      </c>
      <c r="F472" s="122">
        <f t="shared" si="7"/>
        <v>20502</v>
      </c>
      <c r="G472" s="119">
        <v>67</v>
      </c>
      <c r="K472" s="119">
        <v>62</v>
      </c>
      <c r="L472" s="119">
        <v>60</v>
      </c>
    </row>
    <row r="473" spans="1:12" ht="36" x14ac:dyDescent="0.55000000000000004">
      <c r="A473" s="139" t="s">
        <v>2206</v>
      </c>
      <c r="B473" s="72" t="s">
        <v>688</v>
      </c>
      <c r="C473" s="72" t="s">
        <v>10</v>
      </c>
      <c r="D473" s="142"/>
      <c r="E473" s="117">
        <v>0</v>
      </c>
      <c r="F473" s="122">
        <f t="shared" si="7"/>
        <v>0</v>
      </c>
      <c r="G473" s="119">
        <v>80</v>
      </c>
      <c r="K473" s="119">
        <v>171</v>
      </c>
      <c r="L473" s="119"/>
    </row>
    <row r="474" spans="1:12" ht="36" x14ac:dyDescent="0.55000000000000004">
      <c r="A474" s="139" t="s">
        <v>2206</v>
      </c>
      <c r="B474" s="72" t="s">
        <v>121</v>
      </c>
      <c r="C474" s="72" t="s">
        <v>10</v>
      </c>
      <c r="D474" s="142"/>
      <c r="E474" s="117">
        <v>57</v>
      </c>
      <c r="F474" s="122">
        <f t="shared" si="7"/>
        <v>123576</v>
      </c>
      <c r="G474" s="119">
        <v>2168</v>
      </c>
      <c r="K474" s="119">
        <v>2081</v>
      </c>
      <c r="L474" s="119">
        <v>2061</v>
      </c>
    </row>
    <row r="475" spans="1:12" ht="36" x14ac:dyDescent="0.55000000000000004">
      <c r="A475" s="139" t="s">
        <v>2206</v>
      </c>
      <c r="B475" s="72" t="s">
        <v>1601</v>
      </c>
      <c r="C475" s="72" t="s">
        <v>10</v>
      </c>
      <c r="D475" s="142"/>
      <c r="E475" s="117">
        <v>60</v>
      </c>
      <c r="F475" s="122">
        <f t="shared" si="7"/>
        <v>3780</v>
      </c>
      <c r="G475" s="119">
        <v>63</v>
      </c>
      <c r="K475" s="119">
        <v>53</v>
      </c>
      <c r="L475" s="119"/>
    </row>
    <row r="476" spans="1:12" s="69" customFormat="1" ht="36" x14ac:dyDescent="0.55000000000000004">
      <c r="A476" s="139" t="s">
        <v>2206</v>
      </c>
      <c r="B476" s="72" t="s">
        <v>1625</v>
      </c>
      <c r="C476" s="72" t="s">
        <v>10</v>
      </c>
      <c r="D476" s="142"/>
      <c r="E476" s="117">
        <v>65</v>
      </c>
      <c r="F476" s="122">
        <f t="shared" si="7"/>
        <v>504270</v>
      </c>
      <c r="G476" s="119">
        <v>7758</v>
      </c>
      <c r="K476" s="119">
        <v>7558</v>
      </c>
      <c r="L476" s="119">
        <v>7558</v>
      </c>
    </row>
    <row r="477" spans="1:12" ht="36" x14ac:dyDescent="0.55000000000000004">
      <c r="A477" s="139" t="s">
        <v>2206</v>
      </c>
      <c r="B477" s="72" t="s">
        <v>491</v>
      </c>
      <c r="C477" s="72" t="s">
        <v>10</v>
      </c>
      <c r="D477" s="142"/>
      <c r="E477" s="117">
        <v>8007</v>
      </c>
      <c r="F477" s="122">
        <f t="shared" si="7"/>
        <v>128112</v>
      </c>
      <c r="G477" s="119">
        <v>16</v>
      </c>
      <c r="K477" s="119">
        <v>31</v>
      </c>
      <c r="L477" s="119">
        <v>25</v>
      </c>
    </row>
    <row r="478" spans="1:12" ht="36" hidden="1" x14ac:dyDescent="0.55000000000000004">
      <c r="A478" s="139" t="s">
        <v>2206</v>
      </c>
      <c r="B478" s="72" t="s">
        <v>492</v>
      </c>
      <c r="C478" s="72" t="s">
        <v>10</v>
      </c>
      <c r="D478" s="142"/>
      <c r="E478" s="117">
        <v>8007</v>
      </c>
      <c r="F478" s="122">
        <f t="shared" si="7"/>
        <v>0</v>
      </c>
      <c r="G478" s="119"/>
      <c r="K478" s="119"/>
      <c r="L478" s="119"/>
    </row>
    <row r="479" spans="1:12" s="69" customFormat="1" ht="36" x14ac:dyDescent="0.55000000000000004">
      <c r="A479" s="139" t="s">
        <v>2206</v>
      </c>
      <c r="B479" s="72" t="s">
        <v>1626</v>
      </c>
      <c r="C479" s="72" t="s">
        <v>10</v>
      </c>
      <c r="D479" s="142"/>
      <c r="E479" s="117">
        <v>0</v>
      </c>
      <c r="F479" s="122">
        <f t="shared" si="7"/>
        <v>0</v>
      </c>
      <c r="G479" s="119"/>
      <c r="K479" s="119">
        <v>300</v>
      </c>
      <c r="L479" s="119">
        <v>300</v>
      </c>
    </row>
    <row r="480" spans="1:12" ht="33" customHeight="1" x14ac:dyDescent="0.55000000000000004">
      <c r="A480" s="139" t="s">
        <v>2206</v>
      </c>
      <c r="B480" s="72" t="s">
        <v>122</v>
      </c>
      <c r="C480" s="72" t="s">
        <v>10</v>
      </c>
      <c r="D480" s="142">
        <v>195</v>
      </c>
      <c r="E480" s="107">
        <v>195</v>
      </c>
      <c r="F480" s="122">
        <f t="shared" si="7"/>
        <v>136305</v>
      </c>
      <c r="G480" s="120">
        <v>699</v>
      </c>
      <c r="K480" s="120">
        <v>422</v>
      </c>
      <c r="L480" s="120">
        <v>281</v>
      </c>
    </row>
    <row r="481" spans="1:12" ht="36" hidden="1" x14ac:dyDescent="0.55000000000000004">
      <c r="A481" s="139" t="s">
        <v>2206</v>
      </c>
      <c r="B481" s="72" t="s">
        <v>630</v>
      </c>
      <c r="C481" s="72" t="s">
        <v>10</v>
      </c>
      <c r="D481" s="142"/>
      <c r="E481" s="117">
        <v>0</v>
      </c>
      <c r="F481" s="122">
        <f t="shared" si="7"/>
        <v>0</v>
      </c>
      <c r="G481" s="119"/>
      <c r="K481" s="119"/>
      <c r="L481" s="119"/>
    </row>
    <row r="482" spans="1:12" ht="36" x14ac:dyDescent="0.55000000000000004">
      <c r="A482" s="139" t="s">
        <v>2206</v>
      </c>
      <c r="B482" s="72" t="s">
        <v>123</v>
      </c>
      <c r="C482" s="72" t="s">
        <v>10</v>
      </c>
      <c r="D482" s="142"/>
      <c r="E482" s="117">
        <v>195</v>
      </c>
      <c r="F482" s="122">
        <f t="shared" si="7"/>
        <v>35100</v>
      </c>
      <c r="G482" s="119">
        <v>180</v>
      </c>
      <c r="K482" s="119">
        <v>452</v>
      </c>
      <c r="L482" s="119">
        <v>277</v>
      </c>
    </row>
    <row r="483" spans="1:12" ht="36" x14ac:dyDescent="0.55000000000000004">
      <c r="A483" s="139" t="s">
        <v>2206</v>
      </c>
      <c r="B483" s="71" t="s">
        <v>642</v>
      </c>
      <c r="C483" s="71" t="s">
        <v>10</v>
      </c>
      <c r="D483" s="142">
        <v>195</v>
      </c>
      <c r="E483" s="117">
        <v>195</v>
      </c>
      <c r="F483" s="122">
        <f t="shared" si="7"/>
        <v>247650</v>
      </c>
      <c r="G483" s="119">
        <v>1270</v>
      </c>
      <c r="K483" s="119">
        <v>739</v>
      </c>
      <c r="L483" s="119">
        <v>729</v>
      </c>
    </row>
    <row r="484" spans="1:12" ht="36" x14ac:dyDescent="0.55000000000000004">
      <c r="A484" s="139" t="s">
        <v>2206</v>
      </c>
      <c r="B484" s="72" t="s">
        <v>493</v>
      </c>
      <c r="C484" s="72" t="s">
        <v>10</v>
      </c>
      <c r="D484" s="142"/>
      <c r="E484" s="117">
        <v>195</v>
      </c>
      <c r="F484" s="122">
        <f t="shared" si="7"/>
        <v>975</v>
      </c>
      <c r="G484" s="119">
        <v>5</v>
      </c>
      <c r="K484" s="119">
        <v>105</v>
      </c>
      <c r="L484" s="119">
        <v>105</v>
      </c>
    </row>
    <row r="485" spans="1:12" ht="36" x14ac:dyDescent="0.55000000000000004">
      <c r="A485" s="139" t="s">
        <v>2206</v>
      </c>
      <c r="B485" s="71" t="s">
        <v>494</v>
      </c>
      <c r="C485" s="72" t="s">
        <v>10</v>
      </c>
      <c r="D485" s="142">
        <v>195</v>
      </c>
      <c r="E485" s="117">
        <v>195</v>
      </c>
      <c r="F485" s="122">
        <f t="shared" si="7"/>
        <v>122460</v>
      </c>
      <c r="G485" s="119">
        <v>628</v>
      </c>
      <c r="K485" s="119">
        <v>260</v>
      </c>
      <c r="L485" s="119">
        <v>445</v>
      </c>
    </row>
    <row r="486" spans="1:12" ht="36" hidden="1" x14ac:dyDescent="0.55000000000000004">
      <c r="A486" s="139" t="s">
        <v>2206</v>
      </c>
      <c r="B486" s="72" t="s">
        <v>400</v>
      </c>
      <c r="C486" s="71" t="s">
        <v>10</v>
      </c>
      <c r="D486" s="142"/>
      <c r="E486" s="117">
        <v>150</v>
      </c>
      <c r="F486" s="122">
        <f t="shared" si="7"/>
        <v>0</v>
      </c>
      <c r="G486" s="119"/>
      <c r="K486" s="119"/>
      <c r="L486" s="119"/>
    </row>
    <row r="487" spans="1:12" ht="36" x14ac:dyDescent="0.55000000000000004">
      <c r="A487" s="139" t="s">
        <v>2206</v>
      </c>
      <c r="B487" s="71" t="s">
        <v>495</v>
      </c>
      <c r="C487" s="72" t="s">
        <v>10</v>
      </c>
      <c r="D487" s="142">
        <v>85</v>
      </c>
      <c r="E487" s="117">
        <v>85</v>
      </c>
      <c r="F487" s="122">
        <f t="shared" si="7"/>
        <v>3995</v>
      </c>
      <c r="G487" s="119">
        <v>47</v>
      </c>
      <c r="K487" s="119">
        <v>47</v>
      </c>
      <c r="L487" s="119">
        <v>47</v>
      </c>
    </row>
    <row r="488" spans="1:12" ht="36" hidden="1" x14ac:dyDescent="0.55000000000000004">
      <c r="A488" s="139" t="s">
        <v>2206</v>
      </c>
      <c r="B488" s="72" t="s">
        <v>401</v>
      </c>
      <c r="C488" s="71" t="s">
        <v>10</v>
      </c>
      <c r="D488" s="142"/>
      <c r="E488" s="117">
        <v>0</v>
      </c>
      <c r="F488" s="122">
        <f t="shared" si="7"/>
        <v>0</v>
      </c>
      <c r="G488" s="119"/>
      <c r="K488" s="119"/>
      <c r="L488" s="119"/>
    </row>
    <row r="489" spans="1:12" ht="36" x14ac:dyDescent="0.55000000000000004">
      <c r="A489" s="139" t="s">
        <v>2206</v>
      </c>
      <c r="B489" s="72" t="s">
        <v>124</v>
      </c>
      <c r="C489" s="72" t="s">
        <v>10</v>
      </c>
      <c r="D489" s="142">
        <v>5.09</v>
      </c>
      <c r="E489" s="117">
        <v>5.09</v>
      </c>
      <c r="F489" s="122">
        <f t="shared" si="7"/>
        <v>106635.5</v>
      </c>
      <c r="G489" s="119">
        <v>20950</v>
      </c>
      <c r="K489" s="119">
        <v>18650</v>
      </c>
      <c r="L489" s="119">
        <v>10600</v>
      </c>
    </row>
    <row r="490" spans="1:12" ht="36" hidden="1" x14ac:dyDescent="0.55000000000000004">
      <c r="A490" s="139" t="s">
        <v>2206</v>
      </c>
      <c r="B490" s="72" t="s">
        <v>673</v>
      </c>
      <c r="C490" s="72" t="s">
        <v>10</v>
      </c>
      <c r="D490" s="142"/>
      <c r="E490" s="117">
        <v>180</v>
      </c>
      <c r="F490" s="122">
        <f t="shared" si="7"/>
        <v>0</v>
      </c>
      <c r="G490" s="119"/>
      <c r="K490" s="119"/>
      <c r="L490" s="119"/>
    </row>
    <row r="491" spans="1:12" s="69" customFormat="1" ht="36" hidden="1" x14ac:dyDescent="0.55000000000000004">
      <c r="A491" s="139" t="s">
        <v>2206</v>
      </c>
      <c r="B491" s="72" t="s">
        <v>1647</v>
      </c>
      <c r="C491" s="72" t="s">
        <v>12</v>
      </c>
      <c r="D491" s="142"/>
      <c r="E491" s="117">
        <v>0</v>
      </c>
      <c r="F491" s="122">
        <f t="shared" si="7"/>
        <v>0</v>
      </c>
      <c r="G491" s="119"/>
      <c r="K491" s="119"/>
      <c r="L491" s="119"/>
    </row>
    <row r="492" spans="1:12" ht="36" hidden="1" x14ac:dyDescent="0.55000000000000004">
      <c r="A492" s="139" t="s">
        <v>2206</v>
      </c>
      <c r="B492" s="72" t="s">
        <v>674</v>
      </c>
      <c r="C492" s="72" t="s">
        <v>10</v>
      </c>
      <c r="D492" s="142"/>
      <c r="E492" s="117">
        <v>180</v>
      </c>
      <c r="F492" s="122">
        <f t="shared" si="7"/>
        <v>0</v>
      </c>
      <c r="G492" s="119"/>
      <c r="K492" s="119"/>
      <c r="L492" s="119"/>
    </row>
    <row r="493" spans="1:12" ht="36" hidden="1" x14ac:dyDescent="0.55000000000000004">
      <c r="A493" s="139" t="s">
        <v>2206</v>
      </c>
      <c r="B493" s="72" t="s">
        <v>875</v>
      </c>
      <c r="C493" s="72" t="s">
        <v>876</v>
      </c>
      <c r="D493" s="142"/>
      <c r="E493" s="117">
        <v>180</v>
      </c>
      <c r="F493" s="122">
        <f t="shared" si="7"/>
        <v>0</v>
      </c>
      <c r="G493" s="119"/>
      <c r="K493" s="119"/>
      <c r="L493" s="119"/>
    </row>
    <row r="494" spans="1:12" ht="30" customHeight="1" x14ac:dyDescent="0.55000000000000004">
      <c r="A494" s="139" t="s">
        <v>2206</v>
      </c>
      <c r="B494" s="72" t="s">
        <v>1459</v>
      </c>
      <c r="C494" s="72" t="s">
        <v>10</v>
      </c>
      <c r="D494" s="142"/>
      <c r="E494" s="117">
        <v>1206</v>
      </c>
      <c r="F494" s="122">
        <f t="shared" si="7"/>
        <v>8442</v>
      </c>
      <c r="G494" s="119">
        <v>7</v>
      </c>
      <c r="K494" s="119"/>
      <c r="L494" s="119">
        <v>13</v>
      </c>
    </row>
    <row r="495" spans="1:12" s="69" customFormat="1" ht="30" hidden="1" customHeight="1" x14ac:dyDescent="0.55000000000000004">
      <c r="A495" s="139" t="s">
        <v>2206</v>
      </c>
      <c r="B495" s="72" t="s">
        <v>1691</v>
      </c>
      <c r="C495" s="72" t="s">
        <v>10</v>
      </c>
      <c r="D495" s="142"/>
      <c r="E495" s="117">
        <v>0</v>
      </c>
      <c r="F495" s="122">
        <f t="shared" si="7"/>
        <v>0</v>
      </c>
      <c r="G495" s="119"/>
      <c r="K495" s="119"/>
      <c r="L495" s="119"/>
    </row>
    <row r="496" spans="1:12" ht="36" x14ac:dyDescent="0.55000000000000004">
      <c r="A496" s="139" t="s">
        <v>2206</v>
      </c>
      <c r="B496" s="72" t="s">
        <v>496</v>
      </c>
      <c r="C496" s="72" t="s">
        <v>10</v>
      </c>
      <c r="D496" s="141">
        <v>3190</v>
      </c>
      <c r="E496" s="117">
        <v>3190</v>
      </c>
      <c r="F496" s="122">
        <f t="shared" si="7"/>
        <v>191400</v>
      </c>
      <c r="G496" s="119">
        <v>60</v>
      </c>
      <c r="K496" s="119"/>
      <c r="L496" s="119">
        <v>145</v>
      </c>
    </row>
    <row r="497" spans="1:12" ht="36" x14ac:dyDescent="0.55000000000000004">
      <c r="A497" s="139" t="s">
        <v>2206</v>
      </c>
      <c r="B497" s="72" t="s">
        <v>877</v>
      </c>
      <c r="C497" s="72" t="s">
        <v>10</v>
      </c>
      <c r="D497" s="142"/>
      <c r="E497" s="117">
        <v>3190</v>
      </c>
      <c r="F497" s="122">
        <f t="shared" si="7"/>
        <v>44660</v>
      </c>
      <c r="G497" s="119">
        <v>14</v>
      </c>
      <c r="K497" s="119">
        <v>107</v>
      </c>
      <c r="L497" s="119">
        <v>11</v>
      </c>
    </row>
    <row r="498" spans="1:12" ht="36" x14ac:dyDescent="0.55000000000000004">
      <c r="A498" s="139" t="s">
        <v>2206</v>
      </c>
      <c r="B498" s="72" t="s">
        <v>598</v>
      </c>
      <c r="C498" s="72" t="s">
        <v>10</v>
      </c>
      <c r="D498" s="141">
        <v>3190</v>
      </c>
      <c r="E498" s="117">
        <v>3190</v>
      </c>
      <c r="F498" s="122">
        <f t="shared" si="7"/>
        <v>51040</v>
      </c>
      <c r="G498" s="119">
        <v>16</v>
      </c>
      <c r="K498" s="119"/>
      <c r="L498" s="119">
        <v>121</v>
      </c>
    </row>
    <row r="499" spans="1:12" ht="36" hidden="1" x14ac:dyDescent="0.55000000000000004">
      <c r="A499" s="139" t="s">
        <v>2206</v>
      </c>
      <c r="B499" s="72" t="s">
        <v>1524</v>
      </c>
      <c r="C499" s="72" t="s">
        <v>1525</v>
      </c>
      <c r="D499" s="142"/>
      <c r="E499" s="117">
        <v>0</v>
      </c>
      <c r="F499" s="122">
        <f t="shared" si="7"/>
        <v>0</v>
      </c>
      <c r="G499" s="119"/>
      <c r="K499" s="119"/>
      <c r="L499" s="119"/>
    </row>
    <row r="500" spans="1:12" ht="36" x14ac:dyDescent="0.55000000000000004">
      <c r="A500" s="139" t="s">
        <v>2206</v>
      </c>
      <c r="B500" s="72" t="s">
        <v>599</v>
      </c>
      <c r="C500" s="72" t="s">
        <v>10</v>
      </c>
      <c r="D500" s="142"/>
      <c r="E500" s="117">
        <v>3190</v>
      </c>
      <c r="F500" s="122">
        <f t="shared" si="7"/>
        <v>44660</v>
      </c>
      <c r="G500" s="119">
        <v>14</v>
      </c>
      <c r="K500" s="119">
        <v>55</v>
      </c>
      <c r="L500" s="119">
        <v>11</v>
      </c>
    </row>
    <row r="501" spans="1:12" ht="36" x14ac:dyDescent="0.55000000000000004">
      <c r="A501" s="139" t="s">
        <v>2206</v>
      </c>
      <c r="B501" s="72" t="s">
        <v>125</v>
      </c>
      <c r="C501" s="72" t="s">
        <v>28</v>
      </c>
      <c r="D501" s="142">
        <v>1115.5</v>
      </c>
      <c r="E501" s="117">
        <v>1115.5</v>
      </c>
      <c r="F501" s="122">
        <f t="shared" si="7"/>
        <v>1003950</v>
      </c>
      <c r="G501" s="119">
        <v>900</v>
      </c>
      <c r="K501" s="119">
        <v>363</v>
      </c>
      <c r="L501" s="119">
        <v>1469</v>
      </c>
    </row>
    <row r="502" spans="1:12" ht="36" hidden="1" x14ac:dyDescent="0.55000000000000004">
      <c r="A502" s="139" t="s">
        <v>2206</v>
      </c>
      <c r="B502" s="72" t="s">
        <v>1575</v>
      </c>
      <c r="C502" s="72" t="s">
        <v>1576</v>
      </c>
      <c r="D502" s="142"/>
      <c r="E502" s="117">
        <v>0</v>
      </c>
      <c r="F502" s="122">
        <f t="shared" si="7"/>
        <v>0</v>
      </c>
      <c r="G502" s="119"/>
      <c r="K502" s="119"/>
      <c r="L502" s="119"/>
    </row>
    <row r="503" spans="1:12" s="69" customFormat="1" ht="36" hidden="1" x14ac:dyDescent="0.55000000000000004">
      <c r="A503" s="139" t="s">
        <v>2206</v>
      </c>
      <c r="B503" s="72" t="s">
        <v>1627</v>
      </c>
      <c r="C503" s="72" t="s">
        <v>10</v>
      </c>
      <c r="D503" s="142"/>
      <c r="E503" s="117">
        <v>0</v>
      </c>
      <c r="F503" s="122">
        <f t="shared" si="7"/>
        <v>0</v>
      </c>
      <c r="G503" s="119"/>
      <c r="K503" s="119"/>
      <c r="L503" s="119"/>
    </row>
    <row r="504" spans="1:12" ht="36" x14ac:dyDescent="0.55000000000000004">
      <c r="A504" s="139" t="s">
        <v>2206</v>
      </c>
      <c r="B504" s="72" t="s">
        <v>683</v>
      </c>
      <c r="C504" s="72" t="s">
        <v>822</v>
      </c>
      <c r="D504" s="142"/>
      <c r="E504" s="117">
        <v>134.53</v>
      </c>
      <c r="F504" s="122">
        <f t="shared" si="7"/>
        <v>403.59000000000003</v>
      </c>
      <c r="G504" s="119">
        <v>3</v>
      </c>
      <c r="K504" s="119">
        <v>3</v>
      </c>
      <c r="L504" s="119">
        <v>1</v>
      </c>
    </row>
    <row r="505" spans="1:12" ht="36" x14ac:dyDescent="0.55000000000000004">
      <c r="A505" s="139" t="s">
        <v>2206</v>
      </c>
      <c r="B505" s="72" t="s">
        <v>1419</v>
      </c>
      <c r="C505" s="72" t="s">
        <v>10</v>
      </c>
      <c r="D505" s="142"/>
      <c r="E505" s="117">
        <v>0</v>
      </c>
      <c r="F505" s="122">
        <f t="shared" si="7"/>
        <v>0</v>
      </c>
      <c r="G505" s="119"/>
      <c r="K505" s="119"/>
      <c r="L505" s="119">
        <v>3</v>
      </c>
    </row>
    <row r="506" spans="1:12" s="69" customFormat="1" ht="36" hidden="1" x14ac:dyDescent="0.55000000000000004">
      <c r="A506" s="139" t="s">
        <v>2206</v>
      </c>
      <c r="B506" s="72" t="s">
        <v>1628</v>
      </c>
      <c r="C506" s="72" t="s">
        <v>10</v>
      </c>
      <c r="D506" s="142"/>
      <c r="E506" s="117">
        <v>0</v>
      </c>
      <c r="F506" s="122">
        <f t="shared" si="7"/>
        <v>0</v>
      </c>
      <c r="G506" s="119"/>
      <c r="K506" s="119"/>
      <c r="L506" s="119"/>
    </row>
    <row r="507" spans="1:12" s="69" customFormat="1" ht="36" hidden="1" x14ac:dyDescent="0.55000000000000004">
      <c r="A507" s="139" t="s">
        <v>2206</v>
      </c>
      <c r="B507" s="72" t="s">
        <v>1642</v>
      </c>
      <c r="C507" s="72" t="s">
        <v>10</v>
      </c>
      <c r="D507" s="142"/>
      <c r="E507" s="117">
        <v>0</v>
      </c>
      <c r="F507" s="122">
        <f t="shared" ref="F507:F570" si="8">G507*E507</f>
        <v>0</v>
      </c>
      <c r="G507" s="119"/>
      <c r="K507" s="119"/>
      <c r="L507" s="119"/>
    </row>
    <row r="508" spans="1:12" s="69" customFormat="1" ht="36" hidden="1" x14ac:dyDescent="0.55000000000000004">
      <c r="A508" s="139" t="s">
        <v>2206</v>
      </c>
      <c r="B508" s="72" t="s">
        <v>2138</v>
      </c>
      <c r="C508" s="72"/>
      <c r="D508" s="142">
        <v>0</v>
      </c>
      <c r="E508" s="117">
        <v>0</v>
      </c>
      <c r="F508" s="122">
        <f t="shared" si="8"/>
        <v>0</v>
      </c>
      <c r="G508" s="119"/>
      <c r="K508" s="119"/>
      <c r="L508" s="119"/>
    </row>
    <row r="509" spans="1:12" ht="36" x14ac:dyDescent="0.55000000000000004">
      <c r="A509" s="139" t="s">
        <v>2206</v>
      </c>
      <c r="B509" s="72" t="s">
        <v>126</v>
      </c>
      <c r="C509" s="72" t="s">
        <v>10</v>
      </c>
      <c r="D509" s="142">
        <v>1109.2</v>
      </c>
      <c r="E509" s="117">
        <v>1406</v>
      </c>
      <c r="F509" s="122">
        <f t="shared" si="8"/>
        <v>112480</v>
      </c>
      <c r="G509" s="119">
        <v>80</v>
      </c>
      <c r="K509" s="119">
        <v>256</v>
      </c>
      <c r="L509" s="119">
        <v>280</v>
      </c>
    </row>
    <row r="510" spans="1:12" ht="36" hidden="1" x14ac:dyDescent="0.55000000000000004">
      <c r="A510" s="139" t="s">
        <v>2206</v>
      </c>
      <c r="B510" s="72" t="s">
        <v>1526</v>
      </c>
      <c r="C510" s="72" t="s">
        <v>10</v>
      </c>
      <c r="D510" s="142"/>
      <c r="E510" s="117">
        <v>0</v>
      </c>
      <c r="F510" s="122">
        <f t="shared" si="8"/>
        <v>0</v>
      </c>
      <c r="G510" s="119"/>
      <c r="K510" s="119"/>
      <c r="L510" s="119"/>
    </row>
    <row r="511" spans="1:12" ht="36" hidden="1" x14ac:dyDescent="0.55000000000000004">
      <c r="A511" s="139" t="s">
        <v>2206</v>
      </c>
      <c r="B511" s="72" t="s">
        <v>1442</v>
      </c>
      <c r="C511" s="72" t="s">
        <v>10</v>
      </c>
      <c r="D511" s="142"/>
      <c r="E511" s="117">
        <v>0</v>
      </c>
      <c r="F511" s="122">
        <f t="shared" si="8"/>
        <v>0</v>
      </c>
      <c r="G511" s="119"/>
      <c r="K511" s="119"/>
      <c r="L511" s="119"/>
    </row>
    <row r="512" spans="1:12" ht="36" x14ac:dyDescent="0.55000000000000004">
      <c r="A512" s="139" t="s">
        <v>2206</v>
      </c>
      <c r="B512" s="72" t="s">
        <v>1409</v>
      </c>
      <c r="C512" s="72" t="s">
        <v>12</v>
      </c>
      <c r="D512" s="142"/>
      <c r="E512" s="117">
        <v>1208</v>
      </c>
      <c r="F512" s="122">
        <f t="shared" si="8"/>
        <v>2416</v>
      </c>
      <c r="G512" s="119">
        <v>2</v>
      </c>
      <c r="K512" s="119">
        <v>2</v>
      </c>
      <c r="L512" s="119">
        <v>3</v>
      </c>
    </row>
    <row r="513" spans="1:12" s="73" customFormat="1" ht="36" x14ac:dyDescent="0.55000000000000004">
      <c r="A513" s="139" t="s">
        <v>2206</v>
      </c>
      <c r="B513" s="72" t="s">
        <v>127</v>
      </c>
      <c r="C513" s="72" t="s">
        <v>28</v>
      </c>
      <c r="D513" s="142">
        <v>6300</v>
      </c>
      <c r="E513" s="107">
        <v>6300</v>
      </c>
      <c r="F513" s="122">
        <f t="shared" si="8"/>
        <v>1644300</v>
      </c>
      <c r="G513" s="120">
        <v>261</v>
      </c>
      <c r="K513" s="120">
        <v>241</v>
      </c>
      <c r="L513" s="120">
        <v>848</v>
      </c>
    </row>
    <row r="514" spans="1:12" ht="36" x14ac:dyDescent="0.55000000000000004">
      <c r="A514" s="139" t="s">
        <v>2206</v>
      </c>
      <c r="B514" s="72" t="s">
        <v>1277</v>
      </c>
      <c r="C514" s="72" t="s">
        <v>28</v>
      </c>
      <c r="D514" s="142"/>
      <c r="E514" s="117">
        <v>3752.4</v>
      </c>
      <c r="F514" s="122">
        <f t="shared" si="8"/>
        <v>3752.4</v>
      </c>
      <c r="G514" s="119">
        <v>1</v>
      </c>
      <c r="K514" s="119">
        <v>1</v>
      </c>
      <c r="L514" s="119"/>
    </row>
    <row r="515" spans="1:12" ht="33" hidden="1" customHeight="1" x14ac:dyDescent="0.55000000000000004">
      <c r="A515" s="139" t="s">
        <v>2206</v>
      </c>
      <c r="B515" s="72" t="s">
        <v>617</v>
      </c>
      <c r="C515" s="72" t="s">
        <v>28</v>
      </c>
      <c r="D515" s="142"/>
      <c r="E515" s="117">
        <v>439.28</v>
      </c>
      <c r="F515" s="122">
        <f t="shared" si="8"/>
        <v>0</v>
      </c>
      <c r="G515" s="119"/>
      <c r="K515" s="119"/>
      <c r="L515" s="119"/>
    </row>
    <row r="516" spans="1:12" ht="36" hidden="1" x14ac:dyDescent="0.55000000000000004">
      <c r="A516" s="139" t="s">
        <v>2206</v>
      </c>
      <c r="B516" s="72" t="s">
        <v>861</v>
      </c>
      <c r="C516" s="72" t="s">
        <v>862</v>
      </c>
      <c r="D516" s="142"/>
      <c r="E516" s="117">
        <v>1850</v>
      </c>
      <c r="F516" s="122">
        <f t="shared" si="8"/>
        <v>0</v>
      </c>
      <c r="G516" s="119"/>
      <c r="K516" s="119"/>
      <c r="L516" s="119"/>
    </row>
    <row r="517" spans="1:12" s="69" customFormat="1" ht="36" x14ac:dyDescent="0.55000000000000004">
      <c r="A517" s="139" t="s">
        <v>2206</v>
      </c>
      <c r="B517" s="72" t="s">
        <v>2088</v>
      </c>
      <c r="C517" s="72"/>
      <c r="D517" s="142"/>
      <c r="E517" s="117">
        <v>0</v>
      </c>
      <c r="F517" s="122">
        <f t="shared" si="8"/>
        <v>0</v>
      </c>
      <c r="G517" s="119"/>
      <c r="K517" s="119"/>
      <c r="L517" s="119">
        <v>5</v>
      </c>
    </row>
    <row r="518" spans="1:12" ht="36" x14ac:dyDescent="0.55000000000000004">
      <c r="A518" s="139" t="s">
        <v>2206</v>
      </c>
      <c r="B518" s="72" t="s">
        <v>1460</v>
      </c>
      <c r="C518" s="72" t="s">
        <v>28</v>
      </c>
      <c r="D518" s="142"/>
      <c r="E518" s="117">
        <v>1308</v>
      </c>
      <c r="F518" s="122">
        <f t="shared" si="8"/>
        <v>409404</v>
      </c>
      <c r="G518" s="119">
        <v>313</v>
      </c>
      <c r="K518" s="119">
        <v>313</v>
      </c>
      <c r="L518" s="119">
        <v>313</v>
      </c>
    </row>
    <row r="519" spans="1:12" ht="36" hidden="1" x14ac:dyDescent="0.55000000000000004">
      <c r="A519" s="139" t="s">
        <v>2206</v>
      </c>
      <c r="B519" s="72" t="s">
        <v>713</v>
      </c>
      <c r="C519" s="72" t="s">
        <v>28</v>
      </c>
      <c r="D519" s="142"/>
      <c r="E519" s="117">
        <v>939.28</v>
      </c>
      <c r="F519" s="122">
        <f t="shared" si="8"/>
        <v>0</v>
      </c>
      <c r="G519" s="119"/>
      <c r="K519" s="119"/>
      <c r="L519" s="119"/>
    </row>
    <row r="520" spans="1:12" ht="36" x14ac:dyDescent="0.55000000000000004">
      <c r="A520" s="139" t="s">
        <v>2206</v>
      </c>
      <c r="B520" s="72" t="s">
        <v>130</v>
      </c>
      <c r="C520" s="72" t="s">
        <v>28</v>
      </c>
      <c r="D520" s="142">
        <v>2950</v>
      </c>
      <c r="E520" s="117">
        <v>2950</v>
      </c>
      <c r="F520" s="122">
        <f t="shared" si="8"/>
        <v>88500</v>
      </c>
      <c r="G520" s="119">
        <v>30</v>
      </c>
      <c r="K520" s="119">
        <v>165</v>
      </c>
      <c r="L520" s="119">
        <v>290</v>
      </c>
    </row>
    <row r="521" spans="1:12" ht="36" x14ac:dyDescent="0.55000000000000004">
      <c r="A521" s="139" t="s">
        <v>2206</v>
      </c>
      <c r="B521" s="72" t="s">
        <v>607</v>
      </c>
      <c r="C521" s="72" t="s">
        <v>28</v>
      </c>
      <c r="D521" s="142"/>
      <c r="E521" s="117">
        <v>783.37</v>
      </c>
      <c r="F521" s="122">
        <f t="shared" si="8"/>
        <v>62669.599999999999</v>
      </c>
      <c r="G521" s="119">
        <v>80</v>
      </c>
      <c r="K521" s="119">
        <v>82</v>
      </c>
      <c r="L521" s="119">
        <v>146</v>
      </c>
    </row>
    <row r="522" spans="1:12" ht="36" x14ac:dyDescent="0.55000000000000004">
      <c r="A522" s="139" t="s">
        <v>2206</v>
      </c>
      <c r="B522" s="72" t="s">
        <v>863</v>
      </c>
      <c r="C522" s="72" t="s">
        <v>131</v>
      </c>
      <c r="D522" s="142"/>
      <c r="E522" s="117">
        <v>783.37</v>
      </c>
      <c r="F522" s="122">
        <f t="shared" si="8"/>
        <v>2350.11</v>
      </c>
      <c r="G522" s="119">
        <v>3</v>
      </c>
      <c r="K522" s="119">
        <v>3</v>
      </c>
      <c r="L522" s="119">
        <v>3</v>
      </c>
    </row>
    <row r="523" spans="1:12" s="69" customFormat="1" ht="33" customHeight="1" x14ac:dyDescent="0.55000000000000004">
      <c r="A523" s="139" t="s">
        <v>2206</v>
      </c>
      <c r="B523" s="72" t="s">
        <v>618</v>
      </c>
      <c r="C523" s="72" t="s">
        <v>28</v>
      </c>
      <c r="D523" s="142"/>
      <c r="E523" s="117">
        <v>598</v>
      </c>
      <c r="F523" s="122">
        <f t="shared" si="8"/>
        <v>0</v>
      </c>
      <c r="G523" s="119"/>
      <c r="K523" s="119">
        <v>389</v>
      </c>
      <c r="L523" s="119">
        <v>386</v>
      </c>
    </row>
    <row r="524" spans="1:12" s="69" customFormat="1" ht="33" customHeight="1" x14ac:dyDescent="0.55000000000000004">
      <c r="A524" s="139" t="s">
        <v>2206</v>
      </c>
      <c r="B524" s="72" t="s">
        <v>1630</v>
      </c>
      <c r="C524" s="72" t="s">
        <v>28</v>
      </c>
      <c r="D524" s="142"/>
      <c r="E524" s="117"/>
      <c r="F524" s="122">
        <f t="shared" si="8"/>
        <v>0</v>
      </c>
      <c r="G524" s="119"/>
      <c r="K524" s="119">
        <v>30</v>
      </c>
      <c r="L524" s="119"/>
    </row>
    <row r="525" spans="1:12" ht="36" x14ac:dyDescent="0.55000000000000004">
      <c r="A525" s="139" t="s">
        <v>2206</v>
      </c>
      <c r="B525" s="72" t="s">
        <v>616</v>
      </c>
      <c r="C525" s="72" t="s">
        <v>131</v>
      </c>
      <c r="D525" s="142"/>
      <c r="E525" s="117">
        <v>108</v>
      </c>
      <c r="F525" s="122">
        <f t="shared" si="8"/>
        <v>2484</v>
      </c>
      <c r="G525" s="119">
        <v>23</v>
      </c>
      <c r="K525" s="119">
        <v>19</v>
      </c>
      <c r="L525" s="119">
        <v>67</v>
      </c>
    </row>
    <row r="526" spans="1:12" ht="36" x14ac:dyDescent="0.55000000000000004">
      <c r="A526" s="139" t="s">
        <v>2206</v>
      </c>
      <c r="B526" s="72" t="s">
        <v>616</v>
      </c>
      <c r="C526" s="72" t="s">
        <v>28</v>
      </c>
      <c r="D526" s="142"/>
      <c r="E526" s="117">
        <v>108</v>
      </c>
      <c r="F526" s="122">
        <f t="shared" si="8"/>
        <v>41904</v>
      </c>
      <c r="G526" s="119">
        <v>388</v>
      </c>
      <c r="K526" s="119"/>
      <c r="L526" s="119"/>
    </row>
    <row r="527" spans="1:12" ht="36" x14ac:dyDescent="0.55000000000000004">
      <c r="A527" s="139" t="s">
        <v>2206</v>
      </c>
      <c r="B527" s="72" t="s">
        <v>128</v>
      </c>
      <c r="C527" s="72" t="s">
        <v>28</v>
      </c>
      <c r="D527" s="142"/>
      <c r="E527" s="117">
        <v>3752.4</v>
      </c>
      <c r="F527" s="122">
        <f t="shared" si="8"/>
        <v>292687.2</v>
      </c>
      <c r="G527" s="119">
        <v>78</v>
      </c>
      <c r="K527" s="119">
        <v>72</v>
      </c>
      <c r="L527" s="119">
        <v>104</v>
      </c>
    </row>
    <row r="528" spans="1:12" ht="36" hidden="1" x14ac:dyDescent="0.55000000000000004">
      <c r="A528" s="139" t="s">
        <v>2206</v>
      </c>
      <c r="B528" s="72" t="s">
        <v>1145</v>
      </c>
      <c r="C528" s="72" t="s">
        <v>1345</v>
      </c>
      <c r="D528" s="142"/>
      <c r="E528" s="117">
        <v>1020.7</v>
      </c>
      <c r="F528" s="122">
        <f t="shared" si="8"/>
        <v>0</v>
      </c>
      <c r="G528" s="119"/>
      <c r="K528" s="119"/>
      <c r="L528" s="119"/>
    </row>
    <row r="529" spans="1:12" ht="30" customHeight="1" x14ac:dyDescent="0.55000000000000004">
      <c r="A529" s="139" t="s">
        <v>2206</v>
      </c>
      <c r="B529" s="72" t="s">
        <v>1352</v>
      </c>
      <c r="C529" s="72" t="s">
        <v>11</v>
      </c>
      <c r="D529" s="142"/>
      <c r="E529" s="117">
        <v>0</v>
      </c>
      <c r="F529" s="122">
        <f t="shared" si="8"/>
        <v>0</v>
      </c>
      <c r="G529" s="119">
        <v>32</v>
      </c>
      <c r="K529" s="119">
        <v>61</v>
      </c>
      <c r="L529" s="119">
        <v>72</v>
      </c>
    </row>
    <row r="530" spans="1:12" s="69" customFormat="1" ht="30" hidden="1" customHeight="1" x14ac:dyDescent="0.55000000000000004">
      <c r="A530" s="139" t="s">
        <v>2206</v>
      </c>
      <c r="B530" s="72" t="s">
        <v>1629</v>
      </c>
      <c r="C530" s="72" t="s">
        <v>10</v>
      </c>
      <c r="D530" s="142"/>
      <c r="E530" s="117"/>
      <c r="F530" s="122">
        <f t="shared" si="8"/>
        <v>0</v>
      </c>
      <c r="G530" s="119"/>
      <c r="K530" s="119"/>
      <c r="L530" s="119"/>
    </row>
    <row r="531" spans="1:12" ht="36" hidden="1" x14ac:dyDescent="0.55000000000000004">
      <c r="A531" s="139" t="s">
        <v>2206</v>
      </c>
      <c r="B531" s="72" t="s">
        <v>497</v>
      </c>
      <c r="C531" s="72" t="s">
        <v>132</v>
      </c>
      <c r="D531" s="142"/>
      <c r="E531" s="117">
        <v>87.97</v>
      </c>
      <c r="F531" s="122">
        <f t="shared" si="8"/>
        <v>0</v>
      </c>
      <c r="G531" s="119"/>
      <c r="K531" s="119"/>
      <c r="L531" s="119"/>
    </row>
    <row r="532" spans="1:12" ht="36" hidden="1" x14ac:dyDescent="0.55000000000000004">
      <c r="A532" s="139" t="s">
        <v>2206</v>
      </c>
      <c r="B532" s="72" t="s">
        <v>633</v>
      </c>
      <c r="C532" s="72" t="s">
        <v>132</v>
      </c>
      <c r="D532" s="142"/>
      <c r="E532" s="117">
        <v>87.92</v>
      </c>
      <c r="F532" s="122">
        <f t="shared" si="8"/>
        <v>0</v>
      </c>
      <c r="G532" s="119"/>
      <c r="K532" s="119"/>
      <c r="L532" s="119"/>
    </row>
    <row r="533" spans="1:12" ht="36" hidden="1" x14ac:dyDescent="0.55000000000000004">
      <c r="A533" s="139" t="s">
        <v>2206</v>
      </c>
      <c r="B533" s="72" t="s">
        <v>133</v>
      </c>
      <c r="C533" s="72" t="s">
        <v>132</v>
      </c>
      <c r="D533" s="142"/>
      <c r="E533" s="117">
        <v>87.92</v>
      </c>
      <c r="F533" s="122">
        <f t="shared" si="8"/>
        <v>0</v>
      </c>
      <c r="G533" s="119"/>
      <c r="K533" s="119"/>
      <c r="L533" s="119"/>
    </row>
    <row r="534" spans="1:12" ht="36" x14ac:dyDescent="0.55000000000000004">
      <c r="A534" s="139" t="s">
        <v>2206</v>
      </c>
      <c r="B534" s="72" t="s">
        <v>1767</v>
      </c>
      <c r="C534" s="72" t="s">
        <v>10</v>
      </c>
      <c r="D534" s="142">
        <v>106.2</v>
      </c>
      <c r="E534" s="117">
        <v>106.2</v>
      </c>
      <c r="F534" s="122">
        <f t="shared" si="8"/>
        <v>59153.4</v>
      </c>
      <c r="G534" s="119">
        <v>557</v>
      </c>
      <c r="K534" s="119">
        <v>713</v>
      </c>
      <c r="L534" s="119">
        <v>1544</v>
      </c>
    </row>
    <row r="535" spans="1:12" ht="36" x14ac:dyDescent="0.55000000000000004">
      <c r="A535" s="139" t="s">
        <v>2206</v>
      </c>
      <c r="B535" s="72" t="s">
        <v>1447</v>
      </c>
      <c r="C535" s="72" t="s">
        <v>1443</v>
      </c>
      <c r="D535" s="142">
        <v>9600.48</v>
      </c>
      <c r="E535" s="117">
        <v>9600.48</v>
      </c>
      <c r="F535" s="122">
        <f t="shared" si="8"/>
        <v>163208.16</v>
      </c>
      <c r="G535" s="119">
        <v>17</v>
      </c>
      <c r="K535" s="119">
        <v>17</v>
      </c>
      <c r="L535" s="119">
        <v>16</v>
      </c>
    </row>
    <row r="536" spans="1:12" ht="36" x14ac:dyDescent="0.55000000000000004">
      <c r="A536" s="139" t="s">
        <v>2206</v>
      </c>
      <c r="B536" s="72" t="s">
        <v>134</v>
      </c>
      <c r="C536" s="72" t="s">
        <v>10</v>
      </c>
      <c r="D536" s="142">
        <v>531</v>
      </c>
      <c r="E536" s="107">
        <v>531</v>
      </c>
      <c r="F536" s="122">
        <f t="shared" si="8"/>
        <v>382320</v>
      </c>
      <c r="G536" s="120">
        <v>720</v>
      </c>
      <c r="K536" s="120">
        <v>440</v>
      </c>
      <c r="L536" s="120">
        <v>1500</v>
      </c>
    </row>
    <row r="537" spans="1:12" ht="30" customHeight="1" x14ac:dyDescent="0.55000000000000004">
      <c r="A537" s="139" t="s">
        <v>2206</v>
      </c>
      <c r="B537" s="72" t="s">
        <v>1093</v>
      </c>
      <c r="C537" s="72" t="s">
        <v>10</v>
      </c>
      <c r="D537" s="142">
        <v>531</v>
      </c>
      <c r="E537" s="107">
        <v>531</v>
      </c>
      <c r="F537" s="122">
        <f t="shared" si="8"/>
        <v>103545</v>
      </c>
      <c r="G537" s="120">
        <v>195</v>
      </c>
      <c r="K537" s="120">
        <v>142</v>
      </c>
      <c r="L537" s="120">
        <v>108</v>
      </c>
    </row>
    <row r="538" spans="1:12" s="69" customFormat="1" ht="36" x14ac:dyDescent="0.55000000000000004">
      <c r="A538" s="139" t="s">
        <v>2206</v>
      </c>
      <c r="B538" s="72" t="s">
        <v>613</v>
      </c>
      <c r="C538" s="71" t="s">
        <v>684</v>
      </c>
      <c r="D538" s="142">
        <v>198.24</v>
      </c>
      <c r="E538" s="107">
        <v>198.24</v>
      </c>
      <c r="F538" s="122">
        <f t="shared" si="8"/>
        <v>1189.44</v>
      </c>
      <c r="G538" s="120">
        <v>6</v>
      </c>
      <c r="K538" s="120">
        <v>6</v>
      </c>
      <c r="L538" s="120">
        <v>6</v>
      </c>
    </row>
    <row r="539" spans="1:12" ht="36" x14ac:dyDescent="0.55000000000000004">
      <c r="A539" s="139" t="s">
        <v>2206</v>
      </c>
      <c r="B539" s="72" t="s">
        <v>629</v>
      </c>
      <c r="C539" s="72" t="s">
        <v>10</v>
      </c>
      <c r="D539" s="142"/>
      <c r="E539" s="107">
        <v>218.3</v>
      </c>
      <c r="F539" s="122">
        <f t="shared" si="8"/>
        <v>0</v>
      </c>
      <c r="G539" s="120"/>
      <c r="K539" s="120">
        <v>310</v>
      </c>
      <c r="L539" s="120">
        <v>310</v>
      </c>
    </row>
    <row r="540" spans="1:12" ht="36" x14ac:dyDescent="0.55000000000000004">
      <c r="A540" s="139" t="s">
        <v>2206</v>
      </c>
      <c r="B540" s="72" t="s">
        <v>402</v>
      </c>
      <c r="C540" s="72" t="s">
        <v>10</v>
      </c>
      <c r="D540" s="142"/>
      <c r="E540" s="107">
        <v>198.24</v>
      </c>
      <c r="F540" s="122">
        <f t="shared" si="8"/>
        <v>61454.400000000001</v>
      </c>
      <c r="G540" s="120">
        <v>310</v>
      </c>
      <c r="K540" s="120">
        <v>60</v>
      </c>
      <c r="L540" s="120">
        <v>105</v>
      </c>
    </row>
    <row r="541" spans="1:12" s="69" customFormat="1" ht="36" hidden="1" x14ac:dyDescent="0.55000000000000004">
      <c r="A541" s="139" t="s">
        <v>2206</v>
      </c>
      <c r="B541" s="72" t="s">
        <v>2139</v>
      </c>
      <c r="C541" s="72" t="s">
        <v>10</v>
      </c>
      <c r="D541" s="142">
        <v>0</v>
      </c>
      <c r="E541" s="107">
        <v>0</v>
      </c>
      <c r="F541" s="122">
        <f t="shared" si="8"/>
        <v>0</v>
      </c>
      <c r="G541" s="120"/>
      <c r="K541" s="120"/>
      <c r="L541" s="120"/>
    </row>
    <row r="542" spans="1:12" ht="36" hidden="1" x14ac:dyDescent="0.55000000000000004">
      <c r="A542" s="139" t="s">
        <v>2206</v>
      </c>
      <c r="B542" s="72" t="s">
        <v>1144</v>
      </c>
      <c r="C542" s="72" t="s">
        <v>889</v>
      </c>
      <c r="D542" s="142"/>
      <c r="E542" s="117"/>
      <c r="F542" s="122">
        <f t="shared" si="8"/>
        <v>0</v>
      </c>
      <c r="G542" s="119"/>
      <c r="K542" s="119"/>
      <c r="L542" s="119"/>
    </row>
    <row r="543" spans="1:12" ht="36" hidden="1" x14ac:dyDescent="0.55000000000000004">
      <c r="A543" s="139" t="s">
        <v>2206</v>
      </c>
      <c r="B543" s="71" t="s">
        <v>705</v>
      </c>
      <c r="C543" s="71" t="s">
        <v>1316</v>
      </c>
      <c r="D543" s="142"/>
      <c r="E543" s="117">
        <v>1924.28</v>
      </c>
      <c r="F543" s="122">
        <f t="shared" si="8"/>
        <v>0</v>
      </c>
      <c r="G543" s="119"/>
      <c r="K543" s="119"/>
      <c r="L543" s="119"/>
    </row>
    <row r="544" spans="1:12" ht="36" hidden="1" x14ac:dyDescent="0.55000000000000004">
      <c r="A544" s="139" t="s">
        <v>2206</v>
      </c>
      <c r="B544" s="72" t="s">
        <v>1565</v>
      </c>
      <c r="C544" s="72" t="s">
        <v>684</v>
      </c>
      <c r="D544" s="142"/>
      <c r="E544" s="117">
        <f>4.51*24</f>
        <v>108.24</v>
      </c>
      <c r="F544" s="122">
        <f t="shared" si="8"/>
        <v>0</v>
      </c>
      <c r="G544" s="119"/>
      <c r="K544" s="119"/>
      <c r="L544" s="119"/>
    </row>
    <row r="545" spans="1:12" ht="36" hidden="1" x14ac:dyDescent="0.55000000000000004">
      <c r="A545" s="139" t="s">
        <v>2206</v>
      </c>
      <c r="B545" s="72" t="s">
        <v>1011</v>
      </c>
      <c r="C545" s="72" t="s">
        <v>823</v>
      </c>
      <c r="D545" s="142"/>
      <c r="E545" s="117">
        <f>4.51*144</f>
        <v>649.43999999999994</v>
      </c>
      <c r="F545" s="122">
        <f t="shared" si="8"/>
        <v>0</v>
      </c>
      <c r="G545" s="119"/>
      <c r="K545" s="119"/>
      <c r="L545" s="119"/>
    </row>
    <row r="546" spans="1:12" ht="36" hidden="1" x14ac:dyDescent="0.55000000000000004">
      <c r="A546" s="139" t="s">
        <v>2206</v>
      </c>
      <c r="B546" s="71" t="s">
        <v>834</v>
      </c>
      <c r="C546" s="71" t="s">
        <v>420</v>
      </c>
      <c r="D546" s="142"/>
      <c r="E546" s="117">
        <v>649</v>
      </c>
      <c r="F546" s="122">
        <f t="shared" si="8"/>
        <v>0</v>
      </c>
      <c r="G546" s="119"/>
      <c r="K546" s="119"/>
      <c r="L546" s="119"/>
    </row>
    <row r="547" spans="1:12" ht="36" hidden="1" x14ac:dyDescent="0.55000000000000004">
      <c r="A547" s="139" t="s">
        <v>2206</v>
      </c>
      <c r="B547" s="72" t="s">
        <v>637</v>
      </c>
      <c r="C547" s="71" t="s">
        <v>12</v>
      </c>
      <c r="D547" s="142"/>
      <c r="E547" s="117">
        <v>826</v>
      </c>
      <c r="F547" s="122">
        <f t="shared" si="8"/>
        <v>0</v>
      </c>
      <c r="G547" s="119"/>
      <c r="K547" s="119"/>
      <c r="L547" s="119"/>
    </row>
    <row r="548" spans="1:12" ht="28.5" hidden="1" customHeight="1" x14ac:dyDescent="0.55000000000000004">
      <c r="A548" s="139" t="s">
        <v>2206</v>
      </c>
      <c r="B548" s="72" t="s">
        <v>135</v>
      </c>
      <c r="C548" s="72" t="s">
        <v>12</v>
      </c>
      <c r="D548" s="142"/>
      <c r="E548" s="117">
        <v>3198.9</v>
      </c>
      <c r="F548" s="122">
        <f t="shared" si="8"/>
        <v>0</v>
      </c>
      <c r="G548" s="119"/>
      <c r="K548" s="119"/>
      <c r="L548" s="119"/>
    </row>
    <row r="549" spans="1:12" s="69" customFormat="1" ht="36" hidden="1" x14ac:dyDescent="0.55000000000000004">
      <c r="A549" s="139" t="s">
        <v>2206</v>
      </c>
      <c r="B549" s="72" t="s">
        <v>1632</v>
      </c>
      <c r="C549" s="72" t="s">
        <v>1633</v>
      </c>
      <c r="D549" s="142"/>
      <c r="E549" s="117"/>
      <c r="F549" s="122">
        <f t="shared" si="8"/>
        <v>0</v>
      </c>
      <c r="G549" s="119"/>
      <c r="K549" s="119"/>
      <c r="L549" s="119"/>
    </row>
    <row r="550" spans="1:12" s="69" customFormat="1" ht="36" x14ac:dyDescent="0.55000000000000004">
      <c r="A550" s="139" t="s">
        <v>2206</v>
      </c>
      <c r="B550" s="72" t="s">
        <v>1631</v>
      </c>
      <c r="C550" s="72" t="s">
        <v>10</v>
      </c>
      <c r="D550" s="142"/>
      <c r="E550" s="117">
        <v>209</v>
      </c>
      <c r="F550" s="122">
        <f t="shared" si="8"/>
        <v>836</v>
      </c>
      <c r="G550" s="119">
        <v>4</v>
      </c>
      <c r="K550" s="119">
        <v>6</v>
      </c>
      <c r="L550" s="119">
        <v>6</v>
      </c>
    </row>
    <row r="551" spans="1:12" s="73" customFormat="1" ht="36" x14ac:dyDescent="0.55000000000000004">
      <c r="A551" s="139" t="s">
        <v>2206</v>
      </c>
      <c r="B551" s="72" t="s">
        <v>136</v>
      </c>
      <c r="C551" s="72" t="s">
        <v>10</v>
      </c>
      <c r="D551" s="142"/>
      <c r="E551" s="107">
        <v>645.37</v>
      </c>
      <c r="F551" s="122">
        <f t="shared" si="8"/>
        <v>34849.980000000003</v>
      </c>
      <c r="G551" s="120">
        <v>54</v>
      </c>
      <c r="K551" s="120">
        <v>54</v>
      </c>
      <c r="L551" s="120">
        <v>48</v>
      </c>
    </row>
    <row r="552" spans="1:12" ht="36" x14ac:dyDescent="0.55000000000000004">
      <c r="A552" s="139" t="s">
        <v>2206</v>
      </c>
      <c r="B552" s="72" t="s">
        <v>137</v>
      </c>
      <c r="C552" s="72" t="s">
        <v>10</v>
      </c>
      <c r="D552" s="142">
        <v>2500</v>
      </c>
      <c r="E552" s="107">
        <v>2500</v>
      </c>
      <c r="F552" s="122">
        <f t="shared" si="8"/>
        <v>392500</v>
      </c>
      <c r="G552" s="120">
        <v>157</v>
      </c>
      <c r="K552" s="120">
        <v>296</v>
      </c>
      <c r="L552" s="120">
        <v>445</v>
      </c>
    </row>
    <row r="553" spans="1:12" ht="30" customHeight="1" x14ac:dyDescent="0.55000000000000004">
      <c r="A553" s="139" t="s">
        <v>2206</v>
      </c>
      <c r="B553" s="72" t="s">
        <v>403</v>
      </c>
      <c r="C553" s="72" t="s">
        <v>10</v>
      </c>
      <c r="D553" s="142">
        <v>2832</v>
      </c>
      <c r="E553" s="117">
        <v>2832</v>
      </c>
      <c r="F553" s="122">
        <f t="shared" si="8"/>
        <v>28320</v>
      </c>
      <c r="G553" s="119">
        <v>10</v>
      </c>
      <c r="K553" s="119">
        <v>10</v>
      </c>
      <c r="L553" s="119"/>
    </row>
    <row r="554" spans="1:12" ht="36" hidden="1" x14ac:dyDescent="0.55000000000000004">
      <c r="A554" s="139" t="s">
        <v>2206</v>
      </c>
      <c r="B554" s="72" t="s">
        <v>1266</v>
      </c>
      <c r="C554" s="72" t="s">
        <v>1267</v>
      </c>
      <c r="D554" s="142"/>
      <c r="E554" s="117"/>
      <c r="F554" s="122">
        <f t="shared" si="8"/>
        <v>0</v>
      </c>
      <c r="G554" s="119"/>
      <c r="K554" s="119"/>
      <c r="L554" s="119"/>
    </row>
    <row r="555" spans="1:12" s="69" customFormat="1" ht="36" x14ac:dyDescent="0.55000000000000004">
      <c r="A555" s="139" t="s">
        <v>2206</v>
      </c>
      <c r="B555" s="72" t="s">
        <v>138</v>
      </c>
      <c r="C555" s="72" t="s">
        <v>10</v>
      </c>
      <c r="D555" s="142"/>
      <c r="E555" s="117">
        <v>2500</v>
      </c>
      <c r="F555" s="122">
        <f t="shared" si="8"/>
        <v>85000</v>
      </c>
      <c r="G555" s="119">
        <v>34</v>
      </c>
      <c r="K555" s="119">
        <v>37</v>
      </c>
      <c r="L555" s="119">
        <v>37</v>
      </c>
    </row>
    <row r="556" spans="1:12" ht="36" hidden="1" x14ac:dyDescent="0.55000000000000004">
      <c r="A556" s="139" t="s">
        <v>2206</v>
      </c>
      <c r="B556" s="72" t="s">
        <v>1577</v>
      </c>
      <c r="C556" s="72" t="s">
        <v>10</v>
      </c>
      <c r="D556" s="142"/>
      <c r="E556" s="117">
        <v>0</v>
      </c>
      <c r="F556" s="122">
        <f t="shared" si="8"/>
        <v>0</v>
      </c>
      <c r="G556" s="119"/>
      <c r="K556" s="119"/>
      <c r="L556" s="119"/>
    </row>
    <row r="557" spans="1:12" s="69" customFormat="1" ht="36" hidden="1" x14ac:dyDescent="0.55000000000000004">
      <c r="A557" s="139" t="s">
        <v>2206</v>
      </c>
      <c r="B557" s="72" t="s">
        <v>1730</v>
      </c>
      <c r="C557" s="72"/>
      <c r="D557" s="142"/>
      <c r="E557" s="117">
        <v>0</v>
      </c>
      <c r="F557" s="122">
        <f t="shared" si="8"/>
        <v>0</v>
      </c>
      <c r="G557" s="119"/>
      <c r="K557" s="119"/>
      <c r="L557" s="119"/>
    </row>
    <row r="558" spans="1:12" ht="36" x14ac:dyDescent="0.55000000000000004">
      <c r="A558" s="139" t="s">
        <v>2206</v>
      </c>
      <c r="B558" s="72" t="s">
        <v>139</v>
      </c>
      <c r="C558" s="72" t="s">
        <v>10</v>
      </c>
      <c r="D558" s="142">
        <v>54</v>
      </c>
      <c r="E558" s="117">
        <v>54</v>
      </c>
      <c r="F558" s="122">
        <f t="shared" si="8"/>
        <v>279882</v>
      </c>
      <c r="G558" s="119">
        <v>5183</v>
      </c>
      <c r="K558" s="119">
        <v>4500</v>
      </c>
      <c r="L558" s="119">
        <v>21800</v>
      </c>
    </row>
    <row r="559" spans="1:12" ht="36" hidden="1" x14ac:dyDescent="0.55000000000000004">
      <c r="A559" s="139" t="s">
        <v>2206</v>
      </c>
      <c r="B559" s="71" t="s">
        <v>718</v>
      </c>
      <c r="C559" s="71" t="s">
        <v>10</v>
      </c>
      <c r="D559" s="142"/>
      <c r="E559" s="117">
        <v>1428</v>
      </c>
      <c r="F559" s="122">
        <f t="shared" si="8"/>
        <v>0</v>
      </c>
      <c r="G559" s="119"/>
      <c r="K559" s="119"/>
      <c r="L559" s="119"/>
    </row>
    <row r="560" spans="1:12" ht="36" x14ac:dyDescent="0.55000000000000004">
      <c r="A560" s="139" t="s">
        <v>2206</v>
      </c>
      <c r="B560" s="79" t="s">
        <v>140</v>
      </c>
      <c r="C560" s="79" t="s">
        <v>10</v>
      </c>
      <c r="D560" s="146">
        <v>3130</v>
      </c>
      <c r="E560" s="117">
        <v>3130</v>
      </c>
      <c r="F560" s="122">
        <f t="shared" si="8"/>
        <v>28170</v>
      </c>
      <c r="G560" s="119">
        <v>9</v>
      </c>
      <c r="K560" s="119">
        <v>11</v>
      </c>
      <c r="L560" s="119">
        <v>10</v>
      </c>
    </row>
    <row r="561" spans="1:12" ht="31.5" hidden="1" customHeight="1" x14ac:dyDescent="0.55000000000000004">
      <c r="A561" s="139" t="s">
        <v>2206</v>
      </c>
      <c r="B561" s="71" t="s">
        <v>953</v>
      </c>
      <c r="C561" s="72" t="s">
        <v>10</v>
      </c>
      <c r="D561" s="142"/>
      <c r="E561" s="107">
        <v>0</v>
      </c>
      <c r="F561" s="122">
        <f t="shared" si="8"/>
        <v>0</v>
      </c>
      <c r="G561" s="119"/>
      <c r="K561" s="119"/>
      <c r="L561" s="119"/>
    </row>
    <row r="562" spans="1:12" ht="36" x14ac:dyDescent="0.55000000000000004">
      <c r="A562" s="139" t="s">
        <v>2206</v>
      </c>
      <c r="B562" s="71" t="s">
        <v>1579</v>
      </c>
      <c r="C562" s="72" t="s">
        <v>10</v>
      </c>
      <c r="D562" s="142"/>
      <c r="E562" s="117">
        <v>68.34</v>
      </c>
      <c r="F562" s="122">
        <f t="shared" si="8"/>
        <v>546.72</v>
      </c>
      <c r="G562" s="119">
        <v>8</v>
      </c>
      <c r="K562" s="119">
        <v>8</v>
      </c>
      <c r="L562" s="119">
        <v>8</v>
      </c>
    </row>
    <row r="563" spans="1:12" ht="33.75" hidden="1" customHeight="1" x14ac:dyDescent="0.55000000000000004">
      <c r="A563" s="139" t="s">
        <v>2206</v>
      </c>
      <c r="B563" s="71" t="s">
        <v>1449</v>
      </c>
      <c r="C563" s="72" t="s">
        <v>10</v>
      </c>
      <c r="D563" s="142"/>
      <c r="E563" s="107">
        <v>0</v>
      </c>
      <c r="F563" s="122">
        <f t="shared" si="8"/>
        <v>0</v>
      </c>
      <c r="G563" s="119"/>
      <c r="K563" s="119"/>
      <c r="L563" s="119"/>
    </row>
    <row r="564" spans="1:12" ht="36" hidden="1" x14ac:dyDescent="0.55000000000000004">
      <c r="A564" s="139" t="s">
        <v>2206</v>
      </c>
      <c r="B564" s="72" t="s">
        <v>1509</v>
      </c>
      <c r="C564" s="72" t="s">
        <v>10</v>
      </c>
      <c r="D564" s="142"/>
      <c r="E564" s="117">
        <v>0</v>
      </c>
      <c r="F564" s="122">
        <f t="shared" si="8"/>
        <v>0</v>
      </c>
      <c r="G564" s="119"/>
      <c r="K564" s="119"/>
      <c r="L564" s="119"/>
    </row>
    <row r="565" spans="1:12" ht="36" hidden="1" x14ac:dyDescent="0.55000000000000004">
      <c r="A565" s="139" t="s">
        <v>2206</v>
      </c>
      <c r="B565" s="72" t="s">
        <v>1578</v>
      </c>
      <c r="C565" s="72" t="s">
        <v>10</v>
      </c>
      <c r="D565" s="142"/>
      <c r="E565" s="117">
        <v>0</v>
      </c>
      <c r="F565" s="122">
        <f t="shared" si="8"/>
        <v>0</v>
      </c>
      <c r="G565" s="119"/>
      <c r="K565" s="119"/>
      <c r="L565" s="119"/>
    </row>
    <row r="566" spans="1:12" ht="36" x14ac:dyDescent="0.55000000000000004">
      <c r="A566" s="139" t="s">
        <v>2206</v>
      </c>
      <c r="B566" s="72" t="s">
        <v>141</v>
      </c>
      <c r="C566" s="72" t="s">
        <v>10</v>
      </c>
      <c r="D566" s="142">
        <v>68.34</v>
      </c>
      <c r="E566" s="117">
        <v>391.65</v>
      </c>
      <c r="F566" s="122">
        <f t="shared" si="8"/>
        <v>58747.5</v>
      </c>
      <c r="G566" s="119">
        <v>150</v>
      </c>
      <c r="K566" s="119">
        <v>67</v>
      </c>
      <c r="L566" s="119">
        <v>137</v>
      </c>
    </row>
    <row r="567" spans="1:12" ht="36" x14ac:dyDescent="0.55000000000000004">
      <c r="A567" s="139" t="s">
        <v>2206</v>
      </c>
      <c r="B567" s="72" t="s">
        <v>992</v>
      </c>
      <c r="C567" s="72" t="s">
        <v>13</v>
      </c>
      <c r="D567" s="142">
        <v>68.34</v>
      </c>
      <c r="E567" s="117">
        <v>62</v>
      </c>
      <c r="F567" s="122">
        <f t="shared" si="8"/>
        <v>8866</v>
      </c>
      <c r="G567" s="119">
        <v>143</v>
      </c>
      <c r="K567" s="119">
        <v>157</v>
      </c>
      <c r="L567" s="119">
        <v>537</v>
      </c>
    </row>
    <row r="568" spans="1:12" s="69" customFormat="1" ht="33" customHeight="1" x14ac:dyDescent="0.55000000000000004">
      <c r="A568" s="139" t="s">
        <v>2206</v>
      </c>
      <c r="B568" s="72" t="s">
        <v>1634</v>
      </c>
      <c r="C568" s="72" t="s">
        <v>13</v>
      </c>
      <c r="D568" s="142"/>
      <c r="E568" s="117">
        <v>68.34</v>
      </c>
      <c r="F568" s="122">
        <f t="shared" si="8"/>
        <v>2186.88</v>
      </c>
      <c r="G568" s="119">
        <v>32</v>
      </c>
      <c r="K568" s="119"/>
      <c r="L568" s="119"/>
    </row>
    <row r="569" spans="1:12" s="69" customFormat="1" ht="36" hidden="1" x14ac:dyDescent="0.55000000000000004">
      <c r="A569" s="139" t="s">
        <v>2206</v>
      </c>
      <c r="B569" s="72" t="s">
        <v>1635</v>
      </c>
      <c r="C569" s="72" t="s">
        <v>13</v>
      </c>
      <c r="D569" s="142"/>
      <c r="E569" s="117"/>
      <c r="F569" s="122">
        <f t="shared" si="8"/>
        <v>0</v>
      </c>
      <c r="G569" s="119"/>
      <c r="K569" s="119"/>
      <c r="L569" s="119"/>
    </row>
    <row r="570" spans="1:12" ht="36" x14ac:dyDescent="0.55000000000000004">
      <c r="A570" s="139" t="s">
        <v>2206</v>
      </c>
      <c r="B570" s="72" t="s">
        <v>404</v>
      </c>
      <c r="C570" s="72" t="s">
        <v>13</v>
      </c>
      <c r="D570" s="142">
        <v>83.34</v>
      </c>
      <c r="E570" s="117">
        <v>391.65</v>
      </c>
      <c r="F570" s="122">
        <f t="shared" si="8"/>
        <v>186033.75</v>
      </c>
      <c r="G570" s="119">
        <v>475</v>
      </c>
      <c r="K570" s="119">
        <v>552</v>
      </c>
      <c r="L570" s="119">
        <v>508</v>
      </c>
    </row>
    <row r="571" spans="1:12" s="69" customFormat="1" ht="36" x14ac:dyDescent="0.55000000000000004">
      <c r="A571" s="139" t="s">
        <v>2206</v>
      </c>
      <c r="B571" s="72" t="s">
        <v>1636</v>
      </c>
      <c r="C571" s="72" t="s">
        <v>13</v>
      </c>
      <c r="D571" s="142"/>
      <c r="E571" s="117">
        <v>83.34</v>
      </c>
      <c r="F571" s="122">
        <f t="shared" ref="F571:F634" si="9">G571*E571</f>
        <v>23751.9</v>
      </c>
      <c r="G571" s="119">
        <v>285</v>
      </c>
      <c r="K571" s="119">
        <v>245</v>
      </c>
      <c r="L571" s="119">
        <v>246</v>
      </c>
    </row>
    <row r="572" spans="1:12" ht="36" x14ac:dyDescent="0.55000000000000004">
      <c r="A572" s="139" t="s">
        <v>2206</v>
      </c>
      <c r="B572" s="72" t="s">
        <v>636</v>
      </c>
      <c r="C572" s="72" t="s">
        <v>13</v>
      </c>
      <c r="D572" s="142">
        <v>135</v>
      </c>
      <c r="E572" s="117">
        <v>135</v>
      </c>
      <c r="F572" s="122">
        <f t="shared" si="9"/>
        <v>23085</v>
      </c>
      <c r="G572" s="119">
        <v>171</v>
      </c>
      <c r="K572" s="119">
        <v>164</v>
      </c>
      <c r="L572" s="119">
        <v>159</v>
      </c>
    </row>
    <row r="573" spans="1:12" ht="36" x14ac:dyDescent="0.55000000000000004">
      <c r="A573" s="139" t="s">
        <v>2206</v>
      </c>
      <c r="B573" s="72" t="s">
        <v>1536</v>
      </c>
      <c r="C573" s="72" t="s">
        <v>13</v>
      </c>
      <c r="D573" s="142"/>
      <c r="E573" s="117">
        <v>0</v>
      </c>
      <c r="F573" s="122">
        <f t="shared" si="9"/>
        <v>0</v>
      </c>
      <c r="G573" s="119"/>
      <c r="K573" s="119">
        <v>7</v>
      </c>
      <c r="L573" s="119">
        <v>11</v>
      </c>
    </row>
    <row r="574" spans="1:12" ht="36" x14ac:dyDescent="0.55000000000000004">
      <c r="A574" s="139" t="s">
        <v>2206</v>
      </c>
      <c r="B574" s="72" t="s">
        <v>142</v>
      </c>
      <c r="C574" s="72" t="s">
        <v>13</v>
      </c>
      <c r="D574" s="142">
        <v>50.94</v>
      </c>
      <c r="E574" s="117">
        <v>50.95</v>
      </c>
      <c r="F574" s="122">
        <f t="shared" si="9"/>
        <v>6063.05</v>
      </c>
      <c r="G574" s="119">
        <v>119</v>
      </c>
      <c r="K574" s="119">
        <v>94</v>
      </c>
      <c r="L574" s="119">
        <v>245</v>
      </c>
    </row>
    <row r="575" spans="1:12" ht="36" hidden="1" x14ac:dyDescent="0.55000000000000004">
      <c r="A575" s="139" t="s">
        <v>2206</v>
      </c>
      <c r="B575" s="72" t="s">
        <v>498</v>
      </c>
      <c r="C575" s="72" t="s">
        <v>13</v>
      </c>
      <c r="D575" s="142"/>
      <c r="E575" s="117">
        <v>37.340000000000003</v>
      </c>
      <c r="F575" s="122">
        <f t="shared" si="9"/>
        <v>0</v>
      </c>
      <c r="G575" s="119"/>
      <c r="K575" s="119"/>
      <c r="L575" s="119"/>
    </row>
    <row r="576" spans="1:12" ht="36" x14ac:dyDescent="0.55000000000000004">
      <c r="A576" s="139" t="s">
        <v>2206</v>
      </c>
      <c r="B576" s="72" t="s">
        <v>405</v>
      </c>
      <c r="C576" s="72" t="s">
        <v>13</v>
      </c>
      <c r="D576" s="142">
        <v>75</v>
      </c>
      <c r="E576" s="117">
        <v>75</v>
      </c>
      <c r="F576" s="122">
        <f t="shared" si="9"/>
        <v>373875</v>
      </c>
      <c r="G576" s="119">
        <v>4985</v>
      </c>
      <c r="K576" s="119">
        <v>2142</v>
      </c>
      <c r="L576" s="119">
        <v>14050</v>
      </c>
    </row>
    <row r="577" spans="1:12" ht="30" hidden="1" customHeight="1" x14ac:dyDescent="0.55000000000000004">
      <c r="A577" s="139" t="s">
        <v>2206</v>
      </c>
      <c r="B577" s="72" t="s">
        <v>1146</v>
      </c>
      <c r="C577" s="72" t="s">
        <v>10</v>
      </c>
      <c r="D577" s="142"/>
      <c r="E577" s="117"/>
      <c r="F577" s="122">
        <f t="shared" si="9"/>
        <v>0</v>
      </c>
      <c r="G577" s="119"/>
      <c r="K577" s="119"/>
      <c r="L577" s="119"/>
    </row>
    <row r="578" spans="1:12" s="69" customFormat="1" ht="30" hidden="1" customHeight="1" x14ac:dyDescent="0.55000000000000004">
      <c r="A578" s="139" t="s">
        <v>2206</v>
      </c>
      <c r="B578" s="72" t="s">
        <v>2081</v>
      </c>
      <c r="C578" s="72" t="s">
        <v>13</v>
      </c>
      <c r="D578" s="142"/>
      <c r="E578" s="117">
        <v>0</v>
      </c>
      <c r="F578" s="122">
        <f t="shared" si="9"/>
        <v>0</v>
      </c>
      <c r="G578" s="119"/>
      <c r="K578" s="119"/>
      <c r="L578" s="119"/>
    </row>
    <row r="579" spans="1:12" s="69" customFormat="1" ht="30" hidden="1" customHeight="1" x14ac:dyDescent="0.55000000000000004">
      <c r="A579" s="139" t="s">
        <v>2206</v>
      </c>
      <c r="B579" s="72" t="s">
        <v>2080</v>
      </c>
      <c r="C579" s="72" t="s">
        <v>13</v>
      </c>
      <c r="D579" s="142"/>
      <c r="E579" s="117">
        <v>0</v>
      </c>
      <c r="F579" s="122">
        <f t="shared" si="9"/>
        <v>0</v>
      </c>
      <c r="G579" s="119"/>
      <c r="K579" s="119"/>
      <c r="L579" s="119"/>
    </row>
    <row r="580" spans="1:12" s="69" customFormat="1" ht="36" x14ac:dyDescent="0.55000000000000004">
      <c r="A580" s="139" t="s">
        <v>2206</v>
      </c>
      <c r="B580" s="72" t="s">
        <v>887</v>
      </c>
      <c r="C580" s="72" t="s">
        <v>13</v>
      </c>
      <c r="D580" s="142"/>
      <c r="E580" s="117">
        <v>35.090000000000003</v>
      </c>
      <c r="F580" s="122">
        <f t="shared" si="9"/>
        <v>26528.04</v>
      </c>
      <c r="G580" s="119">
        <v>756</v>
      </c>
      <c r="K580" s="119">
        <v>774</v>
      </c>
      <c r="L580" s="119">
        <v>793</v>
      </c>
    </row>
    <row r="581" spans="1:12" ht="36" x14ac:dyDescent="0.55000000000000004">
      <c r="A581" s="139" t="s">
        <v>2206</v>
      </c>
      <c r="B581" s="72" t="s">
        <v>143</v>
      </c>
      <c r="C581" s="72" t="s">
        <v>13</v>
      </c>
      <c r="D581" s="142">
        <v>68</v>
      </c>
      <c r="E581" s="117">
        <v>68</v>
      </c>
      <c r="F581" s="122">
        <f t="shared" si="9"/>
        <v>59976</v>
      </c>
      <c r="G581" s="119">
        <v>882</v>
      </c>
      <c r="K581" s="119">
        <v>768</v>
      </c>
      <c r="L581" s="119">
        <v>631</v>
      </c>
    </row>
    <row r="582" spans="1:12" ht="36" x14ac:dyDescent="0.55000000000000004">
      <c r="A582" s="139" t="s">
        <v>2206</v>
      </c>
      <c r="B582" s="72" t="s">
        <v>144</v>
      </c>
      <c r="C582" s="72" t="s">
        <v>13</v>
      </c>
      <c r="D582" s="142">
        <v>75</v>
      </c>
      <c r="E582" s="117">
        <v>75</v>
      </c>
      <c r="F582" s="122">
        <f t="shared" si="9"/>
        <v>43650</v>
      </c>
      <c r="G582" s="119">
        <v>582</v>
      </c>
      <c r="K582" s="119">
        <v>599</v>
      </c>
      <c r="L582" s="119">
        <v>498</v>
      </c>
    </row>
    <row r="583" spans="1:12" ht="36" x14ac:dyDescent="0.55000000000000004">
      <c r="A583" s="139" t="s">
        <v>2206</v>
      </c>
      <c r="B583" s="72" t="s">
        <v>145</v>
      </c>
      <c r="C583" s="72" t="s">
        <v>13</v>
      </c>
      <c r="D583" s="142">
        <v>69.599999999999994</v>
      </c>
      <c r="E583" s="117">
        <v>69.599999999999994</v>
      </c>
      <c r="F583" s="122">
        <f t="shared" si="9"/>
        <v>669830.39999999991</v>
      </c>
      <c r="G583" s="119">
        <v>9624</v>
      </c>
      <c r="K583" s="119">
        <v>6574</v>
      </c>
      <c r="L583" s="119">
        <v>6318</v>
      </c>
    </row>
    <row r="584" spans="1:12" ht="36" x14ac:dyDescent="0.55000000000000004">
      <c r="A584" s="139" t="s">
        <v>2206</v>
      </c>
      <c r="B584" s="72" t="s">
        <v>146</v>
      </c>
      <c r="C584" s="72" t="s">
        <v>13</v>
      </c>
      <c r="D584" s="142">
        <v>185</v>
      </c>
      <c r="E584" s="117">
        <v>185</v>
      </c>
      <c r="F584" s="122">
        <f t="shared" si="9"/>
        <v>149850</v>
      </c>
      <c r="G584" s="119">
        <v>810</v>
      </c>
      <c r="K584" s="119">
        <v>1373</v>
      </c>
      <c r="L584" s="119">
        <v>3756</v>
      </c>
    </row>
    <row r="585" spans="1:12" s="69" customFormat="1" ht="36" x14ac:dyDescent="0.55000000000000004">
      <c r="A585" s="139" t="s">
        <v>2206</v>
      </c>
      <c r="B585" s="72" t="s">
        <v>406</v>
      </c>
      <c r="C585" s="72" t="s">
        <v>13</v>
      </c>
      <c r="D585" s="142">
        <v>84</v>
      </c>
      <c r="E585" s="117">
        <v>84</v>
      </c>
      <c r="F585" s="122">
        <f t="shared" si="9"/>
        <v>44772</v>
      </c>
      <c r="G585" s="119">
        <v>533</v>
      </c>
      <c r="K585" s="119">
        <v>510</v>
      </c>
      <c r="L585" s="119">
        <v>465</v>
      </c>
    </row>
    <row r="586" spans="1:12" s="69" customFormat="1" ht="31.5" customHeight="1" x14ac:dyDescent="0.55000000000000004">
      <c r="A586" s="139" t="s">
        <v>2206</v>
      </c>
      <c r="B586" s="72" t="s">
        <v>1605</v>
      </c>
      <c r="C586" s="72" t="s">
        <v>13</v>
      </c>
      <c r="D586" s="142">
        <v>84</v>
      </c>
      <c r="E586" s="117">
        <v>84</v>
      </c>
      <c r="F586" s="122">
        <f t="shared" si="9"/>
        <v>8568</v>
      </c>
      <c r="G586" s="119">
        <v>102</v>
      </c>
      <c r="K586" s="119">
        <v>104</v>
      </c>
      <c r="L586" s="119">
        <v>241</v>
      </c>
    </row>
    <row r="587" spans="1:12" s="69" customFormat="1" ht="30" hidden="1" customHeight="1" x14ac:dyDescent="0.55000000000000004">
      <c r="A587" s="139" t="s">
        <v>2206</v>
      </c>
      <c r="B587" s="72" t="s">
        <v>1764</v>
      </c>
      <c r="C587" s="72" t="s">
        <v>13</v>
      </c>
      <c r="D587" s="142"/>
      <c r="E587" s="117">
        <v>0</v>
      </c>
      <c r="F587" s="122">
        <f t="shared" si="9"/>
        <v>0</v>
      </c>
      <c r="G587" s="119"/>
      <c r="K587" s="119"/>
      <c r="L587" s="119"/>
    </row>
    <row r="588" spans="1:12" s="69" customFormat="1" ht="30" hidden="1" customHeight="1" x14ac:dyDescent="0.55000000000000004">
      <c r="A588" s="139" t="s">
        <v>2206</v>
      </c>
      <c r="B588" s="72" t="s">
        <v>1766</v>
      </c>
      <c r="C588" s="72"/>
      <c r="D588" s="142"/>
      <c r="E588" s="117">
        <v>0</v>
      </c>
      <c r="F588" s="122">
        <f t="shared" si="9"/>
        <v>0</v>
      </c>
      <c r="G588" s="119"/>
      <c r="K588" s="119"/>
      <c r="L588" s="119"/>
    </row>
    <row r="589" spans="1:12" ht="36" hidden="1" x14ac:dyDescent="0.55000000000000004">
      <c r="A589" s="139" t="s">
        <v>2206</v>
      </c>
      <c r="B589" s="71" t="s">
        <v>605</v>
      </c>
      <c r="C589" s="71" t="s">
        <v>10</v>
      </c>
      <c r="D589" s="142"/>
      <c r="E589" s="117">
        <v>246.72</v>
      </c>
      <c r="F589" s="122">
        <f t="shared" si="9"/>
        <v>0</v>
      </c>
      <c r="G589" s="119"/>
      <c r="K589" s="119"/>
      <c r="L589" s="119"/>
    </row>
    <row r="590" spans="1:12" ht="33" hidden="1" customHeight="1" x14ac:dyDescent="0.55000000000000004">
      <c r="A590" s="139" t="s">
        <v>2206</v>
      </c>
      <c r="B590" s="71" t="s">
        <v>1420</v>
      </c>
      <c r="C590" s="71" t="s">
        <v>10</v>
      </c>
      <c r="D590" s="142"/>
      <c r="E590" s="117">
        <v>0</v>
      </c>
      <c r="F590" s="122">
        <f t="shared" si="9"/>
        <v>0</v>
      </c>
      <c r="G590" s="119"/>
      <c r="K590" s="119"/>
      <c r="L590" s="119"/>
    </row>
    <row r="591" spans="1:12" s="69" customFormat="1" ht="33" hidden="1" customHeight="1" x14ac:dyDescent="0.55000000000000004">
      <c r="A591" s="139" t="s">
        <v>2206</v>
      </c>
      <c r="B591" s="71" t="s">
        <v>1461</v>
      </c>
      <c r="C591" s="71" t="s">
        <v>10</v>
      </c>
      <c r="D591" s="142"/>
      <c r="E591" s="117"/>
      <c r="F591" s="122">
        <f t="shared" si="9"/>
        <v>0</v>
      </c>
      <c r="G591" s="119"/>
      <c r="K591" s="119"/>
      <c r="L591" s="119"/>
    </row>
    <row r="592" spans="1:12" s="69" customFormat="1" ht="36" hidden="1" x14ac:dyDescent="0.55000000000000004">
      <c r="A592" s="139" t="s">
        <v>2206</v>
      </c>
      <c r="B592" s="71" t="s">
        <v>1765</v>
      </c>
      <c r="C592" s="71" t="s">
        <v>10</v>
      </c>
      <c r="D592" s="142"/>
      <c r="E592" s="117">
        <v>0</v>
      </c>
      <c r="F592" s="122">
        <f t="shared" si="9"/>
        <v>0</v>
      </c>
      <c r="G592" s="119"/>
      <c r="K592" s="119"/>
      <c r="L592" s="119"/>
    </row>
    <row r="593" spans="1:12" ht="36" hidden="1" x14ac:dyDescent="0.55000000000000004">
      <c r="A593" s="139" t="s">
        <v>2206</v>
      </c>
      <c r="B593" s="71" t="s">
        <v>1019</v>
      </c>
      <c r="C593" s="71" t="s">
        <v>10</v>
      </c>
      <c r="D593" s="142"/>
      <c r="E593" s="117"/>
      <c r="F593" s="122">
        <f t="shared" si="9"/>
        <v>0</v>
      </c>
      <c r="G593" s="119"/>
      <c r="K593" s="119"/>
      <c r="L593" s="119"/>
    </row>
    <row r="594" spans="1:12" s="69" customFormat="1" ht="36" hidden="1" x14ac:dyDescent="0.55000000000000004">
      <c r="A594" s="139" t="s">
        <v>2206</v>
      </c>
      <c r="B594" s="72" t="s">
        <v>2076</v>
      </c>
      <c r="C594" s="71" t="s">
        <v>10</v>
      </c>
      <c r="D594" s="142"/>
      <c r="E594" s="117">
        <v>0</v>
      </c>
      <c r="F594" s="122">
        <f t="shared" si="9"/>
        <v>0</v>
      </c>
      <c r="G594" s="119"/>
      <c r="K594" s="119"/>
      <c r="L594" s="119"/>
    </row>
    <row r="595" spans="1:12" ht="36" x14ac:dyDescent="0.55000000000000004">
      <c r="A595" s="139" t="s">
        <v>2206</v>
      </c>
      <c r="B595" s="72" t="s">
        <v>147</v>
      </c>
      <c r="C595" s="72" t="s">
        <v>10</v>
      </c>
      <c r="D595" s="142"/>
      <c r="E595" s="117">
        <v>1428</v>
      </c>
      <c r="F595" s="122">
        <f t="shared" si="9"/>
        <v>2856</v>
      </c>
      <c r="G595" s="119">
        <v>2</v>
      </c>
      <c r="K595" s="119">
        <v>2</v>
      </c>
      <c r="L595" s="119">
        <v>2</v>
      </c>
    </row>
    <row r="596" spans="1:12" ht="36" x14ac:dyDescent="0.55000000000000004">
      <c r="A596" s="139" t="s">
        <v>2206</v>
      </c>
      <c r="B596" s="72" t="s">
        <v>148</v>
      </c>
      <c r="C596" s="72" t="s">
        <v>10</v>
      </c>
      <c r="D596" s="142"/>
      <c r="E596" s="117">
        <v>959</v>
      </c>
      <c r="F596" s="122">
        <f t="shared" si="9"/>
        <v>1918</v>
      </c>
      <c r="G596" s="119">
        <v>2</v>
      </c>
      <c r="K596" s="119">
        <v>2</v>
      </c>
      <c r="L596" s="119">
        <v>2</v>
      </c>
    </row>
    <row r="597" spans="1:12" ht="36" x14ac:dyDescent="0.55000000000000004">
      <c r="A597" s="139" t="s">
        <v>2206</v>
      </c>
      <c r="B597" s="72" t="s">
        <v>423</v>
      </c>
      <c r="C597" s="72" t="s">
        <v>499</v>
      </c>
      <c r="D597" s="142"/>
      <c r="E597" s="117">
        <v>35.36</v>
      </c>
      <c r="F597" s="122">
        <f t="shared" si="9"/>
        <v>707.2</v>
      </c>
      <c r="G597" s="119">
        <v>20</v>
      </c>
      <c r="K597" s="119">
        <v>23</v>
      </c>
      <c r="L597" s="119">
        <v>20</v>
      </c>
    </row>
    <row r="598" spans="1:12" ht="36" x14ac:dyDescent="0.55000000000000004">
      <c r="A598" s="139" t="s">
        <v>2206</v>
      </c>
      <c r="B598" s="72" t="s">
        <v>422</v>
      </c>
      <c r="C598" s="72" t="s">
        <v>10</v>
      </c>
      <c r="D598" s="142"/>
      <c r="E598" s="117">
        <v>35.36</v>
      </c>
      <c r="F598" s="122">
        <f t="shared" si="9"/>
        <v>990.07999999999993</v>
      </c>
      <c r="G598" s="119">
        <v>28</v>
      </c>
      <c r="K598" s="119">
        <v>27</v>
      </c>
      <c r="L598" s="119">
        <v>17</v>
      </c>
    </row>
    <row r="599" spans="1:12" ht="36" x14ac:dyDescent="0.55000000000000004">
      <c r="A599" s="139" t="s">
        <v>2206</v>
      </c>
      <c r="B599" s="72" t="s">
        <v>150</v>
      </c>
      <c r="C599" s="72" t="s">
        <v>10</v>
      </c>
      <c r="D599" s="142"/>
      <c r="E599" s="117">
        <v>35.36</v>
      </c>
      <c r="F599" s="122">
        <f t="shared" si="9"/>
        <v>0</v>
      </c>
      <c r="G599" s="119"/>
      <c r="K599" s="119"/>
      <c r="L599" s="119">
        <v>30</v>
      </c>
    </row>
    <row r="600" spans="1:12" ht="36" x14ac:dyDescent="0.55000000000000004">
      <c r="A600" s="139" t="s">
        <v>2206</v>
      </c>
      <c r="B600" s="72" t="s">
        <v>151</v>
      </c>
      <c r="C600" s="72" t="s">
        <v>10</v>
      </c>
      <c r="D600" s="142"/>
      <c r="E600" s="117">
        <v>35.36</v>
      </c>
      <c r="F600" s="122">
        <f t="shared" si="9"/>
        <v>0</v>
      </c>
      <c r="G600" s="119"/>
      <c r="K600" s="119">
        <v>20</v>
      </c>
      <c r="L600" s="119">
        <v>20</v>
      </c>
    </row>
    <row r="601" spans="1:12" ht="36" x14ac:dyDescent="0.55000000000000004">
      <c r="A601" s="139" t="s">
        <v>2206</v>
      </c>
      <c r="B601" s="72" t="s">
        <v>156</v>
      </c>
      <c r="C601" s="72" t="s">
        <v>149</v>
      </c>
      <c r="D601" s="141">
        <v>62.54</v>
      </c>
      <c r="E601" s="117">
        <v>62.54</v>
      </c>
      <c r="F601" s="122">
        <f t="shared" si="9"/>
        <v>2251.44</v>
      </c>
      <c r="G601" s="119">
        <v>36</v>
      </c>
      <c r="K601" s="119">
        <v>36</v>
      </c>
      <c r="L601" s="119">
        <v>36</v>
      </c>
    </row>
    <row r="602" spans="1:12" ht="36" x14ac:dyDescent="0.55000000000000004">
      <c r="A602" s="139" t="s">
        <v>2206</v>
      </c>
      <c r="B602" s="72" t="s">
        <v>1094</v>
      </c>
      <c r="C602" s="72" t="s">
        <v>10</v>
      </c>
      <c r="D602" s="141">
        <v>62.54</v>
      </c>
      <c r="E602" s="117">
        <v>62.54</v>
      </c>
      <c r="F602" s="122">
        <f t="shared" si="9"/>
        <v>813.02</v>
      </c>
      <c r="G602" s="119">
        <v>13</v>
      </c>
      <c r="K602" s="119">
        <v>13</v>
      </c>
      <c r="L602" s="119">
        <v>3</v>
      </c>
    </row>
    <row r="603" spans="1:12" ht="36" x14ac:dyDescent="0.55000000000000004">
      <c r="A603" s="139" t="s">
        <v>2206</v>
      </c>
      <c r="B603" s="72" t="s">
        <v>152</v>
      </c>
      <c r="C603" s="72" t="s">
        <v>10</v>
      </c>
      <c r="D603" s="141"/>
      <c r="E603" s="117">
        <v>35.36</v>
      </c>
      <c r="F603" s="122">
        <f t="shared" si="9"/>
        <v>318.24</v>
      </c>
      <c r="G603" s="119">
        <v>9</v>
      </c>
      <c r="K603" s="119">
        <v>9</v>
      </c>
      <c r="L603" s="119">
        <v>9</v>
      </c>
    </row>
    <row r="604" spans="1:12" ht="36" x14ac:dyDescent="0.55000000000000004">
      <c r="A604" s="139" t="s">
        <v>2206</v>
      </c>
      <c r="B604" s="72" t="s">
        <v>153</v>
      </c>
      <c r="C604" s="72" t="s">
        <v>149</v>
      </c>
      <c r="D604" s="141">
        <v>62.54</v>
      </c>
      <c r="E604" s="117">
        <v>62.54</v>
      </c>
      <c r="F604" s="122">
        <f t="shared" si="9"/>
        <v>52908.84</v>
      </c>
      <c r="G604" s="119">
        <v>846</v>
      </c>
      <c r="K604" s="119">
        <v>333</v>
      </c>
      <c r="L604" s="119">
        <v>918</v>
      </c>
    </row>
    <row r="605" spans="1:12" ht="36" x14ac:dyDescent="0.55000000000000004">
      <c r="A605" s="139" t="s">
        <v>2206</v>
      </c>
      <c r="B605" s="72" t="s">
        <v>1095</v>
      </c>
      <c r="C605" s="72" t="s">
        <v>10</v>
      </c>
      <c r="D605" s="141">
        <v>62.54</v>
      </c>
      <c r="E605" s="117">
        <v>62.54</v>
      </c>
      <c r="F605" s="122">
        <f t="shared" si="9"/>
        <v>31895.399999999998</v>
      </c>
      <c r="G605" s="119">
        <v>510</v>
      </c>
      <c r="K605" s="119">
        <v>811</v>
      </c>
      <c r="L605" s="119">
        <v>943</v>
      </c>
    </row>
    <row r="606" spans="1:12" s="69" customFormat="1" ht="36" x14ac:dyDescent="0.55000000000000004">
      <c r="A606" s="139" t="s">
        <v>2206</v>
      </c>
      <c r="B606" s="72" t="s">
        <v>154</v>
      </c>
      <c r="C606" s="72" t="s">
        <v>149</v>
      </c>
      <c r="D606" s="141">
        <v>62.54</v>
      </c>
      <c r="E606" s="117">
        <v>62.54</v>
      </c>
      <c r="F606" s="122">
        <f t="shared" si="9"/>
        <v>1438.42</v>
      </c>
      <c r="G606" s="119">
        <v>23</v>
      </c>
      <c r="K606" s="119">
        <v>20</v>
      </c>
      <c r="L606" s="119">
        <v>28</v>
      </c>
    </row>
    <row r="607" spans="1:12" ht="36" x14ac:dyDescent="0.55000000000000004">
      <c r="A607" s="139" t="s">
        <v>2206</v>
      </c>
      <c r="B607" s="72" t="s">
        <v>407</v>
      </c>
      <c r="C607" s="72" t="s">
        <v>149</v>
      </c>
      <c r="D607" s="142">
        <v>112.52</v>
      </c>
      <c r="E607" s="117">
        <v>112.52</v>
      </c>
      <c r="F607" s="122">
        <f t="shared" si="9"/>
        <v>19128.399999999998</v>
      </c>
      <c r="G607" s="119">
        <v>170</v>
      </c>
      <c r="K607" s="119">
        <v>186</v>
      </c>
      <c r="L607" s="119">
        <v>185</v>
      </c>
    </row>
    <row r="608" spans="1:12" ht="33.75" hidden="1" customHeight="1" x14ac:dyDescent="0.55000000000000004">
      <c r="A608" s="139" t="s">
        <v>2206</v>
      </c>
      <c r="B608" s="72" t="s">
        <v>1291</v>
      </c>
      <c r="C608" s="72" t="s">
        <v>1286</v>
      </c>
      <c r="D608" s="142"/>
      <c r="E608" s="117">
        <v>35.36</v>
      </c>
      <c r="F608" s="122">
        <f t="shared" si="9"/>
        <v>0</v>
      </c>
      <c r="G608" s="119"/>
      <c r="K608" s="119"/>
      <c r="L608" s="119"/>
    </row>
    <row r="609" spans="1:12" ht="34.5" customHeight="1" x14ac:dyDescent="0.55000000000000004">
      <c r="A609" s="139" t="s">
        <v>2206</v>
      </c>
      <c r="B609" s="72" t="s">
        <v>1293</v>
      </c>
      <c r="C609" s="72" t="s">
        <v>149</v>
      </c>
      <c r="D609" s="142"/>
      <c r="E609" s="117">
        <v>35.36</v>
      </c>
      <c r="F609" s="122">
        <f t="shared" si="9"/>
        <v>0</v>
      </c>
      <c r="G609" s="119"/>
      <c r="K609" s="119"/>
      <c r="L609" s="119">
        <v>10</v>
      </c>
    </row>
    <row r="610" spans="1:12" ht="36" hidden="1" x14ac:dyDescent="0.55000000000000004">
      <c r="A610" s="139" t="s">
        <v>2206</v>
      </c>
      <c r="B610" s="72" t="s">
        <v>1421</v>
      </c>
      <c r="C610" s="72" t="s">
        <v>11</v>
      </c>
      <c r="D610" s="142"/>
      <c r="E610" s="117">
        <v>35</v>
      </c>
      <c r="F610" s="122">
        <f t="shared" si="9"/>
        <v>0</v>
      </c>
      <c r="G610" s="119"/>
      <c r="K610" s="119"/>
      <c r="L610" s="119"/>
    </row>
    <row r="611" spans="1:12" ht="36" hidden="1" x14ac:dyDescent="0.55000000000000004">
      <c r="A611" s="139" t="s">
        <v>2206</v>
      </c>
      <c r="B611" s="72" t="s">
        <v>1425</v>
      </c>
      <c r="C611" s="72" t="s">
        <v>11</v>
      </c>
      <c r="D611" s="142"/>
      <c r="E611" s="117">
        <v>35</v>
      </c>
      <c r="F611" s="122">
        <f t="shared" si="9"/>
        <v>0</v>
      </c>
      <c r="G611" s="119"/>
      <c r="K611" s="119"/>
      <c r="L611" s="119"/>
    </row>
    <row r="612" spans="1:12" ht="36" x14ac:dyDescent="0.55000000000000004">
      <c r="A612" s="139" t="s">
        <v>2206</v>
      </c>
      <c r="B612" s="72" t="s">
        <v>155</v>
      </c>
      <c r="C612" s="72" t="s">
        <v>149</v>
      </c>
      <c r="D612" s="142"/>
      <c r="E612" s="117">
        <v>35.36</v>
      </c>
      <c r="F612" s="122">
        <f t="shared" si="9"/>
        <v>353.6</v>
      </c>
      <c r="G612" s="119">
        <v>10</v>
      </c>
      <c r="K612" s="119">
        <v>17</v>
      </c>
      <c r="L612" s="119">
        <v>12</v>
      </c>
    </row>
    <row r="613" spans="1:12" ht="36" hidden="1" x14ac:dyDescent="0.55000000000000004">
      <c r="A613" s="139" t="s">
        <v>2206</v>
      </c>
      <c r="B613" s="79" t="s">
        <v>1096</v>
      </c>
      <c r="C613" s="79" t="s">
        <v>10</v>
      </c>
      <c r="D613" s="146"/>
      <c r="E613" s="117">
        <v>35.36</v>
      </c>
      <c r="F613" s="122">
        <f t="shared" si="9"/>
        <v>0</v>
      </c>
      <c r="G613" s="119"/>
      <c r="K613" s="119"/>
      <c r="L613" s="119"/>
    </row>
    <row r="614" spans="1:12" ht="36" hidden="1" x14ac:dyDescent="0.55000000000000004">
      <c r="A614" s="139" t="s">
        <v>2206</v>
      </c>
      <c r="B614" s="72" t="s">
        <v>878</v>
      </c>
      <c r="C614" s="72" t="s">
        <v>10</v>
      </c>
      <c r="D614" s="142"/>
      <c r="E614" s="118">
        <v>0</v>
      </c>
      <c r="F614" s="122">
        <f t="shared" si="9"/>
        <v>0</v>
      </c>
      <c r="G614" s="119"/>
      <c r="K614" s="119"/>
      <c r="L614" s="119"/>
    </row>
    <row r="615" spans="1:12" ht="36" hidden="1" x14ac:dyDescent="0.55000000000000004">
      <c r="A615" s="139" t="s">
        <v>2206</v>
      </c>
      <c r="B615" s="72" t="s">
        <v>1284</v>
      </c>
      <c r="C615" s="72" t="s">
        <v>10</v>
      </c>
      <c r="D615" s="142"/>
      <c r="E615" s="117">
        <v>1428</v>
      </c>
      <c r="F615" s="122">
        <f t="shared" si="9"/>
        <v>0</v>
      </c>
      <c r="G615" s="119"/>
      <c r="K615" s="119"/>
      <c r="L615" s="119"/>
    </row>
    <row r="616" spans="1:12" ht="36" hidden="1" x14ac:dyDescent="0.55000000000000004">
      <c r="A616" s="139" t="s">
        <v>2206</v>
      </c>
      <c r="B616" s="72" t="s">
        <v>1283</v>
      </c>
      <c r="C616" s="72" t="s">
        <v>10</v>
      </c>
      <c r="D616" s="142"/>
      <c r="E616" s="117">
        <v>900</v>
      </c>
      <c r="F616" s="122">
        <f t="shared" si="9"/>
        <v>0</v>
      </c>
      <c r="G616" s="119"/>
      <c r="K616" s="119"/>
      <c r="L616" s="119"/>
    </row>
    <row r="617" spans="1:12" s="69" customFormat="1" ht="36" hidden="1" x14ac:dyDescent="0.55000000000000004">
      <c r="A617" s="139" t="s">
        <v>2206</v>
      </c>
      <c r="B617" s="72" t="s">
        <v>1637</v>
      </c>
      <c r="C617" s="72" t="s">
        <v>10</v>
      </c>
      <c r="D617" s="142"/>
      <c r="E617" s="117"/>
      <c r="F617" s="122">
        <f t="shared" si="9"/>
        <v>0</v>
      </c>
      <c r="G617" s="119"/>
      <c r="K617" s="119"/>
      <c r="L617" s="119"/>
    </row>
    <row r="618" spans="1:12" ht="36" x14ac:dyDescent="0.55000000000000004">
      <c r="A618" s="139" t="s">
        <v>2206</v>
      </c>
      <c r="B618" s="72" t="s">
        <v>157</v>
      </c>
      <c r="C618" s="72" t="s">
        <v>149</v>
      </c>
      <c r="D618" s="142"/>
      <c r="E618" s="117">
        <v>450</v>
      </c>
      <c r="F618" s="122">
        <f t="shared" si="9"/>
        <v>15750</v>
      </c>
      <c r="G618" s="119">
        <v>35</v>
      </c>
      <c r="K618" s="119">
        <v>47</v>
      </c>
      <c r="L618" s="119">
        <v>43</v>
      </c>
    </row>
    <row r="619" spans="1:12" ht="36" x14ac:dyDescent="0.55000000000000004">
      <c r="A619" s="139" t="s">
        <v>2206</v>
      </c>
      <c r="B619" s="72" t="s">
        <v>621</v>
      </c>
      <c r="C619" s="72" t="s">
        <v>10</v>
      </c>
      <c r="D619" s="142">
        <v>2070.9</v>
      </c>
      <c r="E619" s="117">
        <v>2070</v>
      </c>
      <c r="F619" s="122">
        <f t="shared" si="9"/>
        <v>117990</v>
      </c>
      <c r="G619" s="119">
        <v>57</v>
      </c>
      <c r="K619" s="119">
        <v>57</v>
      </c>
      <c r="L619" s="119">
        <v>51</v>
      </c>
    </row>
    <row r="620" spans="1:12" ht="33.75" customHeight="1" x14ac:dyDescent="0.55000000000000004">
      <c r="A620" s="139" t="s">
        <v>2206</v>
      </c>
      <c r="B620" s="72" t="s">
        <v>158</v>
      </c>
      <c r="C620" s="72" t="s">
        <v>13</v>
      </c>
      <c r="D620" s="142"/>
      <c r="E620" s="117">
        <v>1525.74</v>
      </c>
      <c r="F620" s="122">
        <f t="shared" si="9"/>
        <v>0</v>
      </c>
      <c r="G620" s="119"/>
      <c r="K620" s="119"/>
      <c r="L620" s="119">
        <v>23</v>
      </c>
    </row>
    <row r="621" spans="1:12" s="69" customFormat="1" ht="33" customHeight="1" x14ac:dyDescent="0.55000000000000004">
      <c r="A621" s="139" t="s">
        <v>2206</v>
      </c>
      <c r="B621" s="72" t="s">
        <v>2155</v>
      </c>
      <c r="C621" s="72" t="s">
        <v>13</v>
      </c>
      <c r="D621" s="142">
        <v>0</v>
      </c>
      <c r="E621" s="117">
        <v>57</v>
      </c>
      <c r="F621" s="122">
        <f t="shared" si="9"/>
        <v>798</v>
      </c>
      <c r="G621" s="119">
        <v>14</v>
      </c>
      <c r="K621" s="119">
        <v>5</v>
      </c>
      <c r="L621" s="119">
        <v>23</v>
      </c>
    </row>
    <row r="622" spans="1:12" ht="36" x14ac:dyDescent="0.55000000000000004">
      <c r="A622" s="139" t="s">
        <v>2206</v>
      </c>
      <c r="B622" s="72" t="s">
        <v>160</v>
      </c>
      <c r="C622" s="72" t="s">
        <v>10</v>
      </c>
      <c r="D622" s="142">
        <v>57</v>
      </c>
      <c r="E622" s="117">
        <v>49</v>
      </c>
      <c r="F622" s="122">
        <f t="shared" si="9"/>
        <v>1960</v>
      </c>
      <c r="G622" s="119">
        <v>40</v>
      </c>
      <c r="K622" s="119">
        <v>87</v>
      </c>
      <c r="L622" s="119">
        <v>68</v>
      </c>
    </row>
    <row r="623" spans="1:12" s="69" customFormat="1" ht="36" hidden="1" x14ac:dyDescent="0.55000000000000004">
      <c r="A623" s="139" t="s">
        <v>2206</v>
      </c>
      <c r="B623" s="72" t="s">
        <v>1639</v>
      </c>
      <c r="C623" s="72" t="s">
        <v>10</v>
      </c>
      <c r="D623" s="142"/>
      <c r="E623" s="117"/>
      <c r="F623" s="122">
        <f t="shared" si="9"/>
        <v>0</v>
      </c>
      <c r="G623" s="119"/>
      <c r="K623" s="119"/>
      <c r="L623" s="119"/>
    </row>
    <row r="624" spans="1:12" ht="36" x14ac:dyDescent="0.55000000000000004">
      <c r="A624" s="139" t="s">
        <v>2206</v>
      </c>
      <c r="B624" s="72" t="s">
        <v>615</v>
      </c>
      <c r="C624" s="72" t="s">
        <v>10</v>
      </c>
      <c r="D624" s="142">
        <v>57.5</v>
      </c>
      <c r="E624" s="117">
        <v>79.3</v>
      </c>
      <c r="F624" s="122">
        <f t="shared" si="9"/>
        <v>71687.199999999997</v>
      </c>
      <c r="G624" s="119">
        <v>904</v>
      </c>
      <c r="K624" s="119">
        <v>3680</v>
      </c>
      <c r="L624" s="119">
        <v>2800</v>
      </c>
    </row>
    <row r="625" spans="1:12" ht="31.5" hidden="1" customHeight="1" x14ac:dyDescent="0.55000000000000004">
      <c r="A625" s="139" t="s">
        <v>2206</v>
      </c>
      <c r="B625" s="72" t="s">
        <v>1255</v>
      </c>
      <c r="C625" s="72" t="s">
        <v>10</v>
      </c>
      <c r="D625" s="142"/>
      <c r="E625" s="117">
        <v>78.260000000000005</v>
      </c>
      <c r="F625" s="122">
        <f t="shared" si="9"/>
        <v>0</v>
      </c>
      <c r="G625" s="119"/>
      <c r="K625" s="119"/>
      <c r="L625" s="119"/>
    </row>
    <row r="626" spans="1:12" ht="36" hidden="1" x14ac:dyDescent="0.55000000000000004">
      <c r="A626" s="139" t="s">
        <v>2206</v>
      </c>
      <c r="B626" s="72" t="s">
        <v>1448</v>
      </c>
      <c r="C626" s="72" t="s">
        <v>10</v>
      </c>
      <c r="D626" s="142"/>
      <c r="E626" s="118">
        <v>0</v>
      </c>
      <c r="F626" s="122">
        <f t="shared" si="9"/>
        <v>0</v>
      </c>
      <c r="G626" s="119"/>
      <c r="K626" s="119"/>
      <c r="L626" s="119"/>
    </row>
    <row r="627" spans="1:12" ht="36" x14ac:dyDescent="0.55000000000000004">
      <c r="A627" s="139" t="s">
        <v>2206</v>
      </c>
      <c r="B627" s="72" t="s">
        <v>1527</v>
      </c>
      <c r="C627" s="71" t="s">
        <v>10</v>
      </c>
      <c r="D627" s="142"/>
      <c r="E627" s="117">
        <v>57.5</v>
      </c>
      <c r="F627" s="122">
        <f t="shared" si="9"/>
        <v>11500</v>
      </c>
      <c r="G627" s="119">
        <v>200</v>
      </c>
      <c r="K627" s="119">
        <v>200</v>
      </c>
      <c r="L627" s="119">
        <v>200</v>
      </c>
    </row>
    <row r="628" spans="1:12" ht="36" x14ac:dyDescent="0.55000000000000004">
      <c r="A628" s="139" t="s">
        <v>2206</v>
      </c>
      <c r="B628" s="71" t="s">
        <v>161</v>
      </c>
      <c r="C628" s="72" t="s">
        <v>10</v>
      </c>
      <c r="D628" s="142">
        <v>170</v>
      </c>
      <c r="E628" s="117">
        <v>170</v>
      </c>
      <c r="F628" s="122">
        <f t="shared" si="9"/>
        <v>444720</v>
      </c>
      <c r="G628" s="119">
        <v>2616</v>
      </c>
      <c r="K628" s="119">
        <v>2685</v>
      </c>
      <c r="L628" s="119">
        <v>2281</v>
      </c>
    </row>
    <row r="629" spans="1:12" ht="36" x14ac:dyDescent="0.55000000000000004">
      <c r="A629" s="139" t="s">
        <v>2206</v>
      </c>
      <c r="B629" s="72" t="s">
        <v>836</v>
      </c>
      <c r="C629" s="72" t="s">
        <v>10</v>
      </c>
      <c r="D629" s="142">
        <v>30.3</v>
      </c>
      <c r="E629" s="117">
        <v>30</v>
      </c>
      <c r="F629" s="122">
        <f t="shared" si="9"/>
        <v>189840</v>
      </c>
      <c r="G629" s="119">
        <v>6328</v>
      </c>
      <c r="K629" s="119">
        <v>3850</v>
      </c>
      <c r="L629" s="119">
        <v>8300</v>
      </c>
    </row>
    <row r="630" spans="1:12" ht="36" hidden="1" x14ac:dyDescent="0.55000000000000004">
      <c r="A630" s="139" t="s">
        <v>2206</v>
      </c>
      <c r="B630" s="72" t="s">
        <v>1111</v>
      </c>
      <c r="C630" s="71" t="s">
        <v>10</v>
      </c>
      <c r="D630" s="142"/>
      <c r="E630" s="117">
        <v>7.97</v>
      </c>
      <c r="F630" s="122">
        <f t="shared" si="9"/>
        <v>0</v>
      </c>
      <c r="G630" s="119"/>
      <c r="K630" s="119"/>
      <c r="L630" s="119"/>
    </row>
    <row r="631" spans="1:12" ht="36" hidden="1" x14ac:dyDescent="0.55000000000000004">
      <c r="A631" s="139" t="s">
        <v>2206</v>
      </c>
      <c r="B631" s="72" t="s">
        <v>162</v>
      </c>
      <c r="C631" s="72" t="s">
        <v>500</v>
      </c>
      <c r="D631" s="142"/>
      <c r="E631" s="117">
        <v>29.04</v>
      </c>
      <c r="F631" s="122">
        <f t="shared" si="9"/>
        <v>0</v>
      </c>
      <c r="G631" s="119"/>
      <c r="K631" s="119"/>
      <c r="L631" s="119"/>
    </row>
    <row r="632" spans="1:12" ht="36" hidden="1" x14ac:dyDescent="0.55000000000000004">
      <c r="A632" s="139" t="s">
        <v>2206</v>
      </c>
      <c r="B632" s="72" t="s">
        <v>1566</v>
      </c>
      <c r="C632" s="72" t="s">
        <v>10</v>
      </c>
      <c r="D632" s="142"/>
      <c r="E632" s="117"/>
      <c r="F632" s="122">
        <f t="shared" si="9"/>
        <v>0</v>
      </c>
      <c r="G632" s="119"/>
      <c r="K632" s="119"/>
      <c r="L632" s="119"/>
    </row>
    <row r="633" spans="1:12" ht="36" hidden="1" x14ac:dyDescent="0.55000000000000004">
      <c r="A633" s="139" t="s">
        <v>2206</v>
      </c>
      <c r="B633" s="72" t="s">
        <v>1567</v>
      </c>
      <c r="C633" s="72" t="s">
        <v>13</v>
      </c>
      <c r="D633" s="142"/>
      <c r="E633" s="117"/>
      <c r="F633" s="122">
        <f t="shared" si="9"/>
        <v>0</v>
      </c>
      <c r="G633" s="119"/>
      <c r="K633" s="119"/>
      <c r="L633" s="119"/>
    </row>
    <row r="634" spans="1:12" ht="36" hidden="1" x14ac:dyDescent="0.55000000000000004">
      <c r="A634" s="139" t="s">
        <v>2206</v>
      </c>
      <c r="B634" s="72" t="s">
        <v>1528</v>
      </c>
      <c r="C634" s="72" t="s">
        <v>1529</v>
      </c>
      <c r="D634" s="142"/>
      <c r="E634" s="118">
        <v>0</v>
      </c>
      <c r="F634" s="122">
        <f t="shared" si="9"/>
        <v>0</v>
      </c>
      <c r="G634" s="119"/>
      <c r="K634" s="119"/>
      <c r="L634" s="119"/>
    </row>
    <row r="635" spans="1:12" s="69" customFormat="1" ht="33" hidden="1" customHeight="1" x14ac:dyDescent="0.55000000000000004">
      <c r="A635" s="139" t="s">
        <v>2206</v>
      </c>
      <c r="B635" s="72" t="s">
        <v>1771</v>
      </c>
      <c r="C635" s="72"/>
      <c r="D635" s="142"/>
      <c r="E635" s="118">
        <v>0</v>
      </c>
      <c r="F635" s="122">
        <f t="shared" ref="F635:F696" si="10">G635*E635</f>
        <v>0</v>
      </c>
      <c r="G635" s="119"/>
      <c r="K635" s="119"/>
      <c r="L635" s="119"/>
    </row>
    <row r="636" spans="1:12" s="69" customFormat="1" ht="33" hidden="1" customHeight="1" x14ac:dyDescent="0.55000000000000004">
      <c r="A636" s="139" t="s">
        <v>2206</v>
      </c>
      <c r="B636" s="72" t="s">
        <v>2140</v>
      </c>
      <c r="C636" s="72"/>
      <c r="D636" s="142">
        <v>0</v>
      </c>
      <c r="E636" s="118">
        <v>0</v>
      </c>
      <c r="F636" s="122">
        <f t="shared" si="10"/>
        <v>0</v>
      </c>
      <c r="G636" s="119"/>
      <c r="K636" s="119"/>
      <c r="L636" s="119"/>
    </row>
    <row r="637" spans="1:12" s="69" customFormat="1" ht="36" hidden="1" x14ac:dyDescent="0.55000000000000004">
      <c r="A637" s="139" t="s">
        <v>2206</v>
      </c>
      <c r="B637" s="72" t="s">
        <v>1757</v>
      </c>
      <c r="C637" s="72"/>
      <c r="D637" s="142"/>
      <c r="E637" s="107">
        <v>0</v>
      </c>
      <c r="F637" s="122">
        <f t="shared" si="10"/>
        <v>0</v>
      </c>
      <c r="G637" s="119"/>
      <c r="K637" s="119"/>
      <c r="L637" s="119"/>
    </row>
    <row r="638" spans="1:12" ht="36" hidden="1" x14ac:dyDescent="0.55000000000000004">
      <c r="A638" s="139" t="s">
        <v>2206</v>
      </c>
      <c r="B638" s="72" t="s">
        <v>1089</v>
      </c>
      <c r="C638" s="72" t="s">
        <v>10</v>
      </c>
      <c r="D638" s="142"/>
      <c r="E638" s="117">
        <v>442</v>
      </c>
      <c r="F638" s="122">
        <f t="shared" si="10"/>
        <v>0</v>
      </c>
      <c r="G638" s="119"/>
      <c r="K638" s="119"/>
      <c r="L638" s="119"/>
    </row>
    <row r="639" spans="1:12" ht="36" hidden="1" x14ac:dyDescent="0.55000000000000004">
      <c r="A639" s="139" t="s">
        <v>2206</v>
      </c>
      <c r="B639" s="72" t="s">
        <v>1090</v>
      </c>
      <c r="C639" s="72" t="s">
        <v>10</v>
      </c>
      <c r="D639" s="142"/>
      <c r="E639" s="117">
        <v>442</v>
      </c>
      <c r="F639" s="122">
        <f t="shared" si="10"/>
        <v>0</v>
      </c>
      <c r="G639" s="119"/>
      <c r="K639" s="119"/>
      <c r="L639" s="119"/>
    </row>
    <row r="640" spans="1:12" ht="36" hidden="1" x14ac:dyDescent="0.55000000000000004">
      <c r="A640" s="139" t="s">
        <v>2206</v>
      </c>
      <c r="B640" s="72" t="s">
        <v>1278</v>
      </c>
      <c r="C640" s="72" t="s">
        <v>10</v>
      </c>
      <c r="D640" s="142"/>
      <c r="E640" s="117">
        <v>442</v>
      </c>
      <c r="F640" s="122">
        <f t="shared" si="10"/>
        <v>0</v>
      </c>
      <c r="G640" s="119"/>
      <c r="K640" s="119"/>
      <c r="L640" s="119"/>
    </row>
    <row r="641" spans="1:12" ht="36" hidden="1" x14ac:dyDescent="0.55000000000000004">
      <c r="A641" s="139" t="s">
        <v>2206</v>
      </c>
      <c r="B641" s="72" t="s">
        <v>1279</v>
      </c>
      <c r="C641" s="72" t="s">
        <v>10</v>
      </c>
      <c r="D641" s="142"/>
      <c r="E641" s="117">
        <v>442</v>
      </c>
      <c r="F641" s="122">
        <f t="shared" si="10"/>
        <v>0</v>
      </c>
      <c r="G641" s="119"/>
      <c r="K641" s="119"/>
      <c r="L641" s="119"/>
    </row>
    <row r="642" spans="1:12" ht="36" hidden="1" x14ac:dyDescent="0.55000000000000004">
      <c r="A642" s="139" t="s">
        <v>2206</v>
      </c>
      <c r="B642" s="72" t="s">
        <v>1280</v>
      </c>
      <c r="C642" s="72" t="s">
        <v>10</v>
      </c>
      <c r="D642" s="142"/>
      <c r="E642" s="117">
        <v>442</v>
      </c>
      <c r="F642" s="122">
        <f t="shared" si="10"/>
        <v>0</v>
      </c>
      <c r="G642" s="119"/>
      <c r="K642" s="119"/>
      <c r="L642" s="119"/>
    </row>
    <row r="643" spans="1:12" ht="36" hidden="1" x14ac:dyDescent="0.55000000000000004">
      <c r="A643" s="139" t="s">
        <v>2206</v>
      </c>
      <c r="B643" s="72" t="s">
        <v>1281</v>
      </c>
      <c r="C643" s="72" t="s">
        <v>10</v>
      </c>
      <c r="D643" s="142"/>
      <c r="E643" s="117">
        <v>442</v>
      </c>
      <c r="F643" s="122">
        <f t="shared" si="10"/>
        <v>0</v>
      </c>
      <c r="G643" s="119"/>
      <c r="K643" s="119"/>
      <c r="L643" s="119"/>
    </row>
    <row r="644" spans="1:12" ht="36" hidden="1" x14ac:dyDescent="0.55000000000000004">
      <c r="A644" s="139" t="s">
        <v>2206</v>
      </c>
      <c r="B644" s="72" t="s">
        <v>1282</v>
      </c>
      <c r="C644" s="72" t="s">
        <v>10</v>
      </c>
      <c r="D644" s="142"/>
      <c r="E644" s="117">
        <v>442</v>
      </c>
      <c r="F644" s="122">
        <f t="shared" si="10"/>
        <v>0</v>
      </c>
      <c r="G644" s="119"/>
      <c r="K644" s="119"/>
      <c r="L644" s="119"/>
    </row>
    <row r="645" spans="1:12" ht="36" hidden="1" x14ac:dyDescent="0.55000000000000004">
      <c r="A645" s="139" t="s">
        <v>2206</v>
      </c>
      <c r="B645" s="72" t="s">
        <v>501</v>
      </c>
      <c r="C645" s="72" t="s">
        <v>10</v>
      </c>
      <c r="D645" s="142"/>
      <c r="E645" s="117">
        <v>0</v>
      </c>
      <c r="F645" s="122">
        <f t="shared" si="10"/>
        <v>0</v>
      </c>
      <c r="G645" s="119"/>
      <c r="K645" s="119"/>
      <c r="L645" s="119"/>
    </row>
    <row r="646" spans="1:12" ht="36" hidden="1" x14ac:dyDescent="0.55000000000000004">
      <c r="A646" s="139" t="s">
        <v>2206</v>
      </c>
      <c r="B646" s="72" t="s">
        <v>502</v>
      </c>
      <c r="C646" s="72" t="s">
        <v>10</v>
      </c>
      <c r="D646" s="142"/>
      <c r="E646" s="117">
        <v>0</v>
      </c>
      <c r="F646" s="122">
        <f t="shared" si="10"/>
        <v>0</v>
      </c>
      <c r="G646" s="119"/>
      <c r="K646" s="119"/>
      <c r="L646" s="119"/>
    </row>
    <row r="647" spans="1:12" ht="36" hidden="1" x14ac:dyDescent="0.55000000000000004">
      <c r="A647" s="139" t="s">
        <v>2206</v>
      </c>
      <c r="B647" s="72" t="s">
        <v>408</v>
      </c>
      <c r="C647" s="72" t="s">
        <v>10</v>
      </c>
      <c r="D647" s="142"/>
      <c r="E647" s="117">
        <v>0</v>
      </c>
      <c r="F647" s="122">
        <f t="shared" si="10"/>
        <v>0</v>
      </c>
      <c r="G647" s="119"/>
      <c r="K647" s="119"/>
      <c r="L647" s="119"/>
    </row>
    <row r="648" spans="1:12" ht="36" x14ac:dyDescent="0.55000000000000004">
      <c r="A648" s="139" t="s">
        <v>2206</v>
      </c>
      <c r="B648" s="72" t="s">
        <v>417</v>
      </c>
      <c r="C648" s="72" t="s">
        <v>10</v>
      </c>
      <c r="D648" s="142"/>
      <c r="E648" s="117">
        <v>16.850000000000001</v>
      </c>
      <c r="F648" s="122">
        <f t="shared" si="10"/>
        <v>0</v>
      </c>
      <c r="G648" s="119"/>
      <c r="K648" s="119"/>
      <c r="L648" s="119">
        <v>10</v>
      </c>
    </row>
    <row r="649" spans="1:12" ht="36" x14ac:dyDescent="0.55000000000000004">
      <c r="A649" s="139" t="s">
        <v>2206</v>
      </c>
      <c r="B649" s="72" t="s">
        <v>601</v>
      </c>
      <c r="C649" s="72" t="s">
        <v>10</v>
      </c>
      <c r="D649" s="142">
        <v>70.8</v>
      </c>
      <c r="E649" s="117">
        <v>70.8</v>
      </c>
      <c r="F649" s="122">
        <f t="shared" si="10"/>
        <v>9912</v>
      </c>
      <c r="G649" s="119">
        <v>140</v>
      </c>
      <c r="K649" s="119">
        <v>157</v>
      </c>
      <c r="L649" s="119">
        <v>154</v>
      </c>
    </row>
    <row r="650" spans="1:12" ht="36" x14ac:dyDescent="0.55000000000000004">
      <c r="A650" s="139" t="s">
        <v>2206</v>
      </c>
      <c r="B650" s="71" t="s">
        <v>824</v>
      </c>
      <c r="C650" s="72" t="s">
        <v>10</v>
      </c>
      <c r="D650" s="142">
        <v>23.52</v>
      </c>
      <c r="E650" s="117">
        <v>23.52</v>
      </c>
      <c r="F650" s="122">
        <f t="shared" si="10"/>
        <v>4704</v>
      </c>
      <c r="G650" s="119">
        <v>200</v>
      </c>
      <c r="K650" s="119">
        <v>197</v>
      </c>
      <c r="L650" s="119">
        <v>160</v>
      </c>
    </row>
    <row r="651" spans="1:12" s="69" customFormat="1" ht="36" x14ac:dyDescent="0.55000000000000004">
      <c r="A651" s="139" t="s">
        <v>2206</v>
      </c>
      <c r="B651" s="71" t="s">
        <v>1427</v>
      </c>
      <c r="C651" s="72" t="s">
        <v>10</v>
      </c>
      <c r="D651" s="142"/>
      <c r="E651" s="117">
        <v>18.55</v>
      </c>
      <c r="F651" s="122">
        <f t="shared" si="10"/>
        <v>556.5</v>
      </c>
      <c r="G651" s="119">
        <v>30</v>
      </c>
      <c r="K651" s="119">
        <v>30</v>
      </c>
      <c r="L651" s="119">
        <v>30</v>
      </c>
    </row>
    <row r="652" spans="1:12" ht="36" x14ac:dyDescent="0.55000000000000004">
      <c r="A652" s="139" t="s">
        <v>2206</v>
      </c>
      <c r="B652" s="72" t="s">
        <v>163</v>
      </c>
      <c r="C652" s="72" t="s">
        <v>10</v>
      </c>
      <c r="D652" s="142">
        <v>70.8</v>
      </c>
      <c r="E652" s="117">
        <v>70.8</v>
      </c>
      <c r="F652" s="122">
        <f t="shared" si="10"/>
        <v>43754.400000000001</v>
      </c>
      <c r="G652" s="119">
        <v>618</v>
      </c>
      <c r="K652" s="119">
        <v>574</v>
      </c>
      <c r="L652" s="119">
        <v>454</v>
      </c>
    </row>
    <row r="653" spans="1:12" ht="36" x14ac:dyDescent="0.55000000000000004">
      <c r="A653" s="139" t="s">
        <v>2206</v>
      </c>
      <c r="B653" s="72" t="s">
        <v>164</v>
      </c>
      <c r="C653" s="72" t="s">
        <v>10</v>
      </c>
      <c r="D653" s="142"/>
      <c r="E653" s="117">
        <v>16.850000000000001</v>
      </c>
      <c r="F653" s="122">
        <f t="shared" si="10"/>
        <v>505.50000000000006</v>
      </c>
      <c r="G653" s="119">
        <v>30</v>
      </c>
      <c r="K653" s="119">
        <v>30</v>
      </c>
      <c r="L653" s="119"/>
    </row>
    <row r="654" spans="1:12" ht="36" x14ac:dyDescent="0.55000000000000004">
      <c r="A654" s="139" t="s">
        <v>2206</v>
      </c>
      <c r="B654" s="72" t="s">
        <v>165</v>
      </c>
      <c r="C654" s="72" t="s">
        <v>10</v>
      </c>
      <c r="D654" s="142">
        <v>59</v>
      </c>
      <c r="E654" s="117">
        <v>59</v>
      </c>
      <c r="F654" s="122">
        <f t="shared" si="10"/>
        <v>38940</v>
      </c>
      <c r="G654" s="119">
        <v>660</v>
      </c>
      <c r="K654" s="119">
        <v>629</v>
      </c>
      <c r="L654" s="119">
        <v>488</v>
      </c>
    </row>
    <row r="655" spans="1:12" ht="36" x14ac:dyDescent="0.55000000000000004">
      <c r="A655" s="139" t="s">
        <v>2206</v>
      </c>
      <c r="B655" s="72" t="s">
        <v>166</v>
      </c>
      <c r="C655" s="72" t="s">
        <v>10</v>
      </c>
      <c r="D655" s="142"/>
      <c r="E655" s="117">
        <v>16.850000000000001</v>
      </c>
      <c r="F655" s="122">
        <f t="shared" si="10"/>
        <v>337</v>
      </c>
      <c r="G655" s="119">
        <v>20</v>
      </c>
      <c r="K655" s="119">
        <v>20</v>
      </c>
      <c r="L655" s="119">
        <v>20</v>
      </c>
    </row>
    <row r="656" spans="1:12" ht="36" x14ac:dyDescent="0.55000000000000004">
      <c r="A656" s="139" t="s">
        <v>2206</v>
      </c>
      <c r="B656" s="72" t="s">
        <v>167</v>
      </c>
      <c r="C656" s="72" t="s">
        <v>10</v>
      </c>
      <c r="D656" s="142">
        <v>70.8</v>
      </c>
      <c r="E656" s="117">
        <v>70.8</v>
      </c>
      <c r="F656" s="122">
        <f t="shared" si="10"/>
        <v>7363.2</v>
      </c>
      <c r="G656" s="119">
        <v>104</v>
      </c>
      <c r="K656" s="119">
        <v>120</v>
      </c>
      <c r="L656" s="119">
        <v>107</v>
      </c>
    </row>
    <row r="657" spans="1:12" ht="36" x14ac:dyDescent="0.55000000000000004">
      <c r="A657" s="139" t="s">
        <v>2206</v>
      </c>
      <c r="B657" s="72" t="s">
        <v>168</v>
      </c>
      <c r="C657" s="72" t="s">
        <v>10</v>
      </c>
      <c r="D657" s="142"/>
      <c r="E657" s="117">
        <v>16.850000000000001</v>
      </c>
      <c r="F657" s="122">
        <f t="shared" si="10"/>
        <v>438.1</v>
      </c>
      <c r="G657" s="119">
        <v>26</v>
      </c>
      <c r="K657" s="119">
        <v>16</v>
      </c>
      <c r="L657" s="119">
        <v>16</v>
      </c>
    </row>
    <row r="658" spans="1:12" ht="36" x14ac:dyDescent="0.55000000000000004">
      <c r="A658" s="139" t="s">
        <v>2206</v>
      </c>
      <c r="B658" s="72" t="s">
        <v>452</v>
      </c>
      <c r="C658" s="72" t="s">
        <v>10</v>
      </c>
      <c r="D658" s="142"/>
      <c r="E658" s="117">
        <v>16.850000000000001</v>
      </c>
      <c r="F658" s="122">
        <f t="shared" si="10"/>
        <v>337</v>
      </c>
      <c r="G658" s="119">
        <v>20</v>
      </c>
      <c r="K658" s="119">
        <v>30</v>
      </c>
      <c r="L658" s="119">
        <v>30</v>
      </c>
    </row>
    <row r="659" spans="1:12" ht="36" x14ac:dyDescent="0.55000000000000004">
      <c r="A659" s="139" t="s">
        <v>2206</v>
      </c>
      <c r="B659" s="72" t="s">
        <v>169</v>
      </c>
      <c r="C659" s="72" t="s">
        <v>10</v>
      </c>
      <c r="D659" s="142"/>
      <c r="E659" s="117">
        <v>16.850000000000001</v>
      </c>
      <c r="F659" s="122">
        <f t="shared" si="10"/>
        <v>674</v>
      </c>
      <c r="G659" s="119">
        <v>40</v>
      </c>
      <c r="K659" s="119">
        <v>30</v>
      </c>
      <c r="L659" s="119">
        <v>42</v>
      </c>
    </row>
    <row r="660" spans="1:12" ht="36" x14ac:dyDescent="0.55000000000000004">
      <c r="A660" s="139" t="s">
        <v>2206</v>
      </c>
      <c r="B660" s="72" t="s">
        <v>170</v>
      </c>
      <c r="C660" s="72" t="s">
        <v>10</v>
      </c>
      <c r="D660" s="142">
        <v>70.8</v>
      </c>
      <c r="E660" s="117">
        <v>70.8</v>
      </c>
      <c r="F660" s="122">
        <f t="shared" si="10"/>
        <v>4672.8</v>
      </c>
      <c r="G660" s="119">
        <v>66</v>
      </c>
      <c r="K660" s="119">
        <v>44</v>
      </c>
      <c r="L660" s="119">
        <v>77</v>
      </c>
    </row>
    <row r="661" spans="1:12" ht="36" hidden="1" x14ac:dyDescent="0.55000000000000004">
      <c r="A661" s="139" t="s">
        <v>2206</v>
      </c>
      <c r="B661" s="72" t="s">
        <v>639</v>
      </c>
      <c r="C661" s="72" t="s">
        <v>10</v>
      </c>
      <c r="D661" s="142"/>
      <c r="E661" s="117">
        <v>16.850000000000001</v>
      </c>
      <c r="F661" s="122">
        <f t="shared" si="10"/>
        <v>0</v>
      </c>
      <c r="G661" s="119"/>
      <c r="K661" s="119"/>
      <c r="L661" s="119"/>
    </row>
    <row r="662" spans="1:12" ht="33.75" customHeight="1" x14ac:dyDescent="0.55000000000000004">
      <c r="A662" s="139" t="s">
        <v>2206</v>
      </c>
      <c r="B662" s="71" t="s">
        <v>409</v>
      </c>
      <c r="C662" s="72" t="s">
        <v>10</v>
      </c>
      <c r="D662" s="142"/>
      <c r="E662" s="117">
        <v>16.850000000000001</v>
      </c>
      <c r="F662" s="122">
        <f t="shared" si="10"/>
        <v>674</v>
      </c>
      <c r="G662" s="119">
        <v>40</v>
      </c>
      <c r="K662" s="119">
        <v>30</v>
      </c>
      <c r="L662" s="119">
        <v>56</v>
      </c>
    </row>
    <row r="663" spans="1:12" ht="36" hidden="1" x14ac:dyDescent="0.55000000000000004">
      <c r="A663" s="139" t="s">
        <v>2206</v>
      </c>
      <c r="B663" s="71" t="s">
        <v>640</v>
      </c>
      <c r="C663" s="72" t="s">
        <v>10</v>
      </c>
      <c r="D663" s="142"/>
      <c r="E663" s="117">
        <v>16.850000000000001</v>
      </c>
      <c r="F663" s="122">
        <f t="shared" si="10"/>
        <v>0</v>
      </c>
      <c r="G663" s="119"/>
      <c r="K663" s="119"/>
      <c r="L663" s="119"/>
    </row>
    <row r="664" spans="1:12" ht="36" x14ac:dyDescent="0.55000000000000004">
      <c r="A664" s="139" t="s">
        <v>2206</v>
      </c>
      <c r="B664" s="71" t="s">
        <v>504</v>
      </c>
      <c r="C664" s="71" t="s">
        <v>10</v>
      </c>
      <c r="D664" s="142">
        <v>171.1</v>
      </c>
      <c r="E664" s="117">
        <v>171.1</v>
      </c>
      <c r="F664" s="122">
        <f t="shared" si="10"/>
        <v>17110</v>
      </c>
      <c r="G664" s="119">
        <v>100</v>
      </c>
      <c r="K664" s="119">
        <v>96</v>
      </c>
      <c r="L664" s="119">
        <v>71</v>
      </c>
    </row>
    <row r="665" spans="1:12" ht="36" x14ac:dyDescent="0.55000000000000004">
      <c r="A665" s="139" t="s">
        <v>2206</v>
      </c>
      <c r="B665" s="72" t="s">
        <v>171</v>
      </c>
      <c r="C665" s="71" t="s">
        <v>10</v>
      </c>
      <c r="D665" s="142">
        <v>171.1</v>
      </c>
      <c r="E665" s="117">
        <v>16.850000000000001</v>
      </c>
      <c r="F665" s="122">
        <f t="shared" si="10"/>
        <v>1011.0000000000001</v>
      </c>
      <c r="G665" s="119">
        <v>60</v>
      </c>
      <c r="K665" s="119">
        <v>60</v>
      </c>
      <c r="L665" s="119">
        <v>60</v>
      </c>
    </row>
    <row r="666" spans="1:12" ht="36" x14ac:dyDescent="0.55000000000000004">
      <c r="A666" s="139" t="s">
        <v>2206</v>
      </c>
      <c r="B666" s="72" t="s">
        <v>172</v>
      </c>
      <c r="C666" s="72" t="s">
        <v>10</v>
      </c>
      <c r="D666" s="142"/>
      <c r="E666" s="117">
        <v>16.850000000000001</v>
      </c>
      <c r="F666" s="122">
        <f t="shared" si="10"/>
        <v>404.40000000000003</v>
      </c>
      <c r="G666" s="119">
        <v>24</v>
      </c>
      <c r="K666" s="119">
        <v>15</v>
      </c>
      <c r="L666" s="119">
        <v>24</v>
      </c>
    </row>
    <row r="667" spans="1:12" ht="36" x14ac:dyDescent="0.55000000000000004">
      <c r="A667" s="139" t="s">
        <v>2206</v>
      </c>
      <c r="B667" s="72" t="s">
        <v>453</v>
      </c>
      <c r="C667" s="72" t="s">
        <v>10</v>
      </c>
      <c r="D667" s="142"/>
      <c r="E667" s="117">
        <v>16.850000000000001</v>
      </c>
      <c r="F667" s="122">
        <f t="shared" si="10"/>
        <v>421.25000000000006</v>
      </c>
      <c r="G667" s="119">
        <v>25</v>
      </c>
      <c r="K667" s="119">
        <v>25</v>
      </c>
      <c r="L667" s="119">
        <v>33</v>
      </c>
    </row>
    <row r="668" spans="1:12" ht="36" x14ac:dyDescent="0.55000000000000004">
      <c r="A668" s="139" t="s">
        <v>2206</v>
      </c>
      <c r="B668" s="72" t="s">
        <v>418</v>
      </c>
      <c r="C668" s="72" t="s">
        <v>10</v>
      </c>
      <c r="D668" s="142"/>
      <c r="E668" s="117">
        <v>16.850000000000001</v>
      </c>
      <c r="F668" s="122">
        <f t="shared" si="10"/>
        <v>387.55</v>
      </c>
      <c r="G668" s="119">
        <v>23</v>
      </c>
      <c r="K668" s="119">
        <v>20</v>
      </c>
      <c r="L668" s="119">
        <v>12</v>
      </c>
    </row>
    <row r="669" spans="1:12" ht="36" x14ac:dyDescent="0.55000000000000004">
      <c r="A669" s="139" t="s">
        <v>2206</v>
      </c>
      <c r="B669" s="72" t="s">
        <v>894</v>
      </c>
      <c r="C669" s="72" t="s">
        <v>10</v>
      </c>
      <c r="D669" s="142"/>
      <c r="E669" s="117">
        <v>16.850000000000001</v>
      </c>
      <c r="F669" s="122">
        <f t="shared" si="10"/>
        <v>168.5</v>
      </c>
      <c r="G669" s="119">
        <v>10</v>
      </c>
      <c r="K669" s="119">
        <v>10</v>
      </c>
      <c r="L669" s="119"/>
    </row>
    <row r="670" spans="1:12" ht="30" hidden="1" customHeight="1" x14ac:dyDescent="0.55000000000000004">
      <c r="A670" s="139" t="s">
        <v>2206</v>
      </c>
      <c r="B670" s="72" t="s">
        <v>614</v>
      </c>
      <c r="C670" s="72" t="s">
        <v>10</v>
      </c>
      <c r="D670" s="142"/>
      <c r="E670" s="117"/>
      <c r="F670" s="122">
        <f t="shared" si="10"/>
        <v>0</v>
      </c>
      <c r="G670" s="119"/>
      <c r="K670" s="119"/>
      <c r="L670" s="119"/>
    </row>
    <row r="671" spans="1:12" ht="36" x14ac:dyDescent="0.55000000000000004">
      <c r="A671" s="139" t="s">
        <v>2206</v>
      </c>
      <c r="B671" s="72" t="s">
        <v>173</v>
      </c>
      <c r="C671" s="72" t="s">
        <v>10</v>
      </c>
      <c r="D671" s="142"/>
      <c r="E671" s="117">
        <v>564.91999999999996</v>
      </c>
      <c r="F671" s="122">
        <f t="shared" si="10"/>
        <v>0</v>
      </c>
      <c r="G671" s="119"/>
      <c r="K671" s="119">
        <v>5</v>
      </c>
      <c r="L671" s="119">
        <v>5</v>
      </c>
    </row>
    <row r="672" spans="1:12" ht="36" x14ac:dyDescent="0.55000000000000004">
      <c r="A672" s="139" t="s">
        <v>2206</v>
      </c>
      <c r="B672" s="72" t="s">
        <v>175</v>
      </c>
      <c r="C672" s="71" t="s">
        <v>10</v>
      </c>
      <c r="D672" s="142"/>
      <c r="E672" s="117">
        <v>564.91999999999996</v>
      </c>
      <c r="F672" s="122">
        <f t="shared" si="10"/>
        <v>1129.8399999999999</v>
      </c>
      <c r="G672" s="119">
        <v>2</v>
      </c>
      <c r="K672" s="119">
        <v>2</v>
      </c>
      <c r="L672" s="119">
        <v>2</v>
      </c>
    </row>
    <row r="673" spans="1:12" ht="33.75" hidden="1" customHeight="1" x14ac:dyDescent="0.55000000000000004">
      <c r="A673" s="139" t="s">
        <v>2206</v>
      </c>
      <c r="B673" s="71" t="s">
        <v>176</v>
      </c>
      <c r="C673" s="72" t="s">
        <v>10</v>
      </c>
      <c r="D673" s="142"/>
      <c r="E673" s="117">
        <v>564.91999999999996</v>
      </c>
      <c r="F673" s="122">
        <f t="shared" si="10"/>
        <v>0</v>
      </c>
      <c r="G673" s="119"/>
      <c r="K673" s="119"/>
      <c r="L673" s="119"/>
    </row>
    <row r="674" spans="1:12" ht="36" x14ac:dyDescent="0.55000000000000004">
      <c r="A674" s="139" t="s">
        <v>2206</v>
      </c>
      <c r="B674" s="71" t="s">
        <v>1568</v>
      </c>
      <c r="C674" s="72" t="s">
        <v>10</v>
      </c>
      <c r="D674" s="142"/>
      <c r="E674" s="117">
        <v>564.91999999999996</v>
      </c>
      <c r="F674" s="122">
        <f t="shared" si="10"/>
        <v>3954.4399999999996</v>
      </c>
      <c r="G674" s="119">
        <v>7</v>
      </c>
      <c r="K674" s="119">
        <v>2</v>
      </c>
      <c r="L674" s="119">
        <v>2</v>
      </c>
    </row>
    <row r="675" spans="1:12" ht="36" hidden="1" x14ac:dyDescent="0.55000000000000004">
      <c r="A675" s="139" t="s">
        <v>2206</v>
      </c>
      <c r="B675" s="71" t="s">
        <v>1569</v>
      </c>
      <c r="C675" s="72" t="s">
        <v>10</v>
      </c>
      <c r="D675" s="142"/>
      <c r="E675" s="117">
        <v>0</v>
      </c>
      <c r="F675" s="122">
        <f t="shared" si="10"/>
        <v>0</v>
      </c>
      <c r="G675" s="119"/>
      <c r="K675" s="119"/>
      <c r="L675" s="119"/>
    </row>
    <row r="676" spans="1:12" ht="36" x14ac:dyDescent="0.55000000000000004">
      <c r="A676" s="139" t="s">
        <v>2206</v>
      </c>
      <c r="B676" s="72" t="s">
        <v>177</v>
      </c>
      <c r="C676" s="71" t="s">
        <v>10</v>
      </c>
      <c r="D676" s="142"/>
      <c r="E676" s="117">
        <v>564.91999999999996</v>
      </c>
      <c r="F676" s="122">
        <f t="shared" si="10"/>
        <v>1129.8399999999999</v>
      </c>
      <c r="G676" s="119">
        <v>2</v>
      </c>
      <c r="K676" s="119">
        <v>2</v>
      </c>
      <c r="L676" s="119">
        <v>4</v>
      </c>
    </row>
    <row r="677" spans="1:12" ht="36" x14ac:dyDescent="0.55000000000000004">
      <c r="A677" s="139" t="s">
        <v>2206</v>
      </c>
      <c r="B677" s="72" t="s">
        <v>881</v>
      </c>
      <c r="C677" s="71" t="s">
        <v>10</v>
      </c>
      <c r="D677" s="142"/>
      <c r="E677" s="117">
        <v>2060</v>
      </c>
      <c r="F677" s="122">
        <f t="shared" si="10"/>
        <v>14420</v>
      </c>
      <c r="G677" s="119">
        <v>7</v>
      </c>
      <c r="K677" s="119">
        <v>7</v>
      </c>
      <c r="L677" s="119">
        <v>7</v>
      </c>
    </row>
    <row r="678" spans="1:12" ht="36" x14ac:dyDescent="0.55000000000000004">
      <c r="A678" s="139" t="s">
        <v>2206</v>
      </c>
      <c r="B678" s="72" t="s">
        <v>825</v>
      </c>
      <c r="C678" s="72" t="s">
        <v>10</v>
      </c>
      <c r="D678" s="142"/>
      <c r="E678" s="117">
        <v>564.91999999999996</v>
      </c>
      <c r="F678" s="122">
        <f t="shared" si="10"/>
        <v>564.91999999999996</v>
      </c>
      <c r="G678" s="119">
        <v>1</v>
      </c>
      <c r="K678" s="119">
        <v>1</v>
      </c>
      <c r="L678" s="119">
        <v>1</v>
      </c>
    </row>
    <row r="679" spans="1:12" ht="36" x14ac:dyDescent="0.55000000000000004">
      <c r="A679" s="139" t="s">
        <v>2206</v>
      </c>
      <c r="B679" s="72" t="s">
        <v>1422</v>
      </c>
      <c r="C679" s="72" t="s">
        <v>10</v>
      </c>
      <c r="D679" s="142">
        <v>2092</v>
      </c>
      <c r="E679" s="117">
        <v>5</v>
      </c>
      <c r="F679" s="122">
        <f t="shared" si="10"/>
        <v>75</v>
      </c>
      <c r="G679" s="119">
        <v>15</v>
      </c>
      <c r="K679" s="119">
        <v>15</v>
      </c>
      <c r="L679" s="119">
        <v>14</v>
      </c>
    </row>
    <row r="680" spans="1:12" ht="36" x14ac:dyDescent="0.55000000000000004">
      <c r="A680" s="139" t="s">
        <v>2206</v>
      </c>
      <c r="B680" s="72" t="s">
        <v>178</v>
      </c>
      <c r="C680" s="72" t="s">
        <v>10</v>
      </c>
      <c r="D680" s="142"/>
      <c r="E680" s="117">
        <v>228</v>
      </c>
      <c r="F680" s="122">
        <f t="shared" si="10"/>
        <v>52896</v>
      </c>
      <c r="G680" s="119">
        <v>232</v>
      </c>
      <c r="K680" s="119">
        <v>45</v>
      </c>
      <c r="L680" s="119">
        <v>840</v>
      </c>
    </row>
    <row r="681" spans="1:12" ht="36" x14ac:dyDescent="0.55000000000000004">
      <c r="A681" s="139" t="s">
        <v>2206</v>
      </c>
      <c r="B681" s="72" t="s">
        <v>179</v>
      </c>
      <c r="C681" s="72" t="s">
        <v>10</v>
      </c>
      <c r="D681" s="142"/>
      <c r="E681" s="117">
        <v>228</v>
      </c>
      <c r="F681" s="122">
        <f t="shared" si="10"/>
        <v>912</v>
      </c>
      <c r="G681" s="119">
        <v>4</v>
      </c>
      <c r="K681" s="119">
        <v>7</v>
      </c>
      <c r="L681" s="119">
        <v>5</v>
      </c>
    </row>
    <row r="682" spans="1:12" ht="36" x14ac:dyDescent="0.55000000000000004">
      <c r="A682" s="139" t="s">
        <v>2206</v>
      </c>
      <c r="B682" s="72" t="s">
        <v>410</v>
      </c>
      <c r="C682" s="72" t="s">
        <v>28</v>
      </c>
      <c r="D682" s="142"/>
      <c r="E682" s="117">
        <v>228</v>
      </c>
      <c r="F682" s="122">
        <f t="shared" si="10"/>
        <v>3192</v>
      </c>
      <c r="G682" s="119">
        <v>14</v>
      </c>
      <c r="K682" s="119">
        <v>14</v>
      </c>
      <c r="L682" s="119">
        <v>14</v>
      </c>
    </row>
    <row r="683" spans="1:12" ht="29.25" customHeight="1" x14ac:dyDescent="0.55000000000000004">
      <c r="A683" s="139" t="s">
        <v>2206</v>
      </c>
      <c r="B683" s="72" t="s">
        <v>180</v>
      </c>
      <c r="C683" s="72" t="s">
        <v>28</v>
      </c>
      <c r="D683" s="142">
        <v>75</v>
      </c>
      <c r="E683" s="117">
        <v>228</v>
      </c>
      <c r="F683" s="122">
        <f t="shared" si="10"/>
        <v>0</v>
      </c>
      <c r="G683" s="119"/>
      <c r="K683" s="119">
        <v>10</v>
      </c>
      <c r="L683" s="119">
        <v>10</v>
      </c>
    </row>
    <row r="684" spans="1:12" ht="36" x14ac:dyDescent="0.55000000000000004">
      <c r="A684" s="139" t="s">
        <v>2206</v>
      </c>
      <c r="B684" s="72" t="s">
        <v>411</v>
      </c>
      <c r="C684" s="72" t="s">
        <v>28</v>
      </c>
      <c r="D684" s="142"/>
      <c r="E684" s="117">
        <v>98</v>
      </c>
      <c r="F684" s="122">
        <f t="shared" si="10"/>
        <v>3626</v>
      </c>
      <c r="G684" s="119">
        <v>37</v>
      </c>
      <c r="K684" s="119">
        <v>36</v>
      </c>
      <c r="L684" s="119">
        <v>36</v>
      </c>
    </row>
    <row r="685" spans="1:12" ht="36" hidden="1" x14ac:dyDescent="0.55000000000000004">
      <c r="A685" s="139" t="s">
        <v>2206</v>
      </c>
      <c r="B685" s="72" t="s">
        <v>1530</v>
      </c>
      <c r="C685" s="72" t="s">
        <v>28</v>
      </c>
      <c r="D685" s="142"/>
      <c r="E685" s="117">
        <v>0</v>
      </c>
      <c r="F685" s="122">
        <f t="shared" si="10"/>
        <v>0</v>
      </c>
      <c r="G685" s="119"/>
      <c r="K685" s="119"/>
      <c r="L685" s="119"/>
    </row>
    <row r="686" spans="1:12" ht="36" hidden="1" x14ac:dyDescent="0.55000000000000004">
      <c r="A686" s="139" t="s">
        <v>2206</v>
      </c>
      <c r="B686" s="72" t="s">
        <v>1570</v>
      </c>
      <c r="C686" s="72" t="s">
        <v>28</v>
      </c>
      <c r="D686" s="142"/>
      <c r="E686" s="117">
        <v>228</v>
      </c>
      <c r="F686" s="122">
        <f t="shared" si="10"/>
        <v>0</v>
      </c>
      <c r="G686" s="119"/>
      <c r="K686" s="119"/>
      <c r="L686" s="119"/>
    </row>
    <row r="687" spans="1:12" s="69" customFormat="1" ht="36" hidden="1" x14ac:dyDescent="0.55000000000000004">
      <c r="A687" s="139" t="s">
        <v>2206</v>
      </c>
      <c r="B687" s="72" t="s">
        <v>1819</v>
      </c>
      <c r="C687" s="72" t="s">
        <v>28</v>
      </c>
      <c r="D687" s="142"/>
      <c r="E687" s="117">
        <v>0</v>
      </c>
      <c r="F687" s="122">
        <f t="shared" si="10"/>
        <v>0</v>
      </c>
      <c r="G687" s="119"/>
      <c r="K687" s="119"/>
      <c r="L687" s="119"/>
    </row>
    <row r="688" spans="1:12" ht="36" hidden="1" x14ac:dyDescent="0.55000000000000004">
      <c r="A688" s="139" t="s">
        <v>2206</v>
      </c>
      <c r="B688" s="72" t="s">
        <v>708</v>
      </c>
      <c r="C688" s="72" t="s">
        <v>28</v>
      </c>
      <c r="D688" s="142"/>
      <c r="E688" s="117">
        <v>1968</v>
      </c>
      <c r="F688" s="122">
        <f t="shared" si="10"/>
        <v>19680</v>
      </c>
      <c r="G688" s="119">
        <v>10</v>
      </c>
      <c r="K688" s="119"/>
      <c r="L688" s="119"/>
    </row>
    <row r="689" spans="1:12" ht="36" x14ac:dyDescent="0.55000000000000004">
      <c r="A689" s="139" t="s">
        <v>2206</v>
      </c>
      <c r="B689" s="72" t="s">
        <v>1346</v>
      </c>
      <c r="C689" s="72" t="s">
        <v>28</v>
      </c>
      <c r="D689" s="142"/>
      <c r="E689" s="117">
        <v>98</v>
      </c>
      <c r="F689" s="122">
        <f t="shared" si="10"/>
        <v>0</v>
      </c>
      <c r="G689" s="119"/>
      <c r="K689" s="119">
        <v>3</v>
      </c>
      <c r="L689" s="119">
        <v>1</v>
      </c>
    </row>
    <row r="690" spans="1:12" ht="36" x14ac:dyDescent="0.55000000000000004">
      <c r="A690" s="139" t="s">
        <v>2206</v>
      </c>
      <c r="B690" s="72" t="s">
        <v>1347</v>
      </c>
      <c r="C690" s="72" t="s">
        <v>28</v>
      </c>
      <c r="D690" s="142"/>
      <c r="E690" s="117">
        <v>120</v>
      </c>
      <c r="F690" s="122">
        <f t="shared" si="10"/>
        <v>0</v>
      </c>
      <c r="G690" s="119"/>
      <c r="K690" s="119">
        <v>14</v>
      </c>
      <c r="L690" s="119">
        <v>10</v>
      </c>
    </row>
    <row r="691" spans="1:12" ht="26.25" customHeight="1" x14ac:dyDescent="0.55000000000000004">
      <c r="A691" s="139" t="s">
        <v>2206</v>
      </c>
      <c r="B691" s="72" t="s">
        <v>1271</v>
      </c>
      <c r="C691" s="72" t="s">
        <v>12</v>
      </c>
      <c r="D691" s="142">
        <v>1808</v>
      </c>
      <c r="E691" s="117">
        <v>0</v>
      </c>
      <c r="F691" s="122">
        <f t="shared" si="10"/>
        <v>0</v>
      </c>
      <c r="G691" s="119">
        <v>23</v>
      </c>
      <c r="K691" s="119">
        <v>18</v>
      </c>
      <c r="L691" s="119">
        <v>20</v>
      </c>
    </row>
    <row r="692" spans="1:12" ht="36" hidden="1" x14ac:dyDescent="0.55000000000000004">
      <c r="A692" s="139" t="s">
        <v>2206</v>
      </c>
      <c r="B692" s="72" t="s">
        <v>1272</v>
      </c>
      <c r="C692" s="72" t="s">
        <v>12</v>
      </c>
      <c r="D692" s="142"/>
      <c r="E692" s="117">
        <v>1970.6</v>
      </c>
      <c r="F692" s="122">
        <f t="shared" si="10"/>
        <v>0</v>
      </c>
      <c r="G692" s="119"/>
      <c r="K692" s="119"/>
      <c r="L692" s="119"/>
    </row>
    <row r="693" spans="1:12" ht="33" hidden="1" customHeight="1" x14ac:dyDescent="0.55000000000000004">
      <c r="A693" s="139" t="s">
        <v>2206</v>
      </c>
      <c r="B693" s="72" t="s">
        <v>1571</v>
      </c>
      <c r="C693" s="72" t="s">
        <v>12</v>
      </c>
      <c r="D693" s="142"/>
      <c r="E693" s="117">
        <v>0</v>
      </c>
      <c r="F693" s="122">
        <f t="shared" si="10"/>
        <v>0</v>
      </c>
      <c r="G693" s="119"/>
      <c r="K693" s="119"/>
      <c r="L693" s="119"/>
    </row>
    <row r="694" spans="1:12" ht="36" x14ac:dyDescent="0.55000000000000004">
      <c r="A694" s="139" t="s">
        <v>2206</v>
      </c>
      <c r="B694" s="72" t="s">
        <v>505</v>
      </c>
      <c r="C694" s="71" t="s">
        <v>12</v>
      </c>
      <c r="D694" s="142"/>
      <c r="E694" s="117">
        <v>1800</v>
      </c>
      <c r="F694" s="122">
        <f t="shared" si="10"/>
        <v>73800</v>
      </c>
      <c r="G694" s="119">
        <v>41</v>
      </c>
      <c r="K694" s="119">
        <v>38</v>
      </c>
      <c r="L694" s="119">
        <v>34</v>
      </c>
    </row>
    <row r="695" spans="1:12" ht="36" x14ac:dyDescent="0.55000000000000004">
      <c r="A695" s="139" t="s">
        <v>2206</v>
      </c>
      <c r="B695" s="72" t="s">
        <v>181</v>
      </c>
      <c r="C695" s="72" t="s">
        <v>12</v>
      </c>
      <c r="D695" s="142"/>
      <c r="E695" s="117">
        <v>1200</v>
      </c>
      <c r="F695" s="122">
        <f t="shared" si="10"/>
        <v>46800</v>
      </c>
      <c r="G695" s="119">
        <v>39</v>
      </c>
      <c r="K695" s="119">
        <v>29</v>
      </c>
      <c r="L695" s="119">
        <v>26</v>
      </c>
    </row>
    <row r="696" spans="1:12" s="69" customFormat="1" ht="36" x14ac:dyDescent="0.55000000000000004">
      <c r="A696" s="139" t="s">
        <v>2206</v>
      </c>
      <c r="B696" s="72" t="s">
        <v>2022</v>
      </c>
      <c r="C696" s="72" t="s">
        <v>12</v>
      </c>
      <c r="D696" s="142"/>
      <c r="E696" s="117">
        <v>600</v>
      </c>
      <c r="F696" s="122">
        <f t="shared" si="10"/>
        <v>23400</v>
      </c>
      <c r="G696" s="119">
        <v>39</v>
      </c>
      <c r="K696" s="119">
        <v>39</v>
      </c>
      <c r="L696" s="119"/>
    </row>
    <row r="697" spans="1:12" ht="36" x14ac:dyDescent="0.55000000000000004">
      <c r="A697" s="139" t="s">
        <v>2206</v>
      </c>
      <c r="B697" s="72" t="s">
        <v>685</v>
      </c>
      <c r="C697" s="72" t="s">
        <v>12</v>
      </c>
      <c r="D697" s="142"/>
      <c r="E697" s="117">
        <v>1870</v>
      </c>
      <c r="F697" s="122">
        <f t="shared" ref="F697:F761" si="11">G697*E697</f>
        <v>0</v>
      </c>
      <c r="G697" s="119"/>
      <c r="K697" s="119">
        <v>2</v>
      </c>
      <c r="L697" s="119"/>
    </row>
    <row r="698" spans="1:12" ht="36" hidden="1" x14ac:dyDescent="0.55000000000000004">
      <c r="A698" s="139" t="s">
        <v>2206</v>
      </c>
      <c r="B698" s="72" t="s">
        <v>1147</v>
      </c>
      <c r="C698" s="72" t="s">
        <v>10</v>
      </c>
      <c r="D698" s="142"/>
      <c r="E698" s="122">
        <v>7.08</v>
      </c>
      <c r="F698" s="122">
        <v>0</v>
      </c>
      <c r="G698" s="88"/>
      <c r="K698" s="88"/>
      <c r="L698" s="88"/>
    </row>
    <row r="699" spans="1:12" ht="33.75" x14ac:dyDescent="0.5">
      <c r="A699" s="211"/>
      <c r="B699" s="111"/>
      <c r="C699" s="111" t="s">
        <v>1621</v>
      </c>
      <c r="D699" s="147"/>
      <c r="E699" s="90"/>
      <c r="F699" s="213">
        <f>SUM(F10:F698)</f>
        <v>34082799.469999991</v>
      </c>
      <c r="G699" s="112"/>
      <c r="K699" s="112"/>
      <c r="L699" s="112"/>
    </row>
    <row r="700" spans="1:12" ht="36" x14ac:dyDescent="0.5">
      <c r="A700" s="212"/>
      <c r="B700" s="63"/>
      <c r="C700" s="103" t="s">
        <v>14</v>
      </c>
      <c r="D700" s="140"/>
      <c r="E700" s="89"/>
      <c r="F700" s="210"/>
      <c r="G700" s="113"/>
      <c r="K700" s="113"/>
      <c r="L700" s="113"/>
    </row>
    <row r="701" spans="1:12" ht="36" x14ac:dyDescent="0.55000000000000004">
      <c r="A701" s="139" t="s">
        <v>2206</v>
      </c>
      <c r="B701" s="70" t="s">
        <v>215</v>
      </c>
      <c r="C701" s="70" t="s">
        <v>216</v>
      </c>
      <c r="D701" s="142">
        <v>329.8</v>
      </c>
      <c r="E701" s="121">
        <v>276.36</v>
      </c>
      <c r="F701" s="122">
        <f t="shared" si="11"/>
        <v>51679.32</v>
      </c>
      <c r="G701" s="117">
        <v>187</v>
      </c>
      <c r="K701" s="117">
        <v>163</v>
      </c>
      <c r="L701" s="117">
        <v>100</v>
      </c>
    </row>
    <row r="702" spans="1:12" ht="36" hidden="1" x14ac:dyDescent="0.55000000000000004">
      <c r="A702" s="139" t="s">
        <v>2206</v>
      </c>
      <c r="B702" s="70" t="s">
        <v>969</v>
      </c>
      <c r="C702" s="70" t="s">
        <v>13</v>
      </c>
      <c r="D702" s="142"/>
      <c r="E702" s="121"/>
      <c r="F702" s="122">
        <f t="shared" si="11"/>
        <v>0</v>
      </c>
      <c r="G702" s="117"/>
      <c r="K702" s="117"/>
      <c r="L702" s="117"/>
    </row>
    <row r="703" spans="1:12" ht="36" x14ac:dyDescent="0.55000000000000004">
      <c r="A703" s="139" t="s">
        <v>2206</v>
      </c>
      <c r="B703" s="70" t="s">
        <v>1005</v>
      </c>
      <c r="C703" s="70" t="s">
        <v>1006</v>
      </c>
      <c r="D703" s="142"/>
      <c r="E703" s="121">
        <v>0.28000000000000003</v>
      </c>
      <c r="F703" s="122">
        <f t="shared" si="11"/>
        <v>1.4000000000000001</v>
      </c>
      <c r="G703" s="117">
        <v>5</v>
      </c>
      <c r="K703" s="117">
        <v>5</v>
      </c>
      <c r="L703" s="117"/>
    </row>
    <row r="704" spans="1:12" ht="36" x14ac:dyDescent="0.55000000000000004">
      <c r="A704" s="139" t="s">
        <v>2206</v>
      </c>
      <c r="B704" s="70" t="s">
        <v>218</v>
      </c>
      <c r="C704" s="70" t="s">
        <v>217</v>
      </c>
      <c r="D704" s="142">
        <v>0.46</v>
      </c>
      <c r="E704" s="121">
        <v>0.28000000000000003</v>
      </c>
      <c r="F704" s="122">
        <f t="shared" si="11"/>
        <v>132.44000000000003</v>
      </c>
      <c r="G704" s="117">
        <v>473</v>
      </c>
      <c r="K704" s="117">
        <v>441</v>
      </c>
      <c r="L704" s="117">
        <v>303</v>
      </c>
    </row>
    <row r="705" spans="1:12" ht="36" x14ac:dyDescent="0.55000000000000004">
      <c r="A705" s="139" t="s">
        <v>2206</v>
      </c>
      <c r="B705" s="70" t="s">
        <v>219</v>
      </c>
      <c r="C705" s="70" t="s">
        <v>13</v>
      </c>
      <c r="D705" s="142"/>
      <c r="E705" s="121">
        <v>15.3</v>
      </c>
      <c r="F705" s="122">
        <f t="shared" si="11"/>
        <v>229.5</v>
      </c>
      <c r="G705" s="117">
        <v>15</v>
      </c>
      <c r="K705" s="117">
        <v>15</v>
      </c>
      <c r="L705" s="117">
        <v>15</v>
      </c>
    </row>
    <row r="706" spans="1:12" s="69" customFormat="1" ht="36" hidden="1" x14ac:dyDescent="0.55000000000000004">
      <c r="A706" s="139" t="s">
        <v>2206</v>
      </c>
      <c r="B706" s="70" t="s">
        <v>1709</v>
      </c>
      <c r="C706" s="70" t="s">
        <v>13</v>
      </c>
      <c r="D706" s="142"/>
      <c r="E706" s="121">
        <v>0</v>
      </c>
      <c r="F706" s="122">
        <f t="shared" si="11"/>
        <v>0</v>
      </c>
      <c r="G706" s="117"/>
      <c r="K706" s="117"/>
      <c r="L706" s="117"/>
    </row>
    <row r="707" spans="1:12" ht="36" hidden="1" x14ac:dyDescent="0.55000000000000004">
      <c r="A707" s="139" t="s">
        <v>2206</v>
      </c>
      <c r="B707" s="70" t="s">
        <v>864</v>
      </c>
      <c r="C707" s="70" t="s">
        <v>217</v>
      </c>
      <c r="D707" s="142"/>
      <c r="E707" s="121">
        <v>30</v>
      </c>
      <c r="F707" s="122">
        <f t="shared" si="11"/>
        <v>0</v>
      </c>
      <c r="G707" s="117"/>
      <c r="K707" s="117"/>
      <c r="L707" s="117"/>
    </row>
    <row r="708" spans="1:12" ht="36" x14ac:dyDescent="0.55000000000000004">
      <c r="A708" s="139" t="s">
        <v>2206</v>
      </c>
      <c r="B708" s="70" t="s">
        <v>221</v>
      </c>
      <c r="C708" s="70" t="s">
        <v>220</v>
      </c>
      <c r="D708" s="142">
        <v>19.57</v>
      </c>
      <c r="E708" s="121">
        <v>140</v>
      </c>
      <c r="F708" s="122">
        <f t="shared" si="11"/>
        <v>57540</v>
      </c>
      <c r="G708" s="117">
        <v>411</v>
      </c>
      <c r="K708" s="117">
        <v>851</v>
      </c>
      <c r="L708" s="117">
        <v>497</v>
      </c>
    </row>
    <row r="709" spans="1:12" ht="36" x14ac:dyDescent="0.55000000000000004">
      <c r="A709" s="139" t="s">
        <v>2206</v>
      </c>
      <c r="B709" s="70" t="s">
        <v>838</v>
      </c>
      <c r="C709" s="70" t="s">
        <v>220</v>
      </c>
      <c r="D709" s="142"/>
      <c r="E709" s="121">
        <v>546</v>
      </c>
      <c r="F709" s="122">
        <f t="shared" si="11"/>
        <v>38220</v>
      </c>
      <c r="G709" s="117">
        <v>70</v>
      </c>
      <c r="K709" s="117">
        <v>70</v>
      </c>
      <c r="L709" s="117">
        <v>60</v>
      </c>
    </row>
    <row r="710" spans="1:12" ht="33.75" hidden="1" customHeight="1" x14ac:dyDescent="0.55000000000000004">
      <c r="A710" s="139" t="s">
        <v>2206</v>
      </c>
      <c r="B710" s="70" t="s">
        <v>865</v>
      </c>
      <c r="C710" s="70" t="s">
        <v>220</v>
      </c>
      <c r="D710" s="142"/>
      <c r="E710" s="121">
        <v>350.1</v>
      </c>
      <c r="F710" s="122">
        <f t="shared" si="11"/>
        <v>0</v>
      </c>
      <c r="G710" s="117"/>
      <c r="K710" s="117"/>
      <c r="L710" s="117"/>
    </row>
    <row r="711" spans="1:12" ht="33.75" customHeight="1" x14ac:dyDescent="0.55000000000000004">
      <c r="A711" s="139" t="s">
        <v>2206</v>
      </c>
      <c r="B711" s="70" t="s">
        <v>223</v>
      </c>
      <c r="C711" s="70" t="s">
        <v>220</v>
      </c>
      <c r="D711" s="142">
        <v>5.75</v>
      </c>
      <c r="E711" s="121">
        <v>3.42</v>
      </c>
      <c r="F711" s="122">
        <f t="shared" si="11"/>
        <v>5779.8</v>
      </c>
      <c r="G711" s="117">
        <v>1690</v>
      </c>
      <c r="K711" s="117">
        <v>4351</v>
      </c>
      <c r="L711" s="117">
        <v>3253</v>
      </c>
    </row>
    <row r="712" spans="1:12" s="69" customFormat="1" ht="33.75" hidden="1" customHeight="1" x14ac:dyDescent="0.55000000000000004">
      <c r="A712" s="139" t="s">
        <v>2206</v>
      </c>
      <c r="B712" s="70" t="s">
        <v>1769</v>
      </c>
      <c r="C712" s="70" t="s">
        <v>220</v>
      </c>
      <c r="D712" s="142"/>
      <c r="E712" s="121">
        <v>0</v>
      </c>
      <c r="F712" s="122">
        <f t="shared" si="11"/>
        <v>0</v>
      </c>
      <c r="G712" s="117"/>
      <c r="K712" s="117"/>
      <c r="L712" s="117"/>
    </row>
    <row r="713" spans="1:12" ht="33.75" customHeight="1" x14ac:dyDescent="0.55000000000000004">
      <c r="A713" s="139" t="s">
        <v>2206</v>
      </c>
      <c r="B713" s="70" t="s">
        <v>224</v>
      </c>
      <c r="C713" s="70" t="s">
        <v>217</v>
      </c>
      <c r="D713" s="142">
        <v>0.3</v>
      </c>
      <c r="E713" s="121">
        <v>0.25</v>
      </c>
      <c r="F713" s="122">
        <f t="shared" si="11"/>
        <v>312.5</v>
      </c>
      <c r="G713" s="117">
        <v>1250</v>
      </c>
      <c r="K713" s="117">
        <v>1116</v>
      </c>
      <c r="L713" s="117">
        <v>843</v>
      </c>
    </row>
    <row r="714" spans="1:12" ht="33.75" customHeight="1" x14ac:dyDescent="0.55000000000000004">
      <c r="A714" s="139" t="s">
        <v>2206</v>
      </c>
      <c r="B714" s="70" t="s">
        <v>225</v>
      </c>
      <c r="C714" s="70" t="s">
        <v>217</v>
      </c>
      <c r="D714" s="142">
        <v>10.56</v>
      </c>
      <c r="E714" s="121">
        <v>0.53</v>
      </c>
      <c r="F714" s="122">
        <f t="shared" si="11"/>
        <v>540.6</v>
      </c>
      <c r="G714" s="117">
        <v>1020</v>
      </c>
      <c r="K714" s="117">
        <v>926</v>
      </c>
      <c r="L714" s="117">
        <v>773</v>
      </c>
    </row>
    <row r="715" spans="1:12" ht="36" x14ac:dyDescent="0.55000000000000004">
      <c r="A715" s="139" t="s">
        <v>2206</v>
      </c>
      <c r="B715" s="70" t="s">
        <v>845</v>
      </c>
      <c r="C715" s="70" t="s">
        <v>220</v>
      </c>
      <c r="D715" s="142">
        <v>450</v>
      </c>
      <c r="E715" s="121">
        <v>1.5</v>
      </c>
      <c r="F715" s="122">
        <f t="shared" si="11"/>
        <v>211.5</v>
      </c>
      <c r="G715" s="117">
        <v>141</v>
      </c>
      <c r="K715" s="117">
        <v>828</v>
      </c>
      <c r="L715" s="117">
        <v>106</v>
      </c>
    </row>
    <row r="716" spans="1:12" ht="36" hidden="1" x14ac:dyDescent="0.55000000000000004">
      <c r="A716" s="139" t="s">
        <v>2206</v>
      </c>
      <c r="B716" s="70" t="s">
        <v>725</v>
      </c>
      <c r="C716" s="70" t="s">
        <v>220</v>
      </c>
      <c r="D716" s="142"/>
      <c r="E716" s="121"/>
      <c r="F716" s="122">
        <f t="shared" si="11"/>
        <v>0</v>
      </c>
      <c r="G716" s="117"/>
      <c r="K716" s="117"/>
      <c r="L716" s="117"/>
    </row>
    <row r="717" spans="1:12" ht="36" hidden="1" x14ac:dyDescent="0.55000000000000004">
      <c r="A717" s="139" t="s">
        <v>2206</v>
      </c>
      <c r="B717" s="70" t="s">
        <v>1342</v>
      </c>
      <c r="C717" s="70" t="s">
        <v>12</v>
      </c>
      <c r="D717" s="142"/>
      <c r="E717" s="121">
        <v>2115.84</v>
      </c>
      <c r="F717" s="122">
        <f t="shared" si="11"/>
        <v>0</v>
      </c>
      <c r="G717" s="117"/>
      <c r="K717" s="117"/>
      <c r="L717" s="117"/>
    </row>
    <row r="718" spans="1:12" ht="36" x14ac:dyDescent="0.55000000000000004">
      <c r="A718" s="139" t="s">
        <v>2206</v>
      </c>
      <c r="B718" s="70" t="s">
        <v>1437</v>
      </c>
      <c r="C718" s="70" t="s">
        <v>13</v>
      </c>
      <c r="D718" s="142"/>
      <c r="E718" s="121">
        <v>480</v>
      </c>
      <c r="F718" s="122">
        <f t="shared" si="11"/>
        <v>1440</v>
      </c>
      <c r="G718" s="117">
        <v>3</v>
      </c>
      <c r="K718" s="117"/>
      <c r="L718" s="117"/>
    </row>
    <row r="719" spans="1:12" ht="36" x14ac:dyDescent="0.55000000000000004">
      <c r="A719" s="139" t="s">
        <v>2206</v>
      </c>
      <c r="B719" s="70" t="s">
        <v>1599</v>
      </c>
      <c r="C719" s="70" t="s">
        <v>220</v>
      </c>
      <c r="D719" s="142">
        <v>12</v>
      </c>
      <c r="E719" s="121">
        <v>6.7</v>
      </c>
      <c r="F719" s="122">
        <f t="shared" si="11"/>
        <v>3906.1</v>
      </c>
      <c r="G719" s="117">
        <v>583</v>
      </c>
      <c r="K719" s="117">
        <v>523</v>
      </c>
      <c r="L719" s="117">
        <v>487</v>
      </c>
    </row>
    <row r="720" spans="1:12" ht="36" hidden="1" x14ac:dyDescent="0.55000000000000004">
      <c r="A720" s="139" t="s">
        <v>2206</v>
      </c>
      <c r="B720" s="70" t="s">
        <v>1450</v>
      </c>
      <c r="C720" s="70" t="s">
        <v>220</v>
      </c>
      <c r="D720" s="142"/>
      <c r="E720" s="121"/>
      <c r="F720" s="122">
        <f t="shared" si="11"/>
        <v>0</v>
      </c>
      <c r="G720" s="117"/>
      <c r="K720" s="117"/>
      <c r="L720" s="117"/>
    </row>
    <row r="721" spans="1:12" s="69" customFormat="1" ht="36" hidden="1" x14ac:dyDescent="0.55000000000000004">
      <c r="A721" s="139" t="s">
        <v>2206</v>
      </c>
      <c r="B721" s="70" t="s">
        <v>2167</v>
      </c>
      <c r="C721" s="70" t="s">
        <v>13</v>
      </c>
      <c r="D721" s="142">
        <v>0</v>
      </c>
      <c r="E721" s="121">
        <v>0</v>
      </c>
      <c r="F721" s="122">
        <f t="shared" si="11"/>
        <v>0</v>
      </c>
      <c r="G721" s="117"/>
      <c r="K721" s="117"/>
      <c r="L721" s="117"/>
    </row>
    <row r="722" spans="1:12" ht="36" hidden="1" x14ac:dyDescent="0.55000000000000004">
      <c r="A722" s="139" t="s">
        <v>2206</v>
      </c>
      <c r="B722" s="70" t="s">
        <v>647</v>
      </c>
      <c r="C722" s="70" t="s">
        <v>222</v>
      </c>
      <c r="D722" s="142">
        <v>14300</v>
      </c>
      <c r="E722" s="121">
        <v>178.1</v>
      </c>
      <c r="F722" s="122">
        <f t="shared" si="11"/>
        <v>0</v>
      </c>
      <c r="G722" s="117"/>
      <c r="K722" s="117"/>
      <c r="L722" s="117"/>
    </row>
    <row r="723" spans="1:12" ht="36" hidden="1" x14ac:dyDescent="0.55000000000000004">
      <c r="A723" s="139" t="s">
        <v>2206</v>
      </c>
      <c r="B723" s="70" t="s">
        <v>1429</v>
      </c>
      <c r="C723" s="70" t="s">
        <v>222</v>
      </c>
      <c r="D723" s="142"/>
      <c r="E723" s="121"/>
      <c r="F723" s="122">
        <f t="shared" si="11"/>
        <v>0</v>
      </c>
      <c r="G723" s="117"/>
      <c r="K723" s="117"/>
      <c r="L723" s="117"/>
    </row>
    <row r="724" spans="1:12" ht="36" hidden="1" x14ac:dyDescent="0.55000000000000004">
      <c r="A724" s="139" t="s">
        <v>2206</v>
      </c>
      <c r="B724" s="70" t="s">
        <v>1430</v>
      </c>
      <c r="C724" s="70" t="s">
        <v>222</v>
      </c>
      <c r="D724" s="142"/>
      <c r="E724" s="121"/>
      <c r="F724" s="122">
        <f t="shared" si="11"/>
        <v>0</v>
      </c>
      <c r="G724" s="117"/>
      <c r="K724" s="117"/>
      <c r="L724" s="117"/>
    </row>
    <row r="725" spans="1:12" ht="36" x14ac:dyDescent="0.55000000000000004">
      <c r="A725" s="139" t="s">
        <v>2206</v>
      </c>
      <c r="B725" s="70" t="s">
        <v>1431</v>
      </c>
      <c r="C725" s="70" t="s">
        <v>222</v>
      </c>
      <c r="D725" s="142"/>
      <c r="E725" s="121">
        <v>0</v>
      </c>
      <c r="F725" s="122">
        <f t="shared" si="11"/>
        <v>0</v>
      </c>
      <c r="G725" s="117">
        <v>75</v>
      </c>
      <c r="K725" s="117">
        <v>246</v>
      </c>
      <c r="L725" s="117">
        <v>124</v>
      </c>
    </row>
    <row r="726" spans="1:12" ht="36" x14ac:dyDescent="0.55000000000000004">
      <c r="A726" s="139" t="s">
        <v>2206</v>
      </c>
      <c r="B726" s="70" t="s">
        <v>426</v>
      </c>
      <c r="C726" s="70" t="s">
        <v>220</v>
      </c>
      <c r="D726" s="142">
        <v>4.25</v>
      </c>
      <c r="E726" s="121">
        <v>2.09</v>
      </c>
      <c r="F726" s="122">
        <f t="shared" si="11"/>
        <v>15361.499999999998</v>
      </c>
      <c r="G726" s="117">
        <v>7350</v>
      </c>
      <c r="K726" s="117">
        <v>14450</v>
      </c>
      <c r="L726" s="117">
        <v>12350</v>
      </c>
    </row>
    <row r="727" spans="1:12" ht="36" x14ac:dyDescent="0.55000000000000004">
      <c r="A727" s="139" t="s">
        <v>2206</v>
      </c>
      <c r="B727" s="70" t="s">
        <v>228</v>
      </c>
      <c r="C727" s="70" t="s">
        <v>220</v>
      </c>
      <c r="D727" s="142">
        <v>1157</v>
      </c>
      <c r="E727" s="121">
        <v>1788</v>
      </c>
      <c r="F727" s="122">
        <f t="shared" si="11"/>
        <v>109068</v>
      </c>
      <c r="G727" s="117">
        <v>61</v>
      </c>
      <c r="K727" s="117">
        <v>53</v>
      </c>
      <c r="L727" s="117">
        <v>51</v>
      </c>
    </row>
    <row r="728" spans="1:12" s="69" customFormat="1" ht="36" hidden="1" x14ac:dyDescent="0.55000000000000004">
      <c r="A728" s="139" t="s">
        <v>2206</v>
      </c>
      <c r="B728" s="70" t="s">
        <v>1678</v>
      </c>
      <c r="C728" s="70" t="s">
        <v>220</v>
      </c>
      <c r="D728" s="142"/>
      <c r="E728" s="121">
        <v>0</v>
      </c>
      <c r="F728" s="122">
        <f t="shared" si="11"/>
        <v>0</v>
      </c>
      <c r="G728" s="117"/>
      <c r="K728" s="117"/>
      <c r="L728" s="117"/>
    </row>
    <row r="729" spans="1:12" ht="30" hidden="1" customHeight="1" x14ac:dyDescent="0.55000000000000004">
      <c r="A729" s="139" t="s">
        <v>2206</v>
      </c>
      <c r="B729" s="70" t="s">
        <v>229</v>
      </c>
      <c r="C729" s="70" t="s">
        <v>220</v>
      </c>
      <c r="D729" s="142"/>
      <c r="E729" s="121">
        <v>125</v>
      </c>
      <c r="F729" s="122">
        <f t="shared" si="11"/>
        <v>0</v>
      </c>
      <c r="G729" s="117"/>
      <c r="K729" s="117"/>
      <c r="L729" s="117"/>
    </row>
    <row r="730" spans="1:12" ht="36" x14ac:dyDescent="0.55000000000000004">
      <c r="A730" s="139" t="s">
        <v>2206</v>
      </c>
      <c r="B730" s="70" t="s">
        <v>230</v>
      </c>
      <c r="C730" s="70" t="s">
        <v>220</v>
      </c>
      <c r="D730" s="142">
        <v>66.319999999999993</v>
      </c>
      <c r="E730" s="121">
        <v>29</v>
      </c>
      <c r="F730" s="122">
        <f t="shared" si="11"/>
        <v>25723</v>
      </c>
      <c r="G730" s="117">
        <v>887</v>
      </c>
      <c r="K730" s="117">
        <v>808</v>
      </c>
      <c r="L730" s="117">
        <v>711</v>
      </c>
    </row>
    <row r="731" spans="1:12" ht="36" x14ac:dyDescent="0.55000000000000004">
      <c r="A731" s="139" t="s">
        <v>2206</v>
      </c>
      <c r="B731" s="70" t="s">
        <v>231</v>
      </c>
      <c r="C731" s="70" t="s">
        <v>220</v>
      </c>
      <c r="D731" s="142">
        <v>450</v>
      </c>
      <c r="E731" s="121">
        <v>54.25</v>
      </c>
      <c r="F731" s="122">
        <f t="shared" si="11"/>
        <v>213473.75</v>
      </c>
      <c r="G731" s="117">
        <v>3935</v>
      </c>
      <c r="K731" s="117">
        <v>3196</v>
      </c>
      <c r="L731" s="117">
        <v>3875</v>
      </c>
    </row>
    <row r="732" spans="1:12" ht="31.5" hidden="1" customHeight="1" x14ac:dyDescent="0.55000000000000004">
      <c r="A732" s="139" t="s">
        <v>2206</v>
      </c>
      <c r="B732" s="70" t="s">
        <v>846</v>
      </c>
      <c r="C732" s="70" t="s">
        <v>222</v>
      </c>
      <c r="D732" s="142"/>
      <c r="E732" s="121">
        <v>2500</v>
      </c>
      <c r="F732" s="122">
        <f t="shared" si="11"/>
        <v>0</v>
      </c>
      <c r="G732" s="117"/>
      <c r="K732" s="117"/>
      <c r="L732" s="117"/>
    </row>
    <row r="733" spans="1:12" ht="36" hidden="1" x14ac:dyDescent="0.55000000000000004">
      <c r="A733" s="139" t="s">
        <v>2206</v>
      </c>
      <c r="B733" s="70" t="s">
        <v>1362</v>
      </c>
      <c r="C733" s="70" t="s">
        <v>220</v>
      </c>
      <c r="D733" s="142"/>
      <c r="E733" s="121">
        <v>54.25</v>
      </c>
      <c r="F733" s="122">
        <f t="shared" si="11"/>
        <v>0</v>
      </c>
      <c r="G733" s="117"/>
      <c r="K733" s="117"/>
      <c r="L733" s="117"/>
    </row>
    <row r="734" spans="1:12" ht="36" x14ac:dyDescent="0.55000000000000004">
      <c r="A734" s="139" t="s">
        <v>2206</v>
      </c>
      <c r="B734" s="70" t="s">
        <v>232</v>
      </c>
      <c r="C734" s="70" t="s">
        <v>220</v>
      </c>
      <c r="D734" s="142"/>
      <c r="E734" s="121">
        <v>65</v>
      </c>
      <c r="F734" s="122">
        <f t="shared" si="11"/>
        <v>2145</v>
      </c>
      <c r="G734" s="117">
        <v>33</v>
      </c>
      <c r="K734" s="117">
        <v>43</v>
      </c>
      <c r="L734" s="117">
        <v>25</v>
      </c>
    </row>
    <row r="735" spans="1:12" ht="31.5" customHeight="1" x14ac:dyDescent="0.55000000000000004">
      <c r="A735" s="139" t="s">
        <v>2206</v>
      </c>
      <c r="B735" s="70" t="s">
        <v>233</v>
      </c>
      <c r="C735" s="70" t="s">
        <v>220</v>
      </c>
      <c r="D735" s="142"/>
      <c r="E735" s="121">
        <v>329.99</v>
      </c>
      <c r="F735" s="122">
        <f t="shared" si="11"/>
        <v>27389.170000000002</v>
      </c>
      <c r="G735" s="117">
        <v>83</v>
      </c>
      <c r="K735" s="117">
        <v>53</v>
      </c>
      <c r="L735" s="117">
        <v>10</v>
      </c>
    </row>
    <row r="736" spans="1:12" ht="36" x14ac:dyDescent="0.55000000000000004">
      <c r="A736" s="139" t="s">
        <v>2206</v>
      </c>
      <c r="B736" s="70" t="s">
        <v>234</v>
      </c>
      <c r="C736" s="70" t="s">
        <v>220</v>
      </c>
      <c r="D736" s="142"/>
      <c r="E736" s="121">
        <v>48.95</v>
      </c>
      <c r="F736" s="122">
        <f t="shared" si="11"/>
        <v>6118.75</v>
      </c>
      <c r="G736" s="117">
        <v>125</v>
      </c>
      <c r="K736" s="117">
        <v>125</v>
      </c>
      <c r="L736" s="117">
        <v>110</v>
      </c>
    </row>
    <row r="737" spans="1:12" ht="36" x14ac:dyDescent="0.55000000000000004">
      <c r="A737" s="139" t="s">
        <v>2206</v>
      </c>
      <c r="B737" s="70" t="s">
        <v>412</v>
      </c>
      <c r="C737" s="70" t="s">
        <v>217</v>
      </c>
      <c r="D737" s="142"/>
      <c r="E737" s="121">
        <v>21.3</v>
      </c>
      <c r="F737" s="122">
        <f t="shared" si="11"/>
        <v>4089.6000000000004</v>
      </c>
      <c r="G737" s="117">
        <v>192</v>
      </c>
      <c r="K737" s="117">
        <v>181</v>
      </c>
      <c r="L737" s="117">
        <v>140</v>
      </c>
    </row>
    <row r="738" spans="1:12" ht="36" x14ac:dyDescent="0.55000000000000004">
      <c r="A738" s="139" t="s">
        <v>2206</v>
      </c>
      <c r="B738" s="70" t="s">
        <v>235</v>
      </c>
      <c r="C738" s="70" t="s">
        <v>217</v>
      </c>
      <c r="D738" s="142"/>
      <c r="E738" s="121">
        <v>21.3</v>
      </c>
      <c r="F738" s="122">
        <f t="shared" si="11"/>
        <v>8349.6</v>
      </c>
      <c r="G738" s="117">
        <v>392</v>
      </c>
      <c r="K738" s="117">
        <v>387</v>
      </c>
      <c r="L738" s="117">
        <v>330</v>
      </c>
    </row>
    <row r="739" spans="1:12" ht="36" x14ac:dyDescent="0.55000000000000004">
      <c r="A739" s="139" t="s">
        <v>2206</v>
      </c>
      <c r="B739" s="70" t="s">
        <v>413</v>
      </c>
      <c r="C739" s="70" t="s">
        <v>13</v>
      </c>
      <c r="D739" s="142">
        <v>23</v>
      </c>
      <c r="E739" s="121">
        <v>8.27</v>
      </c>
      <c r="F739" s="122">
        <f t="shared" si="11"/>
        <v>85131.37999999999</v>
      </c>
      <c r="G739" s="117">
        <v>10294</v>
      </c>
      <c r="K739" s="117">
        <v>5227</v>
      </c>
      <c r="L739" s="117">
        <v>6860</v>
      </c>
    </row>
    <row r="740" spans="1:12" ht="36" x14ac:dyDescent="0.55000000000000004">
      <c r="A740" s="139" t="s">
        <v>2206</v>
      </c>
      <c r="B740" s="70" t="s">
        <v>236</v>
      </c>
      <c r="C740" s="70" t="s">
        <v>217</v>
      </c>
      <c r="D740" s="142"/>
      <c r="E740" s="121">
        <v>8.27</v>
      </c>
      <c r="F740" s="122">
        <f t="shared" si="11"/>
        <v>909.69999999999993</v>
      </c>
      <c r="G740" s="117">
        <v>110</v>
      </c>
      <c r="K740" s="117">
        <v>110</v>
      </c>
      <c r="L740" s="117">
        <v>93</v>
      </c>
    </row>
    <row r="741" spans="1:12" ht="31.5" customHeight="1" x14ac:dyDescent="0.55000000000000004">
      <c r="A741" s="139" t="s">
        <v>2206</v>
      </c>
      <c r="B741" s="70" t="s">
        <v>652</v>
      </c>
      <c r="C741" s="70" t="s">
        <v>220</v>
      </c>
      <c r="D741" s="142"/>
      <c r="E741" s="107">
        <v>1250</v>
      </c>
      <c r="F741" s="122">
        <f t="shared" si="11"/>
        <v>0</v>
      </c>
      <c r="G741" s="117"/>
      <c r="K741" s="117">
        <v>478</v>
      </c>
      <c r="L741" s="117">
        <v>355</v>
      </c>
    </row>
    <row r="742" spans="1:12" ht="36" x14ac:dyDescent="0.55000000000000004">
      <c r="A742" s="139" t="s">
        <v>2206</v>
      </c>
      <c r="B742" s="70" t="s">
        <v>237</v>
      </c>
      <c r="C742" s="70" t="s">
        <v>217</v>
      </c>
      <c r="D742" s="142">
        <v>0.72</v>
      </c>
      <c r="E742" s="121">
        <v>3.3</v>
      </c>
      <c r="F742" s="122">
        <f t="shared" si="11"/>
        <v>996.59999999999991</v>
      </c>
      <c r="G742" s="117">
        <v>302</v>
      </c>
      <c r="K742" s="117">
        <v>261</v>
      </c>
      <c r="L742" s="117">
        <v>160</v>
      </c>
    </row>
    <row r="743" spans="1:12" ht="36" x14ac:dyDescent="0.55000000000000004">
      <c r="A743" s="139" t="s">
        <v>2206</v>
      </c>
      <c r="B743" s="70" t="s">
        <v>720</v>
      </c>
      <c r="C743" s="70" t="s">
        <v>217</v>
      </c>
      <c r="D743" s="142"/>
      <c r="E743" s="121">
        <v>3.3</v>
      </c>
      <c r="F743" s="122">
        <f t="shared" si="11"/>
        <v>1174.8</v>
      </c>
      <c r="G743" s="117">
        <v>356</v>
      </c>
      <c r="K743" s="117">
        <v>361</v>
      </c>
      <c r="L743" s="117">
        <v>300</v>
      </c>
    </row>
    <row r="744" spans="1:12" ht="34.5" customHeight="1" x14ac:dyDescent="0.55000000000000004">
      <c r="A744" s="139" t="s">
        <v>2206</v>
      </c>
      <c r="B744" s="70" t="s">
        <v>238</v>
      </c>
      <c r="C744" s="70" t="s">
        <v>217</v>
      </c>
      <c r="D744" s="142">
        <v>8</v>
      </c>
      <c r="E744" s="121">
        <v>3.88</v>
      </c>
      <c r="F744" s="122">
        <f t="shared" si="11"/>
        <v>776</v>
      </c>
      <c r="G744" s="117">
        <v>200</v>
      </c>
      <c r="K744" s="117">
        <v>194</v>
      </c>
      <c r="L744" s="117">
        <v>140</v>
      </c>
    </row>
    <row r="745" spans="1:12" ht="36" x14ac:dyDescent="0.55000000000000004">
      <c r="A745" s="139" t="s">
        <v>2206</v>
      </c>
      <c r="B745" s="70" t="s">
        <v>965</v>
      </c>
      <c r="C745" s="70" t="s">
        <v>217</v>
      </c>
      <c r="D745" s="142">
        <v>18.25</v>
      </c>
      <c r="E745" s="121">
        <v>3.88</v>
      </c>
      <c r="F745" s="122">
        <f t="shared" si="11"/>
        <v>1940</v>
      </c>
      <c r="G745" s="117">
        <v>500</v>
      </c>
      <c r="K745" s="117">
        <v>504</v>
      </c>
      <c r="L745" s="117">
        <v>460</v>
      </c>
    </row>
    <row r="746" spans="1:12" ht="36" x14ac:dyDescent="0.55000000000000004">
      <c r="A746" s="139" t="s">
        <v>2206</v>
      </c>
      <c r="B746" s="70" t="s">
        <v>239</v>
      </c>
      <c r="C746" s="70" t="s">
        <v>220</v>
      </c>
      <c r="D746" s="142"/>
      <c r="E746" s="121">
        <v>5.27</v>
      </c>
      <c r="F746" s="122">
        <f t="shared" si="11"/>
        <v>3098.7599999999998</v>
      </c>
      <c r="G746" s="117">
        <v>588</v>
      </c>
      <c r="K746" s="117">
        <v>558</v>
      </c>
      <c r="L746" s="117">
        <v>443</v>
      </c>
    </row>
    <row r="747" spans="1:12" ht="36" x14ac:dyDescent="0.55000000000000004">
      <c r="A747" s="139" t="s">
        <v>2206</v>
      </c>
      <c r="B747" s="70" t="s">
        <v>427</v>
      </c>
      <c r="C747" s="70" t="s">
        <v>220</v>
      </c>
      <c r="D747" s="142">
        <v>65.84</v>
      </c>
      <c r="E747" s="121">
        <v>5.05</v>
      </c>
      <c r="F747" s="122">
        <f t="shared" si="11"/>
        <v>959.5</v>
      </c>
      <c r="G747" s="117">
        <v>190</v>
      </c>
      <c r="K747" s="117">
        <v>162</v>
      </c>
      <c r="L747" s="117">
        <v>80</v>
      </c>
    </row>
    <row r="748" spans="1:12" ht="36" hidden="1" x14ac:dyDescent="0.55000000000000004">
      <c r="A748" s="139" t="s">
        <v>2206</v>
      </c>
      <c r="B748" s="70" t="s">
        <v>1595</v>
      </c>
      <c r="C748" s="70" t="s">
        <v>220</v>
      </c>
      <c r="D748" s="142"/>
      <c r="E748" s="121"/>
      <c r="F748" s="122">
        <f t="shared" si="11"/>
        <v>0</v>
      </c>
      <c r="G748" s="117"/>
      <c r="K748" s="117"/>
      <c r="L748" s="117"/>
    </row>
    <row r="749" spans="1:12" s="69" customFormat="1" ht="36" x14ac:dyDescent="0.55000000000000004">
      <c r="A749" s="139" t="s">
        <v>2206</v>
      </c>
      <c r="B749" s="70" t="s">
        <v>1643</v>
      </c>
      <c r="C749" s="70" t="s">
        <v>13</v>
      </c>
      <c r="D749" s="142"/>
      <c r="E749" s="121">
        <v>0</v>
      </c>
      <c r="F749" s="122">
        <f t="shared" si="11"/>
        <v>0</v>
      </c>
      <c r="G749" s="117">
        <v>1</v>
      </c>
      <c r="K749" s="117"/>
      <c r="L749" s="117"/>
    </row>
    <row r="750" spans="1:12" ht="36" x14ac:dyDescent="0.55000000000000004">
      <c r="A750" s="139" t="s">
        <v>2206</v>
      </c>
      <c r="B750" s="70" t="s">
        <v>240</v>
      </c>
      <c r="C750" s="70" t="s">
        <v>220</v>
      </c>
      <c r="D750" s="142"/>
      <c r="E750" s="121">
        <v>69</v>
      </c>
      <c r="F750" s="122">
        <f t="shared" si="11"/>
        <v>1725</v>
      </c>
      <c r="G750" s="117">
        <v>25</v>
      </c>
      <c r="K750" s="117">
        <v>25</v>
      </c>
      <c r="L750" s="117">
        <v>22</v>
      </c>
    </row>
    <row r="751" spans="1:12" ht="36" x14ac:dyDescent="0.55000000000000004">
      <c r="A751" s="139" t="s">
        <v>2206</v>
      </c>
      <c r="B751" s="64" t="s">
        <v>516</v>
      </c>
      <c r="C751" s="61" t="s">
        <v>220</v>
      </c>
      <c r="D751" s="148"/>
      <c r="E751" s="121">
        <v>90.38</v>
      </c>
      <c r="F751" s="122">
        <f t="shared" si="11"/>
        <v>1717.2199999999998</v>
      </c>
      <c r="G751" s="117">
        <v>19</v>
      </c>
      <c r="K751" s="117">
        <v>18</v>
      </c>
      <c r="L751" s="117">
        <v>19</v>
      </c>
    </row>
    <row r="752" spans="1:12" s="69" customFormat="1" ht="36" x14ac:dyDescent="0.55000000000000004">
      <c r="A752" s="139" t="s">
        <v>2206</v>
      </c>
      <c r="B752" s="64" t="s">
        <v>2179</v>
      </c>
      <c r="C752" s="61" t="s">
        <v>220</v>
      </c>
      <c r="D752" s="148"/>
      <c r="E752" s="121">
        <v>0</v>
      </c>
      <c r="F752" s="122">
        <v>0</v>
      </c>
      <c r="G752" s="117">
        <v>99</v>
      </c>
      <c r="K752" s="117">
        <v>169</v>
      </c>
      <c r="L752" s="117"/>
    </row>
    <row r="753" spans="1:12" ht="36" x14ac:dyDescent="0.55000000000000004">
      <c r="A753" s="139" t="s">
        <v>2206</v>
      </c>
      <c r="B753" s="64" t="s">
        <v>241</v>
      </c>
      <c r="C753" s="61" t="s">
        <v>220</v>
      </c>
      <c r="D753" s="148">
        <v>33.6</v>
      </c>
      <c r="E753" s="121">
        <v>23.5</v>
      </c>
      <c r="F753" s="122">
        <f t="shared" si="11"/>
        <v>14311.5</v>
      </c>
      <c r="G753" s="117">
        <v>609</v>
      </c>
      <c r="K753" s="117">
        <v>791</v>
      </c>
      <c r="L753" s="117">
        <v>694</v>
      </c>
    </row>
    <row r="754" spans="1:12" s="69" customFormat="1" ht="36" x14ac:dyDescent="0.55000000000000004">
      <c r="A754" s="139" t="s">
        <v>2206</v>
      </c>
      <c r="B754" s="64" t="s">
        <v>2018</v>
      </c>
      <c r="C754" s="61" t="s">
        <v>220</v>
      </c>
      <c r="D754" s="148"/>
      <c r="E754" s="121">
        <v>0</v>
      </c>
      <c r="F754" s="122">
        <f t="shared" si="11"/>
        <v>0</v>
      </c>
      <c r="G754" s="117">
        <v>2</v>
      </c>
      <c r="K754" s="117"/>
      <c r="L754" s="117"/>
    </row>
    <row r="755" spans="1:12" ht="36" x14ac:dyDescent="0.55000000000000004">
      <c r="A755" s="139" t="s">
        <v>2206</v>
      </c>
      <c r="B755" s="70" t="s">
        <v>242</v>
      </c>
      <c r="C755" s="70" t="s">
        <v>217</v>
      </c>
      <c r="D755" s="142">
        <v>0.76</v>
      </c>
      <c r="E755" s="121">
        <v>20.83</v>
      </c>
      <c r="F755" s="122">
        <f t="shared" si="11"/>
        <v>3811.89</v>
      </c>
      <c r="G755" s="117">
        <v>183</v>
      </c>
      <c r="K755" s="117">
        <v>52</v>
      </c>
      <c r="L755" s="117">
        <v>60</v>
      </c>
    </row>
    <row r="756" spans="1:12" ht="35.25" customHeight="1" x14ac:dyDescent="0.55000000000000004">
      <c r="A756" s="139" t="s">
        <v>2206</v>
      </c>
      <c r="B756" s="70" t="s">
        <v>243</v>
      </c>
      <c r="C756" s="70" t="s">
        <v>217</v>
      </c>
      <c r="D756" s="142">
        <v>0.9</v>
      </c>
      <c r="E756" s="121">
        <v>20.83</v>
      </c>
      <c r="F756" s="122">
        <f t="shared" si="11"/>
        <v>5457.4599999999991</v>
      </c>
      <c r="G756" s="117">
        <v>262</v>
      </c>
      <c r="K756" s="117">
        <v>239</v>
      </c>
      <c r="L756" s="117">
        <v>173</v>
      </c>
    </row>
    <row r="757" spans="1:12" ht="36" hidden="1" x14ac:dyDescent="0.55000000000000004">
      <c r="A757" s="139" t="s">
        <v>2206</v>
      </c>
      <c r="B757" s="70" t="s">
        <v>847</v>
      </c>
      <c r="C757" s="70" t="s">
        <v>217</v>
      </c>
      <c r="D757" s="142"/>
      <c r="E757" s="121">
        <v>23.5</v>
      </c>
      <c r="F757" s="122">
        <f t="shared" si="11"/>
        <v>0</v>
      </c>
      <c r="G757" s="117"/>
      <c r="K757" s="117"/>
      <c r="L757" s="117"/>
    </row>
    <row r="758" spans="1:12" ht="36" hidden="1" x14ac:dyDescent="0.55000000000000004">
      <c r="A758" s="139" t="s">
        <v>2206</v>
      </c>
      <c r="B758" s="64" t="s">
        <v>439</v>
      </c>
      <c r="C758" s="61" t="s">
        <v>220</v>
      </c>
      <c r="D758" s="148"/>
      <c r="E758" s="121">
        <v>600</v>
      </c>
      <c r="F758" s="122">
        <f t="shared" si="11"/>
        <v>0</v>
      </c>
      <c r="G758" s="117"/>
      <c r="K758" s="117"/>
      <c r="L758" s="117"/>
    </row>
    <row r="759" spans="1:12" ht="36" hidden="1" x14ac:dyDescent="0.55000000000000004">
      <c r="A759" s="139" t="s">
        <v>2206</v>
      </c>
      <c r="B759" s="64" t="s">
        <v>1598</v>
      </c>
      <c r="C759" s="61" t="s">
        <v>220</v>
      </c>
      <c r="D759" s="148"/>
      <c r="E759" s="121">
        <v>0</v>
      </c>
      <c r="F759" s="122">
        <f t="shared" si="11"/>
        <v>0</v>
      </c>
      <c r="G759" s="117"/>
      <c r="K759" s="117"/>
      <c r="L759" s="117"/>
    </row>
    <row r="760" spans="1:12" ht="36" hidden="1" x14ac:dyDescent="0.55000000000000004">
      <c r="A760" s="139" t="s">
        <v>2206</v>
      </c>
      <c r="B760" s="70" t="s">
        <v>244</v>
      </c>
      <c r="C760" s="70" t="s">
        <v>220</v>
      </c>
      <c r="D760" s="142"/>
      <c r="E760" s="121">
        <v>600</v>
      </c>
      <c r="F760" s="122">
        <f t="shared" si="11"/>
        <v>0</v>
      </c>
      <c r="G760" s="117"/>
      <c r="K760" s="117"/>
      <c r="L760" s="117"/>
    </row>
    <row r="761" spans="1:12" ht="30" customHeight="1" x14ac:dyDescent="0.55000000000000004">
      <c r="A761" s="139" t="s">
        <v>2206</v>
      </c>
      <c r="B761" s="70" t="s">
        <v>1112</v>
      </c>
      <c r="C761" s="70" t="s">
        <v>220</v>
      </c>
      <c r="D761" s="142">
        <v>34.49</v>
      </c>
      <c r="E761" s="121">
        <v>34.49</v>
      </c>
      <c r="F761" s="122">
        <f t="shared" si="11"/>
        <v>6622.08</v>
      </c>
      <c r="G761" s="117">
        <v>192</v>
      </c>
      <c r="K761" s="117">
        <v>363</v>
      </c>
      <c r="L761" s="117"/>
    </row>
    <row r="762" spans="1:12" ht="34.5" hidden="1" customHeight="1" x14ac:dyDescent="0.55000000000000004">
      <c r="A762" s="139" t="s">
        <v>2206</v>
      </c>
      <c r="B762" s="70" t="s">
        <v>1113</v>
      </c>
      <c r="C762" s="70" t="s">
        <v>220</v>
      </c>
      <c r="D762" s="142"/>
      <c r="E762" s="121">
        <v>34.49</v>
      </c>
      <c r="F762" s="122">
        <f t="shared" ref="F762:F825" si="12">G762*E762</f>
        <v>0</v>
      </c>
      <c r="G762" s="117"/>
      <c r="K762" s="117"/>
      <c r="L762" s="117"/>
    </row>
    <row r="763" spans="1:12" ht="36" hidden="1" x14ac:dyDescent="0.55000000000000004">
      <c r="A763" s="139" t="s">
        <v>2206</v>
      </c>
      <c r="B763" s="70" t="s">
        <v>1363</v>
      </c>
      <c r="C763" s="70" t="s">
        <v>222</v>
      </c>
      <c r="D763" s="142"/>
      <c r="E763" s="121"/>
      <c r="F763" s="122">
        <f t="shared" si="12"/>
        <v>0</v>
      </c>
      <c r="G763" s="117"/>
      <c r="K763" s="117"/>
      <c r="L763" s="117"/>
    </row>
    <row r="764" spans="1:12" ht="36" x14ac:dyDescent="0.55000000000000004">
      <c r="A764" s="139" t="s">
        <v>2206</v>
      </c>
      <c r="B764" s="70" t="s">
        <v>1148</v>
      </c>
      <c r="C764" s="70" t="s">
        <v>222</v>
      </c>
      <c r="D764" s="142">
        <v>41.59</v>
      </c>
      <c r="E764" s="121">
        <v>42</v>
      </c>
      <c r="F764" s="122">
        <f t="shared" si="12"/>
        <v>31416</v>
      </c>
      <c r="G764" s="117">
        <v>748</v>
      </c>
      <c r="K764" s="117">
        <v>1510</v>
      </c>
      <c r="L764" s="117">
        <v>1198</v>
      </c>
    </row>
    <row r="765" spans="1:12" ht="30" hidden="1" customHeight="1" x14ac:dyDescent="0.55000000000000004">
      <c r="A765" s="139" t="s">
        <v>2206</v>
      </c>
      <c r="B765" s="70" t="s">
        <v>1125</v>
      </c>
      <c r="C765" s="70" t="s">
        <v>13</v>
      </c>
      <c r="D765" s="142"/>
      <c r="E765" s="121">
        <v>42</v>
      </c>
      <c r="F765" s="122">
        <f t="shared" si="12"/>
        <v>0</v>
      </c>
      <c r="G765" s="117"/>
      <c r="K765" s="117"/>
      <c r="L765" s="117"/>
    </row>
    <row r="766" spans="1:12" ht="36" hidden="1" x14ac:dyDescent="0.55000000000000004">
      <c r="A766" s="139" t="s">
        <v>2206</v>
      </c>
      <c r="B766" s="70" t="s">
        <v>1264</v>
      </c>
      <c r="C766" s="70" t="s">
        <v>220</v>
      </c>
      <c r="D766" s="142"/>
      <c r="E766" s="121">
        <v>114.86</v>
      </c>
      <c r="F766" s="122">
        <f t="shared" si="12"/>
        <v>0</v>
      </c>
      <c r="G766" s="117"/>
      <c r="K766" s="117"/>
      <c r="L766" s="117"/>
    </row>
    <row r="767" spans="1:12" ht="36" x14ac:dyDescent="0.55000000000000004">
      <c r="A767" s="139" t="s">
        <v>2206</v>
      </c>
      <c r="B767" s="70" t="s">
        <v>245</v>
      </c>
      <c r="C767" s="70" t="s">
        <v>220</v>
      </c>
      <c r="D767" s="142">
        <v>52.5</v>
      </c>
      <c r="E767" s="121">
        <v>108</v>
      </c>
      <c r="F767" s="122">
        <f t="shared" si="12"/>
        <v>60696</v>
      </c>
      <c r="G767" s="117">
        <v>562</v>
      </c>
      <c r="K767" s="117">
        <v>948</v>
      </c>
      <c r="L767" s="117">
        <v>683</v>
      </c>
    </row>
    <row r="768" spans="1:12" ht="36" hidden="1" x14ac:dyDescent="0.55000000000000004">
      <c r="A768" s="139" t="s">
        <v>2206</v>
      </c>
      <c r="B768" s="70" t="s">
        <v>246</v>
      </c>
      <c r="C768" s="65" t="s">
        <v>13</v>
      </c>
      <c r="D768" s="142">
        <v>191.25</v>
      </c>
      <c r="E768" s="121">
        <v>225</v>
      </c>
      <c r="F768" s="122">
        <f t="shared" si="12"/>
        <v>0</v>
      </c>
      <c r="G768" s="117"/>
      <c r="K768" s="117"/>
      <c r="L768" s="117"/>
    </row>
    <row r="769" spans="1:12" ht="36" x14ac:dyDescent="0.55000000000000004">
      <c r="A769" s="139" t="s">
        <v>2206</v>
      </c>
      <c r="B769" s="70" t="s">
        <v>709</v>
      </c>
      <c r="C769" s="70" t="s">
        <v>220</v>
      </c>
      <c r="D769" s="142"/>
      <c r="E769" s="121">
        <v>225</v>
      </c>
      <c r="F769" s="122">
        <f t="shared" si="12"/>
        <v>4725</v>
      </c>
      <c r="G769" s="117">
        <v>21</v>
      </c>
      <c r="K769" s="117">
        <v>19</v>
      </c>
      <c r="L769" s="117">
        <v>9</v>
      </c>
    </row>
    <row r="770" spans="1:12" ht="36" x14ac:dyDescent="0.55000000000000004">
      <c r="A770" s="139" t="s">
        <v>2206</v>
      </c>
      <c r="B770" s="70" t="s">
        <v>993</v>
      </c>
      <c r="C770" s="70" t="s">
        <v>220</v>
      </c>
      <c r="D770" s="142">
        <v>220</v>
      </c>
      <c r="E770" s="121">
        <v>225</v>
      </c>
      <c r="F770" s="122">
        <f t="shared" si="12"/>
        <v>166050</v>
      </c>
      <c r="G770" s="117">
        <v>738</v>
      </c>
      <c r="K770" s="117">
        <v>1233</v>
      </c>
      <c r="L770" s="117">
        <v>700</v>
      </c>
    </row>
    <row r="771" spans="1:12" s="69" customFormat="1" ht="36" hidden="1" x14ac:dyDescent="0.55000000000000004">
      <c r="A771" s="139" t="s">
        <v>2206</v>
      </c>
      <c r="B771" s="70" t="s">
        <v>1710</v>
      </c>
      <c r="C771" s="70" t="s">
        <v>220</v>
      </c>
      <c r="D771" s="142"/>
      <c r="E771" s="121">
        <v>0</v>
      </c>
      <c r="F771" s="122">
        <f t="shared" si="12"/>
        <v>0</v>
      </c>
      <c r="G771" s="117"/>
      <c r="K771" s="117"/>
      <c r="L771" s="117"/>
    </row>
    <row r="772" spans="1:12" s="69" customFormat="1" ht="36" hidden="1" x14ac:dyDescent="0.55000000000000004">
      <c r="A772" s="139" t="s">
        <v>2206</v>
      </c>
      <c r="B772" s="70" t="s">
        <v>1820</v>
      </c>
      <c r="C772" s="70" t="s">
        <v>220</v>
      </c>
      <c r="D772" s="142"/>
      <c r="E772" s="121">
        <v>0</v>
      </c>
      <c r="F772" s="122">
        <f t="shared" si="12"/>
        <v>0</v>
      </c>
      <c r="G772" s="117"/>
      <c r="K772" s="117"/>
      <c r="L772" s="117"/>
    </row>
    <row r="773" spans="1:12" s="69" customFormat="1" ht="36" hidden="1" x14ac:dyDescent="0.55000000000000004">
      <c r="A773" s="139" t="s">
        <v>2206</v>
      </c>
      <c r="B773" s="70" t="s">
        <v>2165</v>
      </c>
      <c r="C773" s="70" t="s">
        <v>220</v>
      </c>
      <c r="D773" s="142"/>
      <c r="E773" s="121">
        <v>0</v>
      </c>
      <c r="F773" s="122">
        <f t="shared" si="12"/>
        <v>0</v>
      </c>
      <c r="G773" s="117"/>
      <c r="K773" s="117"/>
      <c r="L773" s="117"/>
    </row>
    <row r="774" spans="1:12" s="69" customFormat="1" ht="36" x14ac:dyDescent="0.55000000000000004">
      <c r="A774" s="139" t="s">
        <v>2206</v>
      </c>
      <c r="B774" s="70" t="s">
        <v>247</v>
      </c>
      <c r="C774" s="70" t="s">
        <v>217</v>
      </c>
      <c r="D774" s="142">
        <v>0.77</v>
      </c>
      <c r="E774" s="121">
        <v>5.07</v>
      </c>
      <c r="F774" s="122">
        <f t="shared" si="12"/>
        <v>1698.45</v>
      </c>
      <c r="G774" s="117">
        <v>335</v>
      </c>
      <c r="K774" s="117">
        <v>331</v>
      </c>
      <c r="L774" s="117">
        <v>270</v>
      </c>
    </row>
    <row r="775" spans="1:12" ht="36" x14ac:dyDescent="0.55000000000000004">
      <c r="A775" s="139" t="s">
        <v>2206</v>
      </c>
      <c r="B775" s="64" t="s">
        <v>248</v>
      </c>
      <c r="C775" s="61" t="s">
        <v>217</v>
      </c>
      <c r="D775" s="148"/>
      <c r="E775" s="121">
        <v>0.84</v>
      </c>
      <c r="F775" s="122">
        <f t="shared" si="12"/>
        <v>247.79999999999998</v>
      </c>
      <c r="G775" s="117">
        <v>295</v>
      </c>
      <c r="K775" s="117">
        <v>335</v>
      </c>
      <c r="L775" s="117">
        <v>270</v>
      </c>
    </row>
    <row r="776" spans="1:12" ht="36" x14ac:dyDescent="0.55000000000000004">
      <c r="A776" s="139" t="s">
        <v>2206</v>
      </c>
      <c r="B776" s="70" t="s">
        <v>249</v>
      </c>
      <c r="C776" s="70" t="s">
        <v>220</v>
      </c>
      <c r="D776" s="142"/>
      <c r="E776" s="121">
        <v>1918.88</v>
      </c>
      <c r="F776" s="122">
        <f t="shared" si="12"/>
        <v>70998.559999999998</v>
      </c>
      <c r="G776" s="117">
        <v>37</v>
      </c>
      <c r="K776" s="117">
        <v>27</v>
      </c>
      <c r="L776" s="117">
        <v>21</v>
      </c>
    </row>
    <row r="777" spans="1:12" ht="33.75" customHeight="1" x14ac:dyDescent="0.55000000000000004">
      <c r="A777" s="139" t="s">
        <v>2206</v>
      </c>
      <c r="B777" s="70" t="s">
        <v>659</v>
      </c>
      <c r="C777" s="70" t="s">
        <v>220</v>
      </c>
      <c r="D777" s="142">
        <v>6600</v>
      </c>
      <c r="E777" s="121">
        <v>1918.88</v>
      </c>
      <c r="F777" s="122">
        <f t="shared" si="12"/>
        <v>201482.40000000002</v>
      </c>
      <c r="G777" s="117">
        <v>105</v>
      </c>
      <c r="K777" s="117">
        <v>55</v>
      </c>
      <c r="L777" s="117">
        <v>90</v>
      </c>
    </row>
    <row r="778" spans="1:12" s="69" customFormat="1" ht="36" x14ac:dyDescent="0.55000000000000004">
      <c r="A778" s="139" t="s">
        <v>2206</v>
      </c>
      <c r="B778" s="70" t="s">
        <v>2025</v>
      </c>
      <c r="C778" s="70" t="s">
        <v>220</v>
      </c>
      <c r="D778" s="142"/>
      <c r="E778" s="121">
        <v>0</v>
      </c>
      <c r="F778" s="122">
        <f t="shared" si="12"/>
        <v>0</v>
      </c>
      <c r="G778" s="117">
        <v>20</v>
      </c>
      <c r="K778" s="117">
        <v>27</v>
      </c>
      <c r="L778" s="117">
        <v>26</v>
      </c>
    </row>
    <row r="779" spans="1:12" s="69" customFormat="1" ht="36" x14ac:dyDescent="0.55000000000000004">
      <c r="A779" s="139" t="s">
        <v>2206</v>
      </c>
      <c r="B779" s="70" t="s">
        <v>2157</v>
      </c>
      <c r="C779" s="70" t="s">
        <v>220</v>
      </c>
      <c r="D779" s="142">
        <v>0</v>
      </c>
      <c r="E779" s="121">
        <v>0</v>
      </c>
      <c r="F779" s="122">
        <f t="shared" si="12"/>
        <v>0</v>
      </c>
      <c r="G779" s="117">
        <v>299</v>
      </c>
      <c r="K779" s="117">
        <v>2031</v>
      </c>
      <c r="L779" s="117">
        <v>1857</v>
      </c>
    </row>
    <row r="780" spans="1:12" ht="36" x14ac:dyDescent="0.55000000000000004">
      <c r="A780" s="139" t="s">
        <v>2206</v>
      </c>
      <c r="B780" s="70" t="s">
        <v>2156</v>
      </c>
      <c r="C780" s="70" t="s">
        <v>220</v>
      </c>
      <c r="D780" s="142">
        <v>190</v>
      </c>
      <c r="E780" s="175">
        <v>0</v>
      </c>
      <c r="F780" s="122">
        <f t="shared" si="12"/>
        <v>0</v>
      </c>
      <c r="G780" s="117">
        <v>1700</v>
      </c>
      <c r="K780" s="117">
        <v>800</v>
      </c>
      <c r="L780" s="117"/>
    </row>
    <row r="781" spans="1:12" ht="36" x14ac:dyDescent="0.55000000000000004">
      <c r="A781" s="139" t="s">
        <v>2206</v>
      </c>
      <c r="B781" s="70" t="s">
        <v>1531</v>
      </c>
      <c r="C781" s="70" t="s">
        <v>220</v>
      </c>
      <c r="D781" s="142"/>
      <c r="E781" s="121">
        <v>0</v>
      </c>
      <c r="F781" s="122">
        <f t="shared" si="12"/>
        <v>0</v>
      </c>
      <c r="G781" s="117">
        <v>1200</v>
      </c>
      <c r="K781" s="117"/>
      <c r="L781" s="117"/>
    </row>
    <row r="782" spans="1:12" ht="36" x14ac:dyDescent="0.55000000000000004">
      <c r="A782" s="139" t="s">
        <v>2206</v>
      </c>
      <c r="B782" s="70" t="s">
        <v>1364</v>
      </c>
      <c r="C782" s="70" t="s">
        <v>220</v>
      </c>
      <c r="D782" s="142">
        <v>250</v>
      </c>
      <c r="E782" s="121">
        <v>350</v>
      </c>
      <c r="F782" s="122">
        <f t="shared" si="12"/>
        <v>23450</v>
      </c>
      <c r="G782" s="117">
        <v>67</v>
      </c>
      <c r="K782" s="117">
        <v>1211</v>
      </c>
      <c r="L782" s="117">
        <v>97</v>
      </c>
    </row>
    <row r="783" spans="1:12" ht="31.5" hidden="1" customHeight="1" x14ac:dyDescent="0.55000000000000004">
      <c r="A783" s="139" t="s">
        <v>2206</v>
      </c>
      <c r="B783" s="70" t="s">
        <v>1453</v>
      </c>
      <c r="C783" s="70" t="s">
        <v>220</v>
      </c>
      <c r="D783" s="142"/>
      <c r="E783" s="121">
        <v>350</v>
      </c>
      <c r="F783" s="122">
        <f t="shared" si="12"/>
        <v>0</v>
      </c>
      <c r="G783" s="117"/>
      <c r="K783" s="117"/>
      <c r="L783" s="117"/>
    </row>
    <row r="784" spans="1:12" s="69" customFormat="1" ht="31.5" customHeight="1" x14ac:dyDescent="0.55000000000000004">
      <c r="A784" s="139" t="s">
        <v>2206</v>
      </c>
      <c r="B784" s="70" t="s">
        <v>1539</v>
      </c>
      <c r="C784" s="70" t="s">
        <v>220</v>
      </c>
      <c r="D784" s="142"/>
      <c r="E784" s="121">
        <v>0</v>
      </c>
      <c r="F784" s="122">
        <f t="shared" si="12"/>
        <v>0</v>
      </c>
      <c r="G784" s="117">
        <v>105</v>
      </c>
      <c r="K784" s="117">
        <v>105</v>
      </c>
      <c r="L784" s="117">
        <v>1078</v>
      </c>
    </row>
    <row r="785" spans="1:12" s="59" customFormat="1" ht="34.5" customHeight="1" x14ac:dyDescent="0.55000000000000004">
      <c r="A785" s="139" t="s">
        <v>2206</v>
      </c>
      <c r="B785" s="65" t="s">
        <v>428</v>
      </c>
      <c r="C785" s="65" t="s">
        <v>220</v>
      </c>
      <c r="D785" s="142">
        <v>19.66</v>
      </c>
      <c r="E785" s="121">
        <v>25.3</v>
      </c>
      <c r="F785" s="122">
        <f t="shared" si="12"/>
        <v>8500.8000000000011</v>
      </c>
      <c r="G785" s="117">
        <v>336</v>
      </c>
      <c r="K785" s="117">
        <v>512</v>
      </c>
      <c r="L785" s="117">
        <v>516</v>
      </c>
    </row>
    <row r="786" spans="1:12" ht="34.5" customHeight="1" x14ac:dyDescent="0.55000000000000004">
      <c r="A786" s="139" t="s">
        <v>2206</v>
      </c>
      <c r="B786" s="70" t="s">
        <v>429</v>
      </c>
      <c r="C786" s="70" t="s">
        <v>13</v>
      </c>
      <c r="D786" s="142">
        <v>399</v>
      </c>
      <c r="E786" s="121">
        <v>144.30000000000001</v>
      </c>
      <c r="F786" s="122">
        <f t="shared" si="12"/>
        <v>39105.300000000003</v>
      </c>
      <c r="G786" s="117">
        <v>271</v>
      </c>
      <c r="K786" s="117">
        <v>1</v>
      </c>
      <c r="L786" s="117">
        <v>914</v>
      </c>
    </row>
    <row r="787" spans="1:12" ht="36" x14ac:dyDescent="0.55000000000000004">
      <c r="A787" s="139" t="s">
        <v>2206</v>
      </c>
      <c r="B787" s="70" t="s">
        <v>1432</v>
      </c>
      <c r="C787" s="70" t="s">
        <v>222</v>
      </c>
      <c r="D787" s="142">
        <v>450</v>
      </c>
      <c r="E787" s="121">
        <v>144.30000000000001</v>
      </c>
      <c r="F787" s="122">
        <f t="shared" si="12"/>
        <v>285714</v>
      </c>
      <c r="G787" s="117">
        <v>1980</v>
      </c>
      <c r="K787" s="117">
        <v>1306</v>
      </c>
      <c r="L787" s="117"/>
    </row>
    <row r="788" spans="1:12" ht="36" hidden="1" x14ac:dyDescent="0.55000000000000004">
      <c r="A788" s="139" t="s">
        <v>2206</v>
      </c>
      <c r="B788" s="70" t="s">
        <v>1540</v>
      </c>
      <c r="C788" s="70" t="s">
        <v>222</v>
      </c>
      <c r="D788" s="142"/>
      <c r="E788" s="121">
        <v>144.30000000000001</v>
      </c>
      <c r="F788" s="122">
        <f t="shared" si="12"/>
        <v>0</v>
      </c>
      <c r="G788" s="117"/>
      <c r="K788" s="117"/>
      <c r="L788" s="117"/>
    </row>
    <row r="789" spans="1:12" ht="36" x14ac:dyDescent="0.55000000000000004">
      <c r="A789" s="139" t="s">
        <v>2206</v>
      </c>
      <c r="B789" s="70" t="s">
        <v>994</v>
      </c>
      <c r="C789" s="70" t="s">
        <v>222</v>
      </c>
      <c r="D789" s="142"/>
      <c r="E789" s="121">
        <v>325</v>
      </c>
      <c r="F789" s="122">
        <f t="shared" si="12"/>
        <v>24375</v>
      </c>
      <c r="G789" s="117">
        <v>75</v>
      </c>
      <c r="K789" s="117">
        <v>95</v>
      </c>
      <c r="L789" s="117">
        <v>95</v>
      </c>
    </row>
    <row r="790" spans="1:12" ht="36" hidden="1" x14ac:dyDescent="0.55000000000000004">
      <c r="A790" s="139" t="s">
        <v>2206</v>
      </c>
      <c r="B790" s="70" t="s">
        <v>1296</v>
      </c>
      <c r="C790" s="70" t="s">
        <v>13</v>
      </c>
      <c r="D790" s="142">
        <v>0</v>
      </c>
      <c r="E790" s="121">
        <v>570</v>
      </c>
      <c r="F790" s="122">
        <f t="shared" si="12"/>
        <v>0</v>
      </c>
      <c r="G790" s="117"/>
      <c r="K790" s="117"/>
      <c r="L790" s="117"/>
    </row>
    <row r="791" spans="1:12" s="69" customFormat="1" ht="36" x14ac:dyDescent="0.55000000000000004">
      <c r="A791" s="139" t="s">
        <v>2206</v>
      </c>
      <c r="B791" s="66" t="s">
        <v>1683</v>
      </c>
      <c r="C791" s="70" t="s">
        <v>13</v>
      </c>
      <c r="D791" s="142">
        <v>450</v>
      </c>
      <c r="E791" s="121">
        <v>0</v>
      </c>
      <c r="F791" s="122">
        <f t="shared" si="12"/>
        <v>0</v>
      </c>
      <c r="G791" s="117">
        <v>19</v>
      </c>
      <c r="K791" s="117">
        <v>18</v>
      </c>
      <c r="L791" s="117"/>
    </row>
    <row r="792" spans="1:12" ht="36" x14ac:dyDescent="0.55000000000000004">
      <c r="A792" s="139" t="s">
        <v>2206</v>
      </c>
      <c r="B792" s="66" t="s">
        <v>251</v>
      </c>
      <c r="C792" s="70" t="s">
        <v>13</v>
      </c>
      <c r="D792" s="142"/>
      <c r="E792" s="121">
        <v>132</v>
      </c>
      <c r="F792" s="122">
        <f t="shared" si="12"/>
        <v>27720</v>
      </c>
      <c r="G792" s="117">
        <v>210</v>
      </c>
      <c r="K792" s="117">
        <v>211</v>
      </c>
      <c r="L792" s="117">
        <v>203</v>
      </c>
    </row>
    <row r="793" spans="1:12" s="69" customFormat="1" ht="36" hidden="1" x14ac:dyDescent="0.55000000000000004">
      <c r="A793" s="139" t="s">
        <v>2206</v>
      </c>
      <c r="B793" s="70" t="s">
        <v>2176</v>
      </c>
      <c r="C793" s="70" t="s">
        <v>13</v>
      </c>
      <c r="D793" s="142">
        <v>0</v>
      </c>
      <c r="E793" s="121">
        <v>0</v>
      </c>
      <c r="F793" s="122">
        <f t="shared" si="12"/>
        <v>0</v>
      </c>
      <c r="G793" s="117"/>
      <c r="K793" s="117"/>
      <c r="L793" s="117"/>
    </row>
    <row r="794" spans="1:12" ht="36" x14ac:dyDescent="0.55000000000000004">
      <c r="A794" s="139" t="s">
        <v>2206</v>
      </c>
      <c r="B794" s="70" t="s">
        <v>252</v>
      </c>
      <c r="C794" s="70" t="s">
        <v>220</v>
      </c>
      <c r="D794" s="142">
        <v>315</v>
      </c>
      <c r="E794" s="121">
        <v>23.2</v>
      </c>
      <c r="F794" s="122">
        <f t="shared" si="12"/>
        <v>2876.7999999999997</v>
      </c>
      <c r="G794" s="117">
        <v>124</v>
      </c>
      <c r="K794" s="117">
        <v>197</v>
      </c>
      <c r="L794" s="117">
        <v>135</v>
      </c>
    </row>
    <row r="795" spans="1:12" ht="36" hidden="1" x14ac:dyDescent="0.55000000000000004">
      <c r="A795" s="139" t="s">
        <v>2206</v>
      </c>
      <c r="B795" s="70" t="s">
        <v>1423</v>
      </c>
      <c r="C795" s="70" t="s">
        <v>512</v>
      </c>
      <c r="D795" s="142"/>
      <c r="E795" s="121"/>
      <c r="F795" s="122">
        <f t="shared" si="12"/>
        <v>0</v>
      </c>
      <c r="G795" s="117"/>
      <c r="K795" s="117"/>
      <c r="L795" s="117"/>
    </row>
    <row r="796" spans="1:12" s="69" customFormat="1" ht="36" x14ac:dyDescent="0.55000000000000004">
      <c r="A796" s="139" t="s">
        <v>2206</v>
      </c>
      <c r="B796" s="70" t="s">
        <v>1711</v>
      </c>
      <c r="C796" s="70" t="s">
        <v>217</v>
      </c>
      <c r="D796" s="142"/>
      <c r="E796" s="121">
        <v>0</v>
      </c>
      <c r="F796" s="122">
        <f t="shared" si="12"/>
        <v>0</v>
      </c>
      <c r="G796" s="117">
        <v>60</v>
      </c>
      <c r="K796" s="117">
        <v>60</v>
      </c>
      <c r="L796" s="117">
        <v>60</v>
      </c>
    </row>
    <row r="797" spans="1:12" s="69" customFormat="1" ht="36" x14ac:dyDescent="0.55000000000000004">
      <c r="A797" s="139" t="s">
        <v>2206</v>
      </c>
      <c r="B797" s="70" t="s">
        <v>1712</v>
      </c>
      <c r="C797" s="70" t="s">
        <v>217</v>
      </c>
      <c r="D797" s="142"/>
      <c r="E797" s="121">
        <v>0</v>
      </c>
      <c r="F797" s="122">
        <f t="shared" si="12"/>
        <v>0</v>
      </c>
      <c r="G797" s="117">
        <v>90</v>
      </c>
      <c r="K797" s="117">
        <v>90</v>
      </c>
      <c r="L797" s="117">
        <v>60</v>
      </c>
    </row>
    <row r="798" spans="1:12" ht="36" hidden="1" x14ac:dyDescent="0.55000000000000004">
      <c r="A798" s="139" t="s">
        <v>2206</v>
      </c>
      <c r="B798" s="70" t="s">
        <v>1600</v>
      </c>
      <c r="C798" s="70" t="s">
        <v>217</v>
      </c>
      <c r="D798" s="142"/>
      <c r="E798" s="121">
        <v>59.04</v>
      </c>
      <c r="F798" s="122">
        <f t="shared" si="12"/>
        <v>0</v>
      </c>
      <c r="G798" s="117"/>
      <c r="K798" s="117"/>
      <c r="L798" s="117"/>
    </row>
    <row r="799" spans="1:12" ht="36" x14ac:dyDescent="0.55000000000000004">
      <c r="A799" s="139" t="s">
        <v>2206</v>
      </c>
      <c r="B799" s="70" t="s">
        <v>253</v>
      </c>
      <c r="C799" s="70" t="s">
        <v>220</v>
      </c>
      <c r="D799" s="142">
        <v>180</v>
      </c>
      <c r="E799" s="121">
        <v>28</v>
      </c>
      <c r="F799" s="122">
        <f t="shared" si="12"/>
        <v>11900</v>
      </c>
      <c r="G799" s="117">
        <v>425</v>
      </c>
      <c r="K799" s="117">
        <v>607</v>
      </c>
      <c r="L799" s="117">
        <v>367</v>
      </c>
    </row>
    <row r="800" spans="1:12" ht="31.5" customHeight="1" x14ac:dyDescent="0.55000000000000004">
      <c r="A800" s="139" t="s">
        <v>2206</v>
      </c>
      <c r="B800" s="70" t="s">
        <v>873</v>
      </c>
      <c r="C800" s="70" t="s">
        <v>874</v>
      </c>
      <c r="D800" s="142"/>
      <c r="E800" s="121">
        <v>299.99</v>
      </c>
      <c r="F800" s="122">
        <f t="shared" si="12"/>
        <v>599.98</v>
      </c>
      <c r="G800" s="117">
        <v>2</v>
      </c>
      <c r="K800" s="117">
        <v>2</v>
      </c>
      <c r="L800" s="117"/>
    </row>
    <row r="801" spans="1:12" s="69" customFormat="1" ht="31.5" customHeight="1" x14ac:dyDescent="0.55000000000000004">
      <c r="A801" s="139" t="s">
        <v>2206</v>
      </c>
      <c r="B801" s="70" t="s">
        <v>1749</v>
      </c>
      <c r="C801" s="70" t="s">
        <v>217</v>
      </c>
      <c r="D801" s="142">
        <v>55.47</v>
      </c>
      <c r="E801" s="121">
        <v>0</v>
      </c>
      <c r="F801" s="122">
        <f t="shared" si="12"/>
        <v>0</v>
      </c>
      <c r="G801" s="117">
        <v>32</v>
      </c>
      <c r="K801" s="117">
        <v>44</v>
      </c>
      <c r="L801" s="117"/>
    </row>
    <row r="802" spans="1:12" s="69" customFormat="1" ht="31.5" customHeight="1" x14ac:dyDescent="0.55000000000000004">
      <c r="A802" s="139" t="s">
        <v>2206</v>
      </c>
      <c r="B802" s="70" t="s">
        <v>1750</v>
      </c>
      <c r="C802" s="70" t="s">
        <v>217</v>
      </c>
      <c r="D802" s="142"/>
      <c r="E802" s="121">
        <v>0</v>
      </c>
      <c r="F802" s="122">
        <f t="shared" si="12"/>
        <v>0</v>
      </c>
      <c r="G802" s="117">
        <v>41</v>
      </c>
      <c r="K802" s="117">
        <v>41</v>
      </c>
      <c r="L802" s="117"/>
    </row>
    <row r="803" spans="1:12" ht="36" x14ac:dyDescent="0.55000000000000004">
      <c r="A803" s="139" t="s">
        <v>2206</v>
      </c>
      <c r="B803" s="70" t="s">
        <v>254</v>
      </c>
      <c r="C803" s="70" t="s">
        <v>217</v>
      </c>
      <c r="D803" s="142"/>
      <c r="E803" s="121">
        <v>28</v>
      </c>
      <c r="F803" s="122">
        <f t="shared" si="12"/>
        <v>2800</v>
      </c>
      <c r="G803" s="117">
        <v>100</v>
      </c>
      <c r="K803" s="117">
        <v>193</v>
      </c>
      <c r="L803" s="117">
        <v>140</v>
      </c>
    </row>
    <row r="804" spans="1:12" ht="36" x14ac:dyDescent="0.55000000000000004">
      <c r="A804" s="139" t="s">
        <v>2206</v>
      </c>
      <c r="B804" s="70" t="s">
        <v>430</v>
      </c>
      <c r="C804" s="70" t="s">
        <v>222</v>
      </c>
      <c r="D804" s="142">
        <v>22.57</v>
      </c>
      <c r="E804" s="121">
        <v>57.16</v>
      </c>
      <c r="F804" s="122">
        <f t="shared" si="12"/>
        <v>37268.32</v>
      </c>
      <c r="G804" s="117">
        <v>652</v>
      </c>
      <c r="K804" s="117">
        <v>867</v>
      </c>
      <c r="L804" s="117">
        <v>493</v>
      </c>
    </row>
    <row r="805" spans="1:12" s="69" customFormat="1" ht="36" x14ac:dyDescent="0.55000000000000004">
      <c r="A805" s="139" t="s">
        <v>2206</v>
      </c>
      <c r="B805" s="70" t="s">
        <v>1707</v>
      </c>
      <c r="C805" s="70" t="s">
        <v>222</v>
      </c>
      <c r="D805" s="142">
        <v>625</v>
      </c>
      <c r="E805" s="121">
        <v>0</v>
      </c>
      <c r="F805" s="122">
        <f t="shared" si="12"/>
        <v>0</v>
      </c>
      <c r="G805" s="117">
        <v>10</v>
      </c>
      <c r="K805" s="117">
        <v>54</v>
      </c>
      <c r="L805" s="117">
        <v>48</v>
      </c>
    </row>
    <row r="806" spans="1:12" ht="36" x14ac:dyDescent="0.55000000000000004">
      <c r="A806" s="139" t="s">
        <v>2206</v>
      </c>
      <c r="B806" s="70" t="s">
        <v>255</v>
      </c>
      <c r="C806" s="70" t="s">
        <v>220</v>
      </c>
      <c r="D806" s="142">
        <v>74</v>
      </c>
      <c r="E806" s="121">
        <v>57.16</v>
      </c>
      <c r="F806" s="122">
        <f t="shared" si="12"/>
        <v>26579.399999999998</v>
      </c>
      <c r="G806" s="117">
        <v>465</v>
      </c>
      <c r="K806" s="117">
        <v>421</v>
      </c>
      <c r="L806" s="117">
        <v>309</v>
      </c>
    </row>
    <row r="807" spans="1:12" ht="36" hidden="1" x14ac:dyDescent="0.55000000000000004">
      <c r="A807" s="139" t="s">
        <v>2206</v>
      </c>
      <c r="B807" s="70" t="s">
        <v>1594</v>
      </c>
      <c r="C807" s="70" t="s">
        <v>13</v>
      </c>
      <c r="D807" s="142"/>
      <c r="E807" s="121"/>
      <c r="F807" s="122">
        <f t="shared" si="12"/>
        <v>0</v>
      </c>
      <c r="G807" s="117"/>
      <c r="K807" s="117"/>
      <c r="L807" s="117"/>
    </row>
    <row r="808" spans="1:12" ht="36" hidden="1" x14ac:dyDescent="0.55000000000000004">
      <c r="A808" s="139" t="s">
        <v>2206</v>
      </c>
      <c r="B808" s="64" t="s">
        <v>660</v>
      </c>
      <c r="C808" s="60" t="s">
        <v>512</v>
      </c>
      <c r="D808" s="142"/>
      <c r="E808" s="121"/>
      <c r="F808" s="122">
        <f t="shared" si="12"/>
        <v>0</v>
      </c>
      <c r="G808" s="117"/>
      <c r="K808" s="117"/>
      <c r="L808" s="117"/>
    </row>
    <row r="809" spans="1:12" ht="36" hidden="1" x14ac:dyDescent="0.55000000000000004">
      <c r="A809" s="139" t="s">
        <v>2206</v>
      </c>
      <c r="B809" s="64" t="s">
        <v>1572</v>
      </c>
      <c r="C809" s="60" t="s">
        <v>10</v>
      </c>
      <c r="D809" s="142"/>
      <c r="E809" s="121"/>
      <c r="F809" s="122">
        <f t="shared" si="12"/>
        <v>0</v>
      </c>
      <c r="G809" s="117"/>
      <c r="K809" s="117"/>
      <c r="L809" s="117"/>
    </row>
    <row r="810" spans="1:12" ht="36" hidden="1" x14ac:dyDescent="0.55000000000000004">
      <c r="A810" s="139" t="s">
        <v>2206</v>
      </c>
      <c r="B810" s="64" t="s">
        <v>520</v>
      </c>
      <c r="C810" s="61" t="s">
        <v>217</v>
      </c>
      <c r="D810" s="148"/>
      <c r="E810" s="121">
        <v>1590</v>
      </c>
      <c r="F810" s="122">
        <f t="shared" si="12"/>
        <v>0</v>
      </c>
      <c r="G810" s="117"/>
      <c r="K810" s="117"/>
      <c r="L810" s="117"/>
    </row>
    <row r="811" spans="1:12" ht="36" hidden="1" x14ac:dyDescent="0.55000000000000004">
      <c r="A811" s="139" t="s">
        <v>2206</v>
      </c>
      <c r="B811" s="64" t="s">
        <v>1149</v>
      </c>
      <c r="C811" s="61" t="s">
        <v>13</v>
      </c>
      <c r="D811" s="148"/>
      <c r="E811" s="118"/>
      <c r="F811" s="122">
        <f t="shared" si="12"/>
        <v>0</v>
      </c>
      <c r="G811" s="117"/>
      <c r="K811" s="117"/>
      <c r="L811" s="117"/>
    </row>
    <row r="812" spans="1:12" ht="36" hidden="1" x14ac:dyDescent="0.55000000000000004">
      <c r="A812" s="139" t="s">
        <v>2206</v>
      </c>
      <c r="B812" s="70" t="s">
        <v>256</v>
      </c>
      <c r="C812" s="70" t="s">
        <v>220</v>
      </c>
      <c r="D812" s="142">
        <v>8</v>
      </c>
      <c r="E812" s="121">
        <v>8.1300000000000008</v>
      </c>
      <c r="F812" s="122">
        <f t="shared" si="12"/>
        <v>0</v>
      </c>
      <c r="G812" s="117"/>
      <c r="K812" s="117"/>
      <c r="L812" s="117"/>
    </row>
    <row r="813" spans="1:12" ht="36" x14ac:dyDescent="0.55000000000000004">
      <c r="A813" s="139" t="s">
        <v>2206</v>
      </c>
      <c r="B813" s="70" t="s">
        <v>257</v>
      </c>
      <c r="C813" s="70" t="s">
        <v>220</v>
      </c>
      <c r="D813" s="142">
        <v>20</v>
      </c>
      <c r="E813" s="121">
        <v>5.7</v>
      </c>
      <c r="F813" s="122">
        <f t="shared" si="12"/>
        <v>13554.6</v>
      </c>
      <c r="G813" s="117">
        <v>2378</v>
      </c>
      <c r="K813" s="117">
        <v>6518</v>
      </c>
      <c r="L813" s="117">
        <v>5218</v>
      </c>
    </row>
    <row r="814" spans="1:12" ht="36" x14ac:dyDescent="0.55000000000000004">
      <c r="A814" s="139" t="s">
        <v>2206</v>
      </c>
      <c r="B814" s="70" t="s">
        <v>258</v>
      </c>
      <c r="C814" s="70" t="s">
        <v>220</v>
      </c>
      <c r="D814" s="142">
        <v>29</v>
      </c>
      <c r="E814" s="121">
        <v>8.58</v>
      </c>
      <c r="F814" s="122">
        <f t="shared" si="12"/>
        <v>8948.94</v>
      </c>
      <c r="G814" s="117">
        <v>1043</v>
      </c>
      <c r="K814" s="117">
        <v>775</v>
      </c>
      <c r="L814" s="117">
        <v>550</v>
      </c>
    </row>
    <row r="815" spans="1:12" ht="36" x14ac:dyDescent="0.55000000000000004">
      <c r="A815" s="139" t="s">
        <v>2206</v>
      </c>
      <c r="B815" s="70" t="s">
        <v>259</v>
      </c>
      <c r="C815" s="70" t="s">
        <v>220</v>
      </c>
      <c r="D815" s="142">
        <v>75</v>
      </c>
      <c r="E815" s="121">
        <v>1.62</v>
      </c>
      <c r="F815" s="122">
        <f t="shared" si="12"/>
        <v>460.08000000000004</v>
      </c>
      <c r="G815" s="117">
        <v>284</v>
      </c>
      <c r="K815" s="117">
        <v>446</v>
      </c>
      <c r="L815" s="117">
        <v>371</v>
      </c>
    </row>
    <row r="816" spans="1:12" ht="36" x14ac:dyDescent="0.55000000000000004">
      <c r="A816" s="139" t="s">
        <v>2206</v>
      </c>
      <c r="B816" s="70" t="s">
        <v>260</v>
      </c>
      <c r="C816" s="70" t="s">
        <v>220</v>
      </c>
      <c r="D816" s="142">
        <v>227.7</v>
      </c>
      <c r="E816" s="121">
        <v>1.62</v>
      </c>
      <c r="F816" s="122">
        <f t="shared" si="12"/>
        <v>144.18</v>
      </c>
      <c r="G816" s="117">
        <v>89</v>
      </c>
      <c r="K816" s="117">
        <v>89</v>
      </c>
      <c r="L816" s="117">
        <v>80</v>
      </c>
    </row>
    <row r="817" spans="1:12" ht="36" hidden="1" x14ac:dyDescent="0.55000000000000004">
      <c r="A817" s="139" t="s">
        <v>2206</v>
      </c>
      <c r="B817" s="70" t="s">
        <v>1150</v>
      </c>
      <c r="C817" s="70" t="s">
        <v>217</v>
      </c>
      <c r="D817" s="142"/>
      <c r="E817" s="121">
        <v>2.2000000000000002</v>
      </c>
      <c r="F817" s="122">
        <f t="shared" si="12"/>
        <v>0</v>
      </c>
      <c r="G817" s="117"/>
      <c r="K817" s="117"/>
      <c r="L817" s="117"/>
    </row>
    <row r="818" spans="1:12" ht="36" x14ac:dyDescent="0.55000000000000004">
      <c r="A818" s="139" t="s">
        <v>2206</v>
      </c>
      <c r="B818" s="70" t="s">
        <v>261</v>
      </c>
      <c r="C818" s="70" t="s">
        <v>220</v>
      </c>
      <c r="D818" s="142">
        <v>2.2599999999999998</v>
      </c>
      <c r="E818" s="121">
        <v>5.94</v>
      </c>
      <c r="F818" s="122">
        <f t="shared" si="12"/>
        <v>51446.340000000004</v>
      </c>
      <c r="G818" s="117">
        <v>8661</v>
      </c>
      <c r="K818" s="117">
        <v>4643</v>
      </c>
      <c r="L818" s="117">
        <v>8641</v>
      </c>
    </row>
    <row r="819" spans="1:12" ht="36" x14ac:dyDescent="0.55000000000000004">
      <c r="A819" s="139" t="s">
        <v>2206</v>
      </c>
      <c r="B819" s="70" t="s">
        <v>1298</v>
      </c>
      <c r="C819" s="65" t="s">
        <v>220</v>
      </c>
      <c r="D819" s="142">
        <v>11.82</v>
      </c>
      <c r="E819" s="121">
        <v>34.4</v>
      </c>
      <c r="F819" s="122">
        <f t="shared" si="12"/>
        <v>30960</v>
      </c>
      <c r="G819" s="117">
        <v>900</v>
      </c>
      <c r="K819" s="117">
        <v>900</v>
      </c>
      <c r="L819" s="117">
        <v>1600</v>
      </c>
    </row>
    <row r="820" spans="1:12" ht="36" x14ac:dyDescent="0.55000000000000004">
      <c r="A820" s="139" t="s">
        <v>2206</v>
      </c>
      <c r="B820" s="70" t="s">
        <v>510</v>
      </c>
      <c r="C820" s="65" t="s">
        <v>220</v>
      </c>
      <c r="D820" s="142">
        <v>34.04</v>
      </c>
      <c r="E820" s="121">
        <v>34.4</v>
      </c>
      <c r="F820" s="122">
        <f t="shared" si="12"/>
        <v>43550.400000000001</v>
      </c>
      <c r="G820" s="117">
        <v>1266</v>
      </c>
      <c r="K820" s="117">
        <v>900</v>
      </c>
      <c r="L820" s="117"/>
    </row>
    <row r="821" spans="1:12" ht="36" x14ac:dyDescent="0.55000000000000004">
      <c r="A821" s="139" t="s">
        <v>2206</v>
      </c>
      <c r="B821" s="70" t="s">
        <v>721</v>
      </c>
      <c r="C821" s="65" t="s">
        <v>220</v>
      </c>
      <c r="D821" s="142">
        <v>34.04</v>
      </c>
      <c r="E821" s="121">
        <v>34.4</v>
      </c>
      <c r="F821" s="122">
        <f t="shared" si="12"/>
        <v>2752</v>
      </c>
      <c r="G821" s="117">
        <v>80</v>
      </c>
      <c r="K821" s="117">
        <v>127</v>
      </c>
      <c r="L821" s="117"/>
    </row>
    <row r="822" spans="1:12" ht="36" x14ac:dyDescent="0.55000000000000004">
      <c r="A822" s="139" t="s">
        <v>2206</v>
      </c>
      <c r="B822" s="70" t="s">
        <v>431</v>
      </c>
      <c r="C822" s="70" t="s">
        <v>220</v>
      </c>
      <c r="D822" s="142"/>
      <c r="E822" s="121">
        <v>35</v>
      </c>
      <c r="F822" s="122">
        <f t="shared" si="12"/>
        <v>27335</v>
      </c>
      <c r="G822" s="117">
        <v>781</v>
      </c>
      <c r="K822" s="117">
        <v>781</v>
      </c>
      <c r="L822" s="117">
        <v>770</v>
      </c>
    </row>
    <row r="823" spans="1:12" ht="36" hidden="1" x14ac:dyDescent="0.55000000000000004">
      <c r="A823" s="139" t="s">
        <v>2206</v>
      </c>
      <c r="B823" s="70" t="s">
        <v>1114</v>
      </c>
      <c r="C823" s="70" t="s">
        <v>220</v>
      </c>
      <c r="D823" s="142"/>
      <c r="E823" s="121">
        <v>36.5</v>
      </c>
      <c r="F823" s="122">
        <f t="shared" si="12"/>
        <v>0</v>
      </c>
      <c r="G823" s="117"/>
      <c r="K823" s="117"/>
      <c r="L823" s="117"/>
    </row>
    <row r="824" spans="1:12" ht="36" x14ac:dyDescent="0.55000000000000004">
      <c r="A824" s="139" t="s">
        <v>2206</v>
      </c>
      <c r="B824" s="70" t="s">
        <v>432</v>
      </c>
      <c r="C824" s="70" t="s">
        <v>220</v>
      </c>
      <c r="D824" s="142">
        <v>85</v>
      </c>
      <c r="E824" s="121">
        <v>29.76</v>
      </c>
      <c r="F824" s="122">
        <f t="shared" si="12"/>
        <v>22379.52</v>
      </c>
      <c r="G824" s="117">
        <v>752</v>
      </c>
      <c r="K824" s="117">
        <v>710</v>
      </c>
      <c r="L824" s="117">
        <v>529</v>
      </c>
    </row>
    <row r="825" spans="1:12" ht="36" hidden="1" x14ac:dyDescent="0.55000000000000004">
      <c r="A825" s="139" t="s">
        <v>2206</v>
      </c>
      <c r="B825" s="70" t="s">
        <v>653</v>
      </c>
      <c r="C825" s="70" t="s">
        <v>654</v>
      </c>
      <c r="D825" s="142"/>
      <c r="E825" s="118"/>
      <c r="F825" s="122">
        <f t="shared" si="12"/>
        <v>0</v>
      </c>
      <c r="G825" s="117"/>
      <c r="K825" s="117"/>
      <c r="L825" s="117"/>
    </row>
    <row r="826" spans="1:12" s="69" customFormat="1" ht="36" x14ac:dyDescent="0.55000000000000004">
      <c r="A826" s="139" t="s">
        <v>2206</v>
      </c>
      <c r="B826" s="70" t="s">
        <v>661</v>
      </c>
      <c r="C826" s="70" t="s">
        <v>13</v>
      </c>
      <c r="D826" s="142">
        <v>900</v>
      </c>
      <c r="E826" s="121">
        <v>480</v>
      </c>
      <c r="F826" s="122">
        <f t="shared" ref="F826:F888" si="13">G826*E826</f>
        <v>12000</v>
      </c>
      <c r="G826" s="117">
        <v>25</v>
      </c>
      <c r="K826" s="117">
        <v>21</v>
      </c>
      <c r="L826" s="117">
        <v>17</v>
      </c>
    </row>
    <row r="827" spans="1:12" ht="36" x14ac:dyDescent="0.55000000000000004">
      <c r="A827" s="139" t="s">
        <v>2206</v>
      </c>
      <c r="B827" s="70" t="s">
        <v>1300</v>
      </c>
      <c r="C827" s="70" t="s">
        <v>13</v>
      </c>
      <c r="D827" s="142"/>
      <c r="E827" s="121">
        <v>480</v>
      </c>
      <c r="F827" s="122">
        <f t="shared" si="13"/>
        <v>68640</v>
      </c>
      <c r="G827" s="117">
        <v>143</v>
      </c>
      <c r="K827" s="117">
        <v>113</v>
      </c>
      <c r="L827" s="117">
        <v>80</v>
      </c>
    </row>
    <row r="828" spans="1:12" s="69" customFormat="1" ht="36" x14ac:dyDescent="0.55000000000000004">
      <c r="A828" s="139" t="s">
        <v>2206</v>
      </c>
      <c r="B828" s="70" t="s">
        <v>1684</v>
      </c>
      <c r="C828" s="70" t="s">
        <v>13</v>
      </c>
      <c r="D828" s="142"/>
      <c r="E828" s="121">
        <v>0</v>
      </c>
      <c r="F828" s="122">
        <f t="shared" si="13"/>
        <v>0</v>
      </c>
      <c r="G828" s="117">
        <v>90</v>
      </c>
      <c r="K828" s="117">
        <v>50</v>
      </c>
      <c r="L828" s="117">
        <v>410</v>
      </c>
    </row>
    <row r="829" spans="1:12" ht="36" x14ac:dyDescent="0.55000000000000004">
      <c r="A829" s="139" t="s">
        <v>2206</v>
      </c>
      <c r="B829" s="70" t="s">
        <v>262</v>
      </c>
      <c r="C829" s="70" t="s">
        <v>220</v>
      </c>
      <c r="D829" s="142">
        <v>14.93</v>
      </c>
      <c r="E829" s="121">
        <v>13.19</v>
      </c>
      <c r="F829" s="122">
        <f t="shared" si="13"/>
        <v>224.23</v>
      </c>
      <c r="G829" s="117">
        <v>17</v>
      </c>
      <c r="K829" s="117">
        <v>305</v>
      </c>
      <c r="L829" s="117">
        <v>24</v>
      </c>
    </row>
    <row r="830" spans="1:12" ht="36" x14ac:dyDescent="0.55000000000000004">
      <c r="A830" s="139" t="s">
        <v>2206</v>
      </c>
      <c r="B830" s="70" t="s">
        <v>433</v>
      </c>
      <c r="C830" s="70" t="s">
        <v>217</v>
      </c>
      <c r="D830" s="142"/>
      <c r="E830" s="121">
        <v>5</v>
      </c>
      <c r="F830" s="122">
        <f t="shared" si="13"/>
        <v>550</v>
      </c>
      <c r="G830" s="117">
        <v>110</v>
      </c>
      <c r="K830" s="117">
        <v>110</v>
      </c>
      <c r="L830" s="117">
        <v>110</v>
      </c>
    </row>
    <row r="831" spans="1:12" s="69" customFormat="1" ht="36" hidden="1" x14ac:dyDescent="0.55000000000000004">
      <c r="A831" s="139" t="s">
        <v>2206</v>
      </c>
      <c r="B831" s="70" t="s">
        <v>1680</v>
      </c>
      <c r="C831" s="70" t="s">
        <v>220</v>
      </c>
      <c r="D831" s="142"/>
      <c r="E831" s="121">
        <v>0</v>
      </c>
      <c r="F831" s="122">
        <f t="shared" si="13"/>
        <v>0</v>
      </c>
      <c r="G831" s="117"/>
      <c r="K831" s="117"/>
      <c r="L831" s="117"/>
    </row>
    <row r="832" spans="1:12" ht="36" hidden="1" x14ac:dyDescent="0.55000000000000004">
      <c r="A832" s="139" t="s">
        <v>2206</v>
      </c>
      <c r="B832" s="70" t="s">
        <v>1151</v>
      </c>
      <c r="C832" s="70" t="s">
        <v>220</v>
      </c>
      <c r="D832" s="142"/>
      <c r="E832" s="121">
        <v>66.92</v>
      </c>
      <c r="F832" s="122">
        <f t="shared" si="13"/>
        <v>0</v>
      </c>
      <c r="G832" s="117"/>
      <c r="K832" s="117"/>
      <c r="L832" s="117"/>
    </row>
    <row r="833" spans="1:12" ht="36" x14ac:dyDescent="0.55000000000000004">
      <c r="A833" s="139" t="s">
        <v>2206</v>
      </c>
      <c r="B833" s="70" t="s">
        <v>263</v>
      </c>
      <c r="C833" s="70" t="s">
        <v>220</v>
      </c>
      <c r="D833" s="142"/>
      <c r="E833" s="175">
        <v>0</v>
      </c>
      <c r="F833" s="122">
        <f t="shared" si="13"/>
        <v>0</v>
      </c>
      <c r="G833" s="117">
        <v>883</v>
      </c>
      <c r="K833" s="117">
        <v>1719</v>
      </c>
      <c r="L833" s="117">
        <v>1442</v>
      </c>
    </row>
    <row r="834" spans="1:12" ht="30" hidden="1" customHeight="1" x14ac:dyDescent="0.55000000000000004">
      <c r="A834" s="139" t="s">
        <v>2206</v>
      </c>
      <c r="B834" s="70" t="s">
        <v>1128</v>
      </c>
      <c r="C834" s="70" t="s">
        <v>220</v>
      </c>
      <c r="D834" s="142"/>
      <c r="E834" s="121">
        <v>162</v>
      </c>
      <c r="F834" s="122">
        <f t="shared" si="13"/>
        <v>0</v>
      </c>
      <c r="G834" s="117"/>
      <c r="K834" s="117"/>
      <c r="L834" s="117"/>
    </row>
    <row r="835" spans="1:12" ht="36" x14ac:dyDescent="0.55000000000000004">
      <c r="A835" s="139" t="s">
        <v>2206</v>
      </c>
      <c r="B835" s="70" t="s">
        <v>1152</v>
      </c>
      <c r="C835" s="70" t="s">
        <v>217</v>
      </c>
      <c r="D835" s="142"/>
      <c r="E835" s="121">
        <v>2.2999999999999998</v>
      </c>
      <c r="F835" s="122">
        <f t="shared" si="13"/>
        <v>745.19999999999993</v>
      </c>
      <c r="G835" s="117">
        <v>324</v>
      </c>
      <c r="K835" s="117">
        <v>273</v>
      </c>
      <c r="L835" s="117">
        <v>260</v>
      </c>
    </row>
    <row r="836" spans="1:12" ht="36" x14ac:dyDescent="0.55000000000000004">
      <c r="A836" s="139" t="s">
        <v>2206</v>
      </c>
      <c r="B836" s="60" t="s">
        <v>1242</v>
      </c>
      <c r="C836" s="70" t="s">
        <v>217</v>
      </c>
      <c r="D836" s="142"/>
      <c r="E836" s="121">
        <v>1</v>
      </c>
      <c r="F836" s="122">
        <f t="shared" si="13"/>
        <v>200</v>
      </c>
      <c r="G836" s="117">
        <v>200</v>
      </c>
      <c r="K836" s="117">
        <v>300</v>
      </c>
      <c r="L836" s="117">
        <v>300</v>
      </c>
    </row>
    <row r="837" spans="1:12" ht="36" x14ac:dyDescent="0.55000000000000004">
      <c r="A837" s="139" t="s">
        <v>2206</v>
      </c>
      <c r="B837" s="71" t="s">
        <v>264</v>
      </c>
      <c r="C837" s="60" t="s">
        <v>285</v>
      </c>
      <c r="D837" s="142">
        <v>151.80000000000001</v>
      </c>
      <c r="E837" s="121">
        <v>138.91999999999999</v>
      </c>
      <c r="F837" s="122">
        <f t="shared" si="13"/>
        <v>0</v>
      </c>
      <c r="G837" s="117"/>
      <c r="K837" s="117">
        <v>74</v>
      </c>
      <c r="L837" s="117">
        <v>93</v>
      </c>
    </row>
    <row r="838" spans="1:12" ht="36" x14ac:dyDescent="0.55000000000000004">
      <c r="A838" s="139" t="s">
        <v>2206</v>
      </c>
      <c r="B838" s="61" t="s">
        <v>517</v>
      </c>
      <c r="C838" s="60" t="s">
        <v>285</v>
      </c>
      <c r="D838" s="142"/>
      <c r="E838" s="121">
        <v>252</v>
      </c>
      <c r="F838" s="122">
        <f t="shared" si="13"/>
        <v>49392</v>
      </c>
      <c r="G838" s="117">
        <v>196</v>
      </c>
      <c r="K838" s="117">
        <v>300</v>
      </c>
      <c r="L838" s="117">
        <v>200</v>
      </c>
    </row>
    <row r="839" spans="1:12" ht="36" x14ac:dyDescent="0.55000000000000004">
      <c r="A839" s="139" t="s">
        <v>2206</v>
      </c>
      <c r="B839" s="70" t="s">
        <v>265</v>
      </c>
      <c r="C839" s="70" t="s">
        <v>220</v>
      </c>
      <c r="D839" s="142">
        <v>192</v>
      </c>
      <c r="E839" s="121">
        <v>138.91999999999999</v>
      </c>
      <c r="F839" s="122">
        <f t="shared" si="13"/>
        <v>79045.48</v>
      </c>
      <c r="G839" s="117">
        <v>569</v>
      </c>
      <c r="K839" s="117">
        <v>583</v>
      </c>
      <c r="L839" s="117">
        <v>773</v>
      </c>
    </row>
    <row r="840" spans="1:12" ht="36" hidden="1" x14ac:dyDescent="0.55000000000000004">
      <c r="A840" s="139" t="s">
        <v>2206</v>
      </c>
      <c r="B840" s="70" t="s">
        <v>966</v>
      </c>
      <c r="C840" s="70" t="s">
        <v>13</v>
      </c>
      <c r="D840" s="142"/>
      <c r="E840" s="121">
        <v>158.54</v>
      </c>
      <c r="F840" s="122">
        <f t="shared" si="13"/>
        <v>0</v>
      </c>
      <c r="G840" s="117"/>
      <c r="K840" s="117"/>
      <c r="L840" s="117"/>
    </row>
    <row r="841" spans="1:12" ht="35.25" hidden="1" customHeight="1" x14ac:dyDescent="0.55000000000000004">
      <c r="A841" s="139" t="s">
        <v>2206</v>
      </c>
      <c r="B841" s="70" t="s">
        <v>266</v>
      </c>
      <c r="C841" s="70" t="s">
        <v>13</v>
      </c>
      <c r="D841" s="142"/>
      <c r="E841" s="121">
        <v>0</v>
      </c>
      <c r="F841" s="122">
        <f t="shared" si="13"/>
        <v>0</v>
      </c>
      <c r="G841" s="117"/>
      <c r="K841" s="117"/>
      <c r="L841" s="117"/>
    </row>
    <row r="842" spans="1:12" ht="36" x14ac:dyDescent="0.55000000000000004">
      <c r="A842" s="139" t="s">
        <v>2206</v>
      </c>
      <c r="B842" s="70" t="s">
        <v>839</v>
      </c>
      <c r="C842" s="70" t="s">
        <v>220</v>
      </c>
      <c r="D842" s="142">
        <v>71.94</v>
      </c>
      <c r="E842" s="107">
        <v>0</v>
      </c>
      <c r="F842" s="122">
        <f t="shared" si="13"/>
        <v>0</v>
      </c>
      <c r="G842" s="107">
        <v>6435</v>
      </c>
      <c r="K842" s="107">
        <v>8706</v>
      </c>
      <c r="L842" s="107">
        <v>8242</v>
      </c>
    </row>
    <row r="843" spans="1:12" ht="36" x14ac:dyDescent="0.55000000000000004">
      <c r="A843" s="139" t="s">
        <v>2206</v>
      </c>
      <c r="B843" s="70" t="s">
        <v>267</v>
      </c>
      <c r="C843" s="70" t="s">
        <v>222</v>
      </c>
      <c r="D843" s="142">
        <v>133.58000000000001</v>
      </c>
      <c r="E843" s="121">
        <v>150</v>
      </c>
      <c r="F843" s="122">
        <f t="shared" si="13"/>
        <v>9150</v>
      </c>
      <c r="G843" s="117">
        <v>61</v>
      </c>
      <c r="K843" s="117">
        <v>59</v>
      </c>
      <c r="L843" s="117">
        <v>58</v>
      </c>
    </row>
    <row r="844" spans="1:12" ht="36" x14ac:dyDescent="0.55000000000000004">
      <c r="A844" s="139" t="s">
        <v>2206</v>
      </c>
      <c r="B844" s="70" t="s">
        <v>268</v>
      </c>
      <c r="C844" s="70" t="s">
        <v>220</v>
      </c>
      <c r="D844" s="142">
        <v>650</v>
      </c>
      <c r="E844" s="121">
        <v>120</v>
      </c>
      <c r="F844" s="122">
        <f t="shared" si="13"/>
        <v>107160</v>
      </c>
      <c r="G844" s="117">
        <v>893</v>
      </c>
      <c r="K844" s="117">
        <v>848</v>
      </c>
      <c r="L844" s="117">
        <v>743</v>
      </c>
    </row>
    <row r="845" spans="1:12" s="69" customFormat="1" ht="36" x14ac:dyDescent="0.55000000000000004">
      <c r="A845" s="139" t="s">
        <v>2206</v>
      </c>
      <c r="B845" s="70" t="s">
        <v>1714</v>
      </c>
      <c r="C845" s="70" t="s">
        <v>1713</v>
      </c>
      <c r="D845" s="142"/>
      <c r="E845" s="121">
        <v>0</v>
      </c>
      <c r="F845" s="122">
        <f>G851</f>
        <v>1804</v>
      </c>
      <c r="G845" s="117">
        <v>8</v>
      </c>
      <c r="K845" s="117">
        <v>9</v>
      </c>
      <c r="L845" s="117">
        <v>7</v>
      </c>
    </row>
    <row r="846" spans="1:12" ht="33" hidden="1" customHeight="1" x14ac:dyDescent="0.55000000000000004">
      <c r="A846" s="139" t="s">
        <v>2206</v>
      </c>
      <c r="B846" s="70" t="s">
        <v>269</v>
      </c>
      <c r="C846" s="70" t="s">
        <v>220</v>
      </c>
      <c r="D846" s="142">
        <v>40.56</v>
      </c>
      <c r="E846" s="107">
        <v>675</v>
      </c>
      <c r="F846" s="122">
        <f t="shared" si="13"/>
        <v>0</v>
      </c>
      <c r="G846" s="107"/>
      <c r="K846" s="107"/>
      <c r="L846" s="107"/>
    </row>
    <row r="847" spans="1:12" s="69" customFormat="1" ht="33" customHeight="1" x14ac:dyDescent="0.55000000000000004">
      <c r="A847" s="139" t="s">
        <v>2206</v>
      </c>
      <c r="B847" s="70" t="s">
        <v>2182</v>
      </c>
      <c r="C847" s="70"/>
      <c r="D847" s="142">
        <v>0</v>
      </c>
      <c r="E847" s="107">
        <v>0</v>
      </c>
      <c r="F847" s="122">
        <v>0</v>
      </c>
      <c r="G847" s="107"/>
      <c r="K847" s="107">
        <v>40</v>
      </c>
      <c r="L847" s="107"/>
    </row>
    <row r="848" spans="1:12" s="69" customFormat="1" ht="33" customHeight="1" x14ac:dyDescent="0.55000000000000004">
      <c r="A848" s="139" t="s">
        <v>2206</v>
      </c>
      <c r="B848" s="70" t="s">
        <v>2057</v>
      </c>
      <c r="C848" s="70"/>
      <c r="D848" s="142"/>
      <c r="E848" s="107">
        <v>0</v>
      </c>
      <c r="F848" s="122">
        <f t="shared" si="13"/>
        <v>0</v>
      </c>
      <c r="G848" s="107">
        <v>187</v>
      </c>
      <c r="K848" s="107">
        <v>174</v>
      </c>
      <c r="L848" s="107">
        <v>100</v>
      </c>
    </row>
    <row r="849" spans="1:12" ht="36" hidden="1" x14ac:dyDescent="0.55000000000000004">
      <c r="A849" s="139" t="s">
        <v>2206</v>
      </c>
      <c r="B849" s="70" t="s">
        <v>270</v>
      </c>
      <c r="C849" s="70" t="s">
        <v>220</v>
      </c>
      <c r="D849" s="142"/>
      <c r="E849" s="121">
        <v>198</v>
      </c>
      <c r="F849" s="122">
        <f t="shared" si="13"/>
        <v>0</v>
      </c>
      <c r="G849" s="117"/>
      <c r="K849" s="117"/>
      <c r="L849" s="117"/>
    </row>
    <row r="850" spans="1:12" ht="36" x14ac:dyDescent="0.55000000000000004">
      <c r="A850" s="139" t="s">
        <v>2206</v>
      </c>
      <c r="B850" s="70" t="s">
        <v>711</v>
      </c>
      <c r="C850" s="70" t="s">
        <v>220</v>
      </c>
      <c r="D850" s="142">
        <v>600</v>
      </c>
      <c r="E850" s="121">
        <v>230</v>
      </c>
      <c r="F850" s="122">
        <f t="shared" si="13"/>
        <v>255070</v>
      </c>
      <c r="G850" s="117">
        <v>1109</v>
      </c>
      <c r="K850" s="117">
        <v>1711</v>
      </c>
      <c r="L850" s="117">
        <v>133</v>
      </c>
    </row>
    <row r="851" spans="1:12" ht="36" x14ac:dyDescent="0.55000000000000004">
      <c r="A851" s="139" t="s">
        <v>2206</v>
      </c>
      <c r="B851" s="70" t="s">
        <v>1686</v>
      </c>
      <c r="C851" s="70" t="s">
        <v>220</v>
      </c>
      <c r="D851" s="142">
        <v>30</v>
      </c>
      <c r="E851" s="121">
        <v>122</v>
      </c>
      <c r="F851" s="122">
        <f t="shared" si="13"/>
        <v>220088</v>
      </c>
      <c r="G851" s="117">
        <v>1804</v>
      </c>
      <c r="K851" s="117">
        <v>4312</v>
      </c>
      <c r="L851" s="117">
        <v>3840</v>
      </c>
    </row>
    <row r="852" spans="1:12" s="69" customFormat="1" ht="36" hidden="1" x14ac:dyDescent="0.55000000000000004">
      <c r="A852" s="139" t="s">
        <v>2206</v>
      </c>
      <c r="B852" s="70" t="s">
        <v>1685</v>
      </c>
      <c r="C852" s="70" t="s">
        <v>220</v>
      </c>
      <c r="D852" s="142"/>
      <c r="E852" s="121">
        <v>0</v>
      </c>
      <c r="F852" s="122">
        <f t="shared" si="13"/>
        <v>0</v>
      </c>
      <c r="G852" s="117"/>
      <c r="K852" s="117"/>
      <c r="L852" s="117"/>
    </row>
    <row r="853" spans="1:12" ht="36" x14ac:dyDescent="0.55000000000000004">
      <c r="A853" s="139" t="s">
        <v>2206</v>
      </c>
      <c r="B853" s="79" t="s">
        <v>841</v>
      </c>
      <c r="C853" s="70" t="s">
        <v>13</v>
      </c>
      <c r="D853" s="142"/>
      <c r="E853" s="121">
        <v>210</v>
      </c>
      <c r="F853" s="122">
        <f t="shared" si="13"/>
        <v>0</v>
      </c>
      <c r="G853" s="117"/>
      <c r="K853" s="117">
        <v>2</v>
      </c>
      <c r="L853" s="117"/>
    </row>
    <row r="854" spans="1:12" ht="36" x14ac:dyDescent="0.55000000000000004">
      <c r="A854" s="139" t="s">
        <v>2206</v>
      </c>
      <c r="B854" s="79" t="s">
        <v>840</v>
      </c>
      <c r="C854" s="70" t="s">
        <v>13</v>
      </c>
      <c r="D854" s="142">
        <v>700</v>
      </c>
      <c r="E854" s="121">
        <v>1600</v>
      </c>
      <c r="F854" s="122">
        <f t="shared" si="13"/>
        <v>3200</v>
      </c>
      <c r="G854" s="117">
        <v>2</v>
      </c>
      <c r="K854" s="117">
        <v>11</v>
      </c>
      <c r="L854" s="117">
        <v>9</v>
      </c>
    </row>
    <row r="855" spans="1:12" ht="34.5" customHeight="1" x14ac:dyDescent="0.55000000000000004">
      <c r="A855" s="139" t="s">
        <v>2206</v>
      </c>
      <c r="B855" s="70" t="s">
        <v>435</v>
      </c>
      <c r="C855" s="70" t="s">
        <v>220</v>
      </c>
      <c r="D855" s="142"/>
      <c r="E855" s="121">
        <v>107.33</v>
      </c>
      <c r="F855" s="122">
        <f t="shared" si="13"/>
        <v>25222.55</v>
      </c>
      <c r="G855" s="117">
        <v>235</v>
      </c>
      <c r="K855" s="117">
        <v>104</v>
      </c>
      <c r="L855" s="117"/>
    </row>
    <row r="856" spans="1:12" ht="36" hidden="1" x14ac:dyDescent="0.55000000000000004">
      <c r="A856" s="139" t="s">
        <v>2206</v>
      </c>
      <c r="B856" s="70" t="s">
        <v>1153</v>
      </c>
      <c r="C856" s="70" t="s">
        <v>13</v>
      </c>
      <c r="D856" s="142"/>
      <c r="E856" s="121">
        <v>660</v>
      </c>
      <c r="F856" s="122">
        <f t="shared" si="13"/>
        <v>0</v>
      </c>
      <c r="G856" s="117"/>
      <c r="K856" s="117"/>
      <c r="L856" s="117"/>
    </row>
    <row r="857" spans="1:12" ht="36" hidden="1" x14ac:dyDescent="0.55000000000000004">
      <c r="A857" s="139" t="s">
        <v>2206</v>
      </c>
      <c r="B857" s="70" t="s">
        <v>1365</v>
      </c>
      <c r="C857" s="70" t="s">
        <v>220</v>
      </c>
      <c r="D857" s="142">
        <v>660</v>
      </c>
      <c r="E857" s="121">
        <v>0</v>
      </c>
      <c r="F857" s="122">
        <f t="shared" si="13"/>
        <v>0</v>
      </c>
      <c r="G857" s="117"/>
      <c r="K857" s="117"/>
      <c r="L857" s="117"/>
    </row>
    <row r="858" spans="1:12" ht="36" x14ac:dyDescent="0.55000000000000004">
      <c r="A858" s="139" t="s">
        <v>2206</v>
      </c>
      <c r="B858" s="70" t="s">
        <v>646</v>
      </c>
      <c r="C858" s="70" t="s">
        <v>220</v>
      </c>
      <c r="D858" s="142"/>
      <c r="E858" s="121">
        <v>890</v>
      </c>
      <c r="F858" s="122">
        <f t="shared" si="13"/>
        <v>3560</v>
      </c>
      <c r="G858" s="117">
        <v>4</v>
      </c>
      <c r="K858" s="117">
        <v>8</v>
      </c>
      <c r="L858" s="117">
        <v>8</v>
      </c>
    </row>
    <row r="859" spans="1:12" ht="30" customHeight="1" x14ac:dyDescent="0.55000000000000004">
      <c r="A859" s="139" t="s">
        <v>2206</v>
      </c>
      <c r="B859" s="70" t="s">
        <v>1433</v>
      </c>
      <c r="C859" s="70" t="s">
        <v>1434</v>
      </c>
      <c r="D859" s="142"/>
      <c r="E859" s="121">
        <v>0</v>
      </c>
      <c r="F859" s="122">
        <f t="shared" si="13"/>
        <v>0</v>
      </c>
      <c r="G859" s="117">
        <v>12</v>
      </c>
      <c r="K859" s="117">
        <v>37</v>
      </c>
      <c r="L859" s="117">
        <v>1353</v>
      </c>
    </row>
    <row r="860" spans="1:12" ht="36" x14ac:dyDescent="0.55000000000000004">
      <c r="A860" s="139" t="s">
        <v>2206</v>
      </c>
      <c r="B860" s="70" t="s">
        <v>272</v>
      </c>
      <c r="C860" s="70" t="s">
        <v>220</v>
      </c>
      <c r="D860" s="142"/>
      <c r="E860" s="121">
        <v>210</v>
      </c>
      <c r="F860" s="122">
        <f t="shared" si="13"/>
        <v>7560</v>
      </c>
      <c r="G860" s="117">
        <v>36</v>
      </c>
      <c r="K860" s="117">
        <v>36</v>
      </c>
      <c r="L860" s="117">
        <v>25</v>
      </c>
    </row>
    <row r="861" spans="1:12" s="69" customFormat="1" ht="36" x14ac:dyDescent="0.55000000000000004">
      <c r="A861" s="139" t="s">
        <v>2206</v>
      </c>
      <c r="B861" s="70" t="s">
        <v>2203</v>
      </c>
      <c r="C861" s="70" t="s">
        <v>2204</v>
      </c>
      <c r="D861" s="142"/>
      <c r="E861" s="121"/>
      <c r="F861" s="122"/>
      <c r="G861" s="117"/>
      <c r="K861" s="117"/>
      <c r="L861" s="117">
        <v>2</v>
      </c>
    </row>
    <row r="862" spans="1:12" ht="36" x14ac:dyDescent="0.55000000000000004">
      <c r="A862" s="139" t="s">
        <v>2206</v>
      </c>
      <c r="B862" s="70" t="s">
        <v>655</v>
      </c>
      <c r="C862" s="70" t="s">
        <v>13</v>
      </c>
      <c r="D862" s="142">
        <v>96</v>
      </c>
      <c r="E862" s="121">
        <v>236</v>
      </c>
      <c r="F862" s="122">
        <f t="shared" si="13"/>
        <v>37288</v>
      </c>
      <c r="G862" s="117">
        <v>158</v>
      </c>
      <c r="K862" s="117">
        <v>322</v>
      </c>
      <c r="L862" s="117">
        <v>291</v>
      </c>
    </row>
    <row r="863" spans="1:12" s="130" customFormat="1" ht="36" x14ac:dyDescent="0.55000000000000004">
      <c r="A863" s="139" t="s">
        <v>2206</v>
      </c>
      <c r="B863" s="66" t="s">
        <v>273</v>
      </c>
      <c r="C863" s="66" t="s">
        <v>220</v>
      </c>
      <c r="D863" s="148">
        <v>280</v>
      </c>
      <c r="E863" s="169">
        <v>11.44</v>
      </c>
      <c r="F863" s="122">
        <f t="shared" si="13"/>
        <v>4610.32</v>
      </c>
      <c r="G863" s="172">
        <v>403</v>
      </c>
      <c r="K863" s="172">
        <v>1135</v>
      </c>
      <c r="L863" s="172">
        <v>912</v>
      </c>
    </row>
    <row r="864" spans="1:12" s="130" customFormat="1" ht="36" x14ac:dyDescent="0.55000000000000004">
      <c r="A864" s="139" t="s">
        <v>2206</v>
      </c>
      <c r="B864" s="66" t="s">
        <v>274</v>
      </c>
      <c r="C864" s="66" t="s">
        <v>220</v>
      </c>
      <c r="D864" s="148">
        <v>280</v>
      </c>
      <c r="E864" s="169">
        <v>2.44</v>
      </c>
      <c r="F864" s="122">
        <f t="shared" si="13"/>
        <v>1825.12</v>
      </c>
      <c r="G864" s="172">
        <v>748</v>
      </c>
      <c r="K864" s="172">
        <v>640</v>
      </c>
      <c r="L864" s="172">
        <v>500</v>
      </c>
    </row>
    <row r="865" spans="1:12" ht="36" x14ac:dyDescent="0.55000000000000004">
      <c r="A865" s="139" t="s">
        <v>2206</v>
      </c>
      <c r="B865" s="70" t="s">
        <v>275</v>
      </c>
      <c r="C865" s="70" t="s">
        <v>13</v>
      </c>
      <c r="D865" s="142"/>
      <c r="E865" s="121">
        <v>2.44</v>
      </c>
      <c r="F865" s="122">
        <f t="shared" si="13"/>
        <v>146.4</v>
      </c>
      <c r="G865" s="117">
        <v>60</v>
      </c>
      <c r="K865" s="117">
        <v>83</v>
      </c>
      <c r="L865" s="117">
        <v>68</v>
      </c>
    </row>
    <row r="866" spans="1:12" ht="36" x14ac:dyDescent="0.55000000000000004">
      <c r="A866" s="139" t="s">
        <v>2206</v>
      </c>
      <c r="B866" s="70" t="s">
        <v>276</v>
      </c>
      <c r="C866" s="70" t="s">
        <v>13</v>
      </c>
      <c r="D866" s="142">
        <v>31.2</v>
      </c>
      <c r="E866" s="121">
        <v>2.44</v>
      </c>
      <c r="F866" s="122">
        <f t="shared" si="13"/>
        <v>339.15999999999997</v>
      </c>
      <c r="G866" s="117">
        <v>139</v>
      </c>
      <c r="K866" s="117">
        <v>130</v>
      </c>
      <c r="L866" s="117">
        <v>50</v>
      </c>
    </row>
    <row r="867" spans="1:12" ht="34.5" customHeight="1" x14ac:dyDescent="0.55000000000000004">
      <c r="A867" s="139" t="s">
        <v>2206</v>
      </c>
      <c r="B867" s="70" t="s">
        <v>656</v>
      </c>
      <c r="C867" s="70" t="s">
        <v>220</v>
      </c>
      <c r="D867" s="142">
        <v>138</v>
      </c>
      <c r="E867" s="121">
        <v>276</v>
      </c>
      <c r="F867" s="122">
        <f t="shared" si="13"/>
        <v>319884</v>
      </c>
      <c r="G867" s="117">
        <v>1159</v>
      </c>
      <c r="K867" s="117">
        <v>980</v>
      </c>
      <c r="L867" s="117">
        <v>650</v>
      </c>
    </row>
    <row r="868" spans="1:12" ht="33" customHeight="1" x14ac:dyDescent="0.55000000000000004">
      <c r="A868" s="139" t="s">
        <v>2206</v>
      </c>
      <c r="B868" s="70" t="s">
        <v>277</v>
      </c>
      <c r="C868" s="70" t="s">
        <v>220</v>
      </c>
      <c r="D868" s="142">
        <v>450</v>
      </c>
      <c r="E868" s="121">
        <v>20.350000000000001</v>
      </c>
      <c r="F868" s="122">
        <f t="shared" si="13"/>
        <v>8140.0000000000009</v>
      </c>
      <c r="G868" s="117">
        <v>400</v>
      </c>
      <c r="K868" s="117">
        <v>400</v>
      </c>
      <c r="L868" s="117">
        <v>400</v>
      </c>
    </row>
    <row r="869" spans="1:12" ht="36" x14ac:dyDescent="0.55000000000000004">
      <c r="A869" s="139" t="s">
        <v>2206</v>
      </c>
      <c r="B869" s="70" t="s">
        <v>872</v>
      </c>
      <c r="C869" s="70" t="s">
        <v>10</v>
      </c>
      <c r="D869" s="142"/>
      <c r="E869" s="121">
        <v>10.11</v>
      </c>
      <c r="F869" s="122">
        <f t="shared" si="13"/>
        <v>596.49</v>
      </c>
      <c r="G869" s="117">
        <v>59</v>
      </c>
      <c r="K869" s="117">
        <v>86</v>
      </c>
      <c r="L869" s="117">
        <v>60</v>
      </c>
    </row>
    <row r="870" spans="1:12" ht="36" x14ac:dyDescent="0.55000000000000004">
      <c r="A870" s="139" t="s">
        <v>2206</v>
      </c>
      <c r="B870" s="70" t="s">
        <v>278</v>
      </c>
      <c r="C870" s="70" t="s">
        <v>220</v>
      </c>
      <c r="D870" s="142">
        <v>35.99</v>
      </c>
      <c r="E870" s="121">
        <v>20.63</v>
      </c>
      <c r="F870" s="122">
        <f t="shared" si="13"/>
        <v>28263.1</v>
      </c>
      <c r="G870" s="117">
        <v>1370</v>
      </c>
      <c r="K870" s="117">
        <v>2075</v>
      </c>
      <c r="L870" s="117">
        <v>1560</v>
      </c>
    </row>
    <row r="871" spans="1:12" s="69" customFormat="1" ht="36" hidden="1" x14ac:dyDescent="0.55000000000000004">
      <c r="A871" s="139" t="s">
        <v>2206</v>
      </c>
      <c r="B871" s="70" t="s">
        <v>1723</v>
      </c>
      <c r="C871" s="70"/>
      <c r="D871" s="142"/>
      <c r="E871" s="121">
        <v>0</v>
      </c>
      <c r="F871" s="122">
        <f t="shared" si="13"/>
        <v>0</v>
      </c>
      <c r="G871" s="117"/>
      <c r="K871" s="117"/>
      <c r="L871" s="117"/>
    </row>
    <row r="872" spans="1:12" ht="36" x14ac:dyDescent="0.55000000000000004">
      <c r="A872" s="139" t="s">
        <v>2206</v>
      </c>
      <c r="B872" s="70" t="s">
        <v>1260</v>
      </c>
      <c r="C872" s="70" t="s">
        <v>1261</v>
      </c>
      <c r="D872" s="142"/>
      <c r="E872" s="121">
        <v>261.54000000000002</v>
      </c>
      <c r="F872" s="122">
        <f t="shared" si="13"/>
        <v>17523.18</v>
      </c>
      <c r="G872" s="117">
        <v>67</v>
      </c>
      <c r="K872" s="117">
        <v>66</v>
      </c>
      <c r="L872" s="117">
        <v>10</v>
      </c>
    </row>
    <row r="873" spans="1:12" ht="33" customHeight="1" x14ac:dyDescent="0.55000000000000004">
      <c r="A873" s="139" t="s">
        <v>2206</v>
      </c>
      <c r="B873" s="70" t="s">
        <v>279</v>
      </c>
      <c r="C873" s="70" t="s">
        <v>220</v>
      </c>
      <c r="D873" s="142">
        <v>43.7</v>
      </c>
      <c r="E873" s="121">
        <v>88.8</v>
      </c>
      <c r="F873" s="122">
        <f t="shared" si="13"/>
        <v>3019.2</v>
      </c>
      <c r="G873" s="117">
        <v>34</v>
      </c>
      <c r="K873" s="117">
        <v>33</v>
      </c>
      <c r="L873" s="117">
        <v>33</v>
      </c>
    </row>
    <row r="874" spans="1:12" ht="36" hidden="1" x14ac:dyDescent="0.55000000000000004">
      <c r="A874" s="139" t="s">
        <v>2206</v>
      </c>
      <c r="B874" s="70" t="s">
        <v>511</v>
      </c>
      <c r="C874" s="70" t="s">
        <v>220</v>
      </c>
      <c r="D874" s="142"/>
      <c r="E874" s="121"/>
      <c r="F874" s="122">
        <f t="shared" si="13"/>
        <v>0</v>
      </c>
      <c r="G874" s="117"/>
      <c r="K874" s="117"/>
      <c r="L874" s="117"/>
    </row>
    <row r="875" spans="1:12" ht="36" x14ac:dyDescent="0.55000000000000004">
      <c r="A875" s="139" t="s">
        <v>2206</v>
      </c>
      <c r="B875" s="70" t="s">
        <v>414</v>
      </c>
      <c r="C875" s="70" t="s">
        <v>13</v>
      </c>
      <c r="D875" s="142">
        <v>234</v>
      </c>
      <c r="E875" s="121">
        <v>88.8</v>
      </c>
      <c r="F875" s="122">
        <f t="shared" si="13"/>
        <v>6926.4</v>
      </c>
      <c r="G875" s="117">
        <v>78</v>
      </c>
      <c r="K875" s="117">
        <v>67</v>
      </c>
      <c r="L875" s="117">
        <v>41</v>
      </c>
    </row>
    <row r="876" spans="1:12" s="69" customFormat="1" ht="36" hidden="1" x14ac:dyDescent="0.55000000000000004">
      <c r="A876" s="139" t="s">
        <v>2206</v>
      </c>
      <c r="B876" s="70" t="s">
        <v>1807</v>
      </c>
      <c r="C876" s="70" t="s">
        <v>13</v>
      </c>
      <c r="D876" s="142"/>
      <c r="E876" s="121">
        <v>0</v>
      </c>
      <c r="F876" s="122">
        <f t="shared" si="13"/>
        <v>0</v>
      </c>
      <c r="G876" s="117"/>
      <c r="K876" s="117"/>
      <c r="L876" s="117"/>
    </row>
    <row r="877" spans="1:12" s="69" customFormat="1" ht="36" hidden="1" x14ac:dyDescent="0.55000000000000004">
      <c r="A877" s="139" t="s">
        <v>2206</v>
      </c>
      <c r="B877" s="70" t="s">
        <v>1648</v>
      </c>
      <c r="C877" s="70" t="s">
        <v>220</v>
      </c>
      <c r="D877" s="142"/>
      <c r="E877" s="121">
        <v>0</v>
      </c>
      <c r="F877" s="122">
        <f t="shared" si="13"/>
        <v>0</v>
      </c>
      <c r="G877" s="117"/>
      <c r="K877" s="117"/>
      <c r="L877" s="117"/>
    </row>
    <row r="878" spans="1:12" ht="36" x14ac:dyDescent="0.55000000000000004">
      <c r="A878" s="139" t="s">
        <v>2206</v>
      </c>
      <c r="B878" s="70" t="s">
        <v>280</v>
      </c>
      <c r="C878" s="70" t="s">
        <v>220</v>
      </c>
      <c r="D878" s="142">
        <v>88.8</v>
      </c>
      <c r="E878" s="121">
        <v>206.16</v>
      </c>
      <c r="F878" s="122">
        <f t="shared" si="13"/>
        <v>65352.72</v>
      </c>
      <c r="G878" s="117">
        <v>317</v>
      </c>
      <c r="K878" s="117">
        <v>301</v>
      </c>
      <c r="L878" s="117">
        <v>262</v>
      </c>
    </row>
    <row r="879" spans="1:12" s="69" customFormat="1" ht="36" x14ac:dyDescent="0.55000000000000004">
      <c r="A879" s="139" t="s">
        <v>2206</v>
      </c>
      <c r="B879" s="70" t="s">
        <v>1649</v>
      </c>
      <c r="C879" s="70" t="s">
        <v>217</v>
      </c>
      <c r="D879" s="142">
        <v>0.37</v>
      </c>
      <c r="E879" s="121">
        <v>0</v>
      </c>
      <c r="F879" s="122">
        <f t="shared" si="13"/>
        <v>0</v>
      </c>
      <c r="G879" s="117"/>
      <c r="K879" s="117">
        <v>40</v>
      </c>
      <c r="L879" s="117">
        <v>40</v>
      </c>
    </row>
    <row r="880" spans="1:12" s="69" customFormat="1" ht="36" x14ac:dyDescent="0.55000000000000004">
      <c r="A880" s="139" t="s">
        <v>2206</v>
      </c>
      <c r="B880" s="70" t="s">
        <v>1681</v>
      </c>
      <c r="C880" s="70" t="s">
        <v>217</v>
      </c>
      <c r="D880" s="142"/>
      <c r="E880" s="121">
        <v>0</v>
      </c>
      <c r="F880" s="122">
        <f t="shared" si="13"/>
        <v>0</v>
      </c>
      <c r="G880" s="117">
        <v>193</v>
      </c>
      <c r="K880" s="117">
        <v>192</v>
      </c>
      <c r="L880" s="117">
        <v>110</v>
      </c>
    </row>
    <row r="881" spans="1:12" ht="26.25" customHeight="1" x14ac:dyDescent="0.55000000000000004">
      <c r="A881" s="139" t="s">
        <v>2206</v>
      </c>
      <c r="B881" s="70" t="s">
        <v>866</v>
      </c>
      <c r="C881" s="70" t="s">
        <v>220</v>
      </c>
      <c r="D881" s="142"/>
      <c r="E881" s="121">
        <v>33.6</v>
      </c>
      <c r="F881" s="122">
        <f t="shared" si="13"/>
        <v>0</v>
      </c>
      <c r="G881" s="117"/>
      <c r="K881" s="117"/>
      <c r="L881" s="117">
        <v>200</v>
      </c>
    </row>
    <row r="882" spans="1:12" ht="26.25" customHeight="1" x14ac:dyDescent="0.55000000000000004">
      <c r="A882" s="139" t="s">
        <v>2206</v>
      </c>
      <c r="B882" s="70" t="s">
        <v>281</v>
      </c>
      <c r="C882" s="70" t="s">
        <v>13</v>
      </c>
      <c r="D882" s="142">
        <v>51</v>
      </c>
      <c r="E882" s="175">
        <v>144</v>
      </c>
      <c r="F882" s="122">
        <f t="shared" si="13"/>
        <v>198720</v>
      </c>
      <c r="G882" s="107">
        <v>1380</v>
      </c>
      <c r="K882" s="107">
        <v>2472</v>
      </c>
      <c r="L882" s="107">
        <v>1600</v>
      </c>
    </row>
    <row r="883" spans="1:12" ht="36" hidden="1" x14ac:dyDescent="0.55000000000000004">
      <c r="A883" s="139" t="s">
        <v>2206</v>
      </c>
      <c r="B883" s="70" t="s">
        <v>1541</v>
      </c>
      <c r="C883" s="70" t="s">
        <v>13</v>
      </c>
      <c r="D883" s="142"/>
      <c r="E883" s="121">
        <v>0</v>
      </c>
      <c r="F883" s="122">
        <f t="shared" si="13"/>
        <v>0</v>
      </c>
      <c r="G883" s="117"/>
      <c r="K883" s="117"/>
      <c r="L883" s="117"/>
    </row>
    <row r="884" spans="1:12" s="69" customFormat="1" ht="36" hidden="1" x14ac:dyDescent="0.55000000000000004">
      <c r="A884" s="139" t="s">
        <v>2206</v>
      </c>
      <c r="B884" s="70" t="s">
        <v>1768</v>
      </c>
      <c r="C884" s="70"/>
      <c r="D884" s="142"/>
      <c r="E884" s="121">
        <v>0</v>
      </c>
      <c r="F884" s="122">
        <f t="shared" si="13"/>
        <v>0</v>
      </c>
      <c r="G884" s="117"/>
      <c r="K884" s="117"/>
      <c r="L884" s="117"/>
    </row>
    <row r="885" spans="1:12" s="69" customFormat="1" ht="36" hidden="1" x14ac:dyDescent="0.55000000000000004">
      <c r="A885" s="139" t="s">
        <v>2206</v>
      </c>
      <c r="B885" s="70" t="s">
        <v>2082</v>
      </c>
      <c r="C885" s="70"/>
      <c r="D885" s="142"/>
      <c r="E885" s="121">
        <v>0</v>
      </c>
      <c r="F885" s="122">
        <f t="shared" si="13"/>
        <v>0</v>
      </c>
      <c r="G885" s="117"/>
      <c r="K885" s="117"/>
      <c r="L885" s="117"/>
    </row>
    <row r="886" spans="1:12" ht="36" x14ac:dyDescent="0.55000000000000004">
      <c r="A886" s="139" t="s">
        <v>2206</v>
      </c>
      <c r="B886" s="70" t="s">
        <v>282</v>
      </c>
      <c r="C886" s="70" t="s">
        <v>220</v>
      </c>
      <c r="D886" s="142"/>
      <c r="E886" s="121">
        <v>144</v>
      </c>
      <c r="F886" s="122">
        <f t="shared" si="13"/>
        <v>3744</v>
      </c>
      <c r="G886" s="117">
        <v>26</v>
      </c>
      <c r="K886" s="117">
        <v>48</v>
      </c>
      <c r="L886" s="117">
        <v>198</v>
      </c>
    </row>
    <row r="887" spans="1:12" s="69" customFormat="1" ht="33" customHeight="1" x14ac:dyDescent="0.55000000000000004">
      <c r="A887" s="139" t="s">
        <v>2206</v>
      </c>
      <c r="B887" s="70" t="s">
        <v>1650</v>
      </c>
      <c r="C887" s="70" t="s">
        <v>220</v>
      </c>
      <c r="D887" s="142"/>
      <c r="E887" s="121">
        <v>0</v>
      </c>
      <c r="F887" s="122">
        <f t="shared" si="13"/>
        <v>0</v>
      </c>
      <c r="G887" s="117">
        <v>160</v>
      </c>
      <c r="K887" s="117">
        <v>200</v>
      </c>
      <c r="L887" s="117"/>
    </row>
    <row r="888" spans="1:12" ht="36" x14ac:dyDescent="0.55000000000000004">
      <c r="A888" s="139" t="s">
        <v>2206</v>
      </c>
      <c r="B888" s="79" t="s">
        <v>957</v>
      </c>
      <c r="C888" s="70" t="s">
        <v>222</v>
      </c>
      <c r="D888" s="142"/>
      <c r="E888" s="121">
        <v>1330</v>
      </c>
      <c r="F888" s="122">
        <f t="shared" si="13"/>
        <v>13300</v>
      </c>
      <c r="G888" s="117">
        <v>10</v>
      </c>
      <c r="K888" s="117">
        <v>10</v>
      </c>
      <c r="L888" s="117">
        <v>10</v>
      </c>
    </row>
    <row r="889" spans="1:12" s="69" customFormat="1" ht="36" hidden="1" x14ac:dyDescent="0.55000000000000004">
      <c r="A889" s="139" t="s">
        <v>2206</v>
      </c>
      <c r="B889" s="79" t="s">
        <v>1808</v>
      </c>
      <c r="C889" s="70" t="s">
        <v>222</v>
      </c>
      <c r="D889" s="142"/>
      <c r="E889" s="121">
        <v>0</v>
      </c>
      <c r="F889" s="122">
        <f t="shared" ref="F889:F950" si="14">G889*E889</f>
        <v>0</v>
      </c>
      <c r="G889" s="117"/>
      <c r="K889" s="117"/>
      <c r="L889" s="117"/>
    </row>
    <row r="890" spans="1:12" ht="36" x14ac:dyDescent="0.55000000000000004">
      <c r="A890" s="139" t="s">
        <v>2206</v>
      </c>
      <c r="B890" s="79" t="s">
        <v>1301</v>
      </c>
      <c r="C890" s="70" t="s">
        <v>222</v>
      </c>
      <c r="D890" s="142">
        <v>1605</v>
      </c>
      <c r="E890" s="121">
        <v>164.88</v>
      </c>
      <c r="F890" s="122">
        <f t="shared" si="14"/>
        <v>4451.76</v>
      </c>
      <c r="G890" s="117">
        <v>27</v>
      </c>
      <c r="K890" s="117">
        <v>27</v>
      </c>
      <c r="L890" s="117"/>
    </row>
    <row r="891" spans="1:12" ht="36" hidden="1" x14ac:dyDescent="0.55000000000000004">
      <c r="A891" s="139" t="s">
        <v>2206</v>
      </c>
      <c r="B891" s="79" t="s">
        <v>1155</v>
      </c>
      <c r="C891" s="70" t="s">
        <v>222</v>
      </c>
      <c r="D891" s="142"/>
      <c r="E891" s="121">
        <v>1330</v>
      </c>
      <c r="F891" s="122">
        <f t="shared" si="14"/>
        <v>0</v>
      </c>
      <c r="G891" s="117"/>
      <c r="K891" s="117"/>
      <c r="L891" s="117"/>
    </row>
    <row r="892" spans="1:12" ht="36" x14ac:dyDescent="0.55000000000000004">
      <c r="A892" s="139" t="s">
        <v>2206</v>
      </c>
      <c r="B892" s="70" t="s">
        <v>283</v>
      </c>
      <c r="C892" s="70" t="s">
        <v>220</v>
      </c>
      <c r="D892" s="142"/>
      <c r="E892" s="121">
        <v>1000</v>
      </c>
      <c r="F892" s="122">
        <f t="shared" si="14"/>
        <v>11000</v>
      </c>
      <c r="G892" s="117">
        <v>11</v>
      </c>
      <c r="K892" s="117">
        <v>10</v>
      </c>
      <c r="L892" s="117">
        <v>8</v>
      </c>
    </row>
    <row r="893" spans="1:12" ht="36" hidden="1" x14ac:dyDescent="0.55000000000000004">
      <c r="A893" s="139" t="s">
        <v>2206</v>
      </c>
      <c r="B893" s="70" t="s">
        <v>284</v>
      </c>
      <c r="C893" s="70" t="s">
        <v>285</v>
      </c>
      <c r="D893" s="142"/>
      <c r="E893" s="121">
        <v>5100</v>
      </c>
      <c r="F893" s="122">
        <f t="shared" si="14"/>
        <v>0</v>
      </c>
      <c r="G893" s="117"/>
      <c r="K893" s="117"/>
      <c r="L893" s="117"/>
    </row>
    <row r="894" spans="1:12" ht="28.5" customHeight="1" x14ac:dyDescent="0.55000000000000004">
      <c r="A894" s="139" t="s">
        <v>2206</v>
      </c>
      <c r="B894" s="70" t="s">
        <v>648</v>
      </c>
      <c r="C894" s="70" t="s">
        <v>285</v>
      </c>
      <c r="D894" s="142">
        <v>1150</v>
      </c>
      <c r="E894" s="121">
        <v>131.72</v>
      </c>
      <c r="F894" s="122">
        <f t="shared" si="14"/>
        <v>6717.72</v>
      </c>
      <c r="G894" s="117">
        <v>51</v>
      </c>
      <c r="K894" s="117">
        <v>98</v>
      </c>
      <c r="L894" s="117">
        <v>81</v>
      </c>
    </row>
    <row r="895" spans="1:12" ht="31.5" hidden="1" customHeight="1" x14ac:dyDescent="0.55000000000000004">
      <c r="A895" s="139" t="s">
        <v>2206</v>
      </c>
      <c r="B895" s="70" t="s">
        <v>1156</v>
      </c>
      <c r="C895" s="70" t="s">
        <v>222</v>
      </c>
      <c r="D895" s="142"/>
      <c r="E895" s="121">
        <v>115.2</v>
      </c>
      <c r="F895" s="122">
        <f t="shared" si="14"/>
        <v>0</v>
      </c>
      <c r="G895" s="117"/>
      <c r="K895" s="117"/>
      <c r="L895" s="117"/>
    </row>
    <row r="896" spans="1:12" ht="33.75" customHeight="1" x14ac:dyDescent="0.55000000000000004">
      <c r="A896" s="139" t="s">
        <v>2206</v>
      </c>
      <c r="B896" s="70" t="s">
        <v>286</v>
      </c>
      <c r="C896" s="70" t="s">
        <v>13</v>
      </c>
      <c r="D896" s="142"/>
      <c r="E896" s="121">
        <v>131.72</v>
      </c>
      <c r="F896" s="122">
        <f t="shared" si="14"/>
        <v>1975.8</v>
      </c>
      <c r="G896" s="117">
        <v>15</v>
      </c>
      <c r="K896" s="117"/>
      <c r="L896" s="117"/>
    </row>
    <row r="897" spans="1:12" ht="36" x14ac:dyDescent="0.55000000000000004">
      <c r="A897" s="139" t="s">
        <v>2206</v>
      </c>
      <c r="B897" s="71" t="s">
        <v>649</v>
      </c>
      <c r="C897" s="60" t="s">
        <v>650</v>
      </c>
      <c r="D897" s="142">
        <v>385</v>
      </c>
      <c r="E897" s="121">
        <v>115.2</v>
      </c>
      <c r="F897" s="122">
        <f t="shared" si="14"/>
        <v>230.4</v>
      </c>
      <c r="G897" s="117">
        <v>2</v>
      </c>
      <c r="K897" s="117">
        <v>10</v>
      </c>
      <c r="L897" s="117">
        <v>13</v>
      </c>
    </row>
    <row r="898" spans="1:12" ht="36" x14ac:dyDescent="0.55000000000000004">
      <c r="A898" s="139" t="s">
        <v>2206</v>
      </c>
      <c r="B898" s="71" t="s">
        <v>1809</v>
      </c>
      <c r="C898" s="60" t="s">
        <v>13</v>
      </c>
      <c r="D898" s="142"/>
      <c r="E898" s="121">
        <v>115.2</v>
      </c>
      <c r="F898" s="122">
        <f t="shared" si="14"/>
        <v>0</v>
      </c>
      <c r="G898" s="117"/>
      <c r="K898" s="117">
        <v>13</v>
      </c>
      <c r="L898" s="117">
        <v>13</v>
      </c>
    </row>
    <row r="899" spans="1:12" ht="36" x14ac:dyDescent="0.55000000000000004">
      <c r="A899" s="139" t="s">
        <v>2206</v>
      </c>
      <c r="B899" s="70" t="s">
        <v>287</v>
      </c>
      <c r="C899" s="70" t="s">
        <v>13</v>
      </c>
      <c r="D899" s="142"/>
      <c r="E899" s="121">
        <v>144</v>
      </c>
      <c r="F899" s="122">
        <f t="shared" si="14"/>
        <v>3024</v>
      </c>
      <c r="G899" s="117">
        <v>21</v>
      </c>
      <c r="K899" s="117">
        <v>17</v>
      </c>
      <c r="L899" s="117">
        <v>19</v>
      </c>
    </row>
    <row r="900" spans="1:12" ht="36" hidden="1" x14ac:dyDescent="0.55000000000000004">
      <c r="A900" s="139" t="s">
        <v>2206</v>
      </c>
      <c r="B900" s="70" t="s">
        <v>867</v>
      </c>
      <c r="C900" s="70" t="s">
        <v>13</v>
      </c>
      <c r="D900" s="142"/>
      <c r="E900" s="107"/>
      <c r="F900" s="122">
        <f t="shared" si="14"/>
        <v>0</v>
      </c>
      <c r="G900" s="117"/>
      <c r="K900" s="117"/>
      <c r="L900" s="117"/>
    </row>
    <row r="901" spans="1:12" s="69" customFormat="1" ht="36" x14ac:dyDescent="0.55000000000000004">
      <c r="A901" s="139" t="s">
        <v>2206</v>
      </c>
      <c r="B901" s="70" t="s">
        <v>2125</v>
      </c>
      <c r="C901" s="70" t="s">
        <v>217</v>
      </c>
      <c r="D901" s="142">
        <v>395</v>
      </c>
      <c r="E901" s="107">
        <v>0</v>
      </c>
      <c r="F901" s="122">
        <f t="shared" si="14"/>
        <v>0</v>
      </c>
      <c r="G901" s="117">
        <v>32</v>
      </c>
      <c r="K901" s="117"/>
      <c r="L901" s="117"/>
    </row>
    <row r="902" spans="1:12" ht="33" hidden="1" customHeight="1" x14ac:dyDescent="0.55000000000000004">
      <c r="A902" s="139" t="s">
        <v>2206</v>
      </c>
      <c r="B902" s="64" t="s">
        <v>1302</v>
      </c>
      <c r="C902" s="61" t="s">
        <v>15</v>
      </c>
      <c r="D902" s="148"/>
      <c r="E902" s="121">
        <v>6736.8</v>
      </c>
      <c r="F902" s="122">
        <f t="shared" si="14"/>
        <v>0</v>
      </c>
      <c r="G902" s="117"/>
      <c r="K902" s="117"/>
      <c r="L902" s="117"/>
    </row>
    <row r="903" spans="1:12" ht="36" hidden="1" x14ac:dyDescent="0.55000000000000004">
      <c r="A903" s="139" t="s">
        <v>2206</v>
      </c>
      <c r="B903" s="64" t="s">
        <v>1303</v>
      </c>
      <c r="C903" s="61" t="s">
        <v>15</v>
      </c>
      <c r="D903" s="148"/>
      <c r="E903" s="121">
        <v>6700</v>
      </c>
      <c r="F903" s="122">
        <f t="shared" si="14"/>
        <v>0</v>
      </c>
      <c r="G903" s="117"/>
      <c r="K903" s="117"/>
      <c r="L903" s="117"/>
    </row>
    <row r="904" spans="1:12" ht="36" hidden="1" x14ac:dyDescent="0.55000000000000004">
      <c r="A904" s="139" t="s">
        <v>2206</v>
      </c>
      <c r="B904" s="64" t="s">
        <v>1304</v>
      </c>
      <c r="C904" s="61" t="s">
        <v>15</v>
      </c>
      <c r="D904" s="148"/>
      <c r="E904" s="121">
        <v>6736.8</v>
      </c>
      <c r="F904" s="122">
        <f t="shared" si="14"/>
        <v>0</v>
      </c>
      <c r="G904" s="117"/>
      <c r="K904" s="117"/>
      <c r="L904" s="117"/>
    </row>
    <row r="905" spans="1:12" ht="36" hidden="1" x14ac:dyDescent="0.55000000000000004">
      <c r="A905" s="139" t="s">
        <v>2206</v>
      </c>
      <c r="B905" s="64" t="s">
        <v>1305</v>
      </c>
      <c r="C905" s="61" t="s">
        <v>15</v>
      </c>
      <c r="D905" s="148"/>
      <c r="E905" s="121">
        <v>6700</v>
      </c>
      <c r="F905" s="122">
        <f t="shared" si="14"/>
        <v>0</v>
      </c>
      <c r="G905" s="117"/>
      <c r="K905" s="117"/>
      <c r="L905" s="117"/>
    </row>
    <row r="906" spans="1:12" ht="36" hidden="1" x14ac:dyDescent="0.55000000000000004">
      <c r="A906" s="139" t="s">
        <v>2206</v>
      </c>
      <c r="B906" s="64" t="s">
        <v>1435</v>
      </c>
      <c r="C906" s="61" t="s">
        <v>15</v>
      </c>
      <c r="D906" s="148"/>
      <c r="E906" s="121">
        <v>6736.8</v>
      </c>
      <c r="F906" s="122">
        <f t="shared" si="14"/>
        <v>0</v>
      </c>
      <c r="G906" s="117"/>
      <c r="K906" s="117"/>
      <c r="L906" s="117"/>
    </row>
    <row r="907" spans="1:12" ht="36" hidden="1" x14ac:dyDescent="0.55000000000000004">
      <c r="A907" s="139" t="s">
        <v>2206</v>
      </c>
      <c r="B907" s="64" t="s">
        <v>1306</v>
      </c>
      <c r="C907" s="61" t="s">
        <v>15</v>
      </c>
      <c r="D907" s="148"/>
      <c r="E907" s="121">
        <v>6736.8</v>
      </c>
      <c r="F907" s="122">
        <f t="shared" si="14"/>
        <v>0</v>
      </c>
      <c r="G907" s="117"/>
      <c r="K907" s="117"/>
      <c r="L907" s="117"/>
    </row>
    <row r="908" spans="1:12" ht="36" hidden="1" x14ac:dyDescent="0.55000000000000004">
      <c r="A908" s="139" t="s">
        <v>2206</v>
      </c>
      <c r="B908" s="64" t="s">
        <v>1307</v>
      </c>
      <c r="C908" s="61" t="s">
        <v>15</v>
      </c>
      <c r="D908" s="148"/>
      <c r="E908" s="121">
        <v>7000</v>
      </c>
      <c r="F908" s="122">
        <f t="shared" si="14"/>
        <v>0</v>
      </c>
      <c r="G908" s="117"/>
      <c r="K908" s="117"/>
      <c r="L908" s="117"/>
    </row>
    <row r="909" spans="1:12" ht="36" x14ac:dyDescent="0.55000000000000004">
      <c r="A909" s="139" t="s">
        <v>2206</v>
      </c>
      <c r="B909" s="70" t="s">
        <v>288</v>
      </c>
      <c r="C909" s="70" t="s">
        <v>13</v>
      </c>
      <c r="D909" s="142"/>
      <c r="E909" s="121">
        <v>30</v>
      </c>
      <c r="F909" s="122">
        <f t="shared" si="14"/>
        <v>0</v>
      </c>
      <c r="G909" s="117"/>
      <c r="K909" s="117">
        <v>3</v>
      </c>
      <c r="L909" s="117"/>
    </row>
    <row r="910" spans="1:12" s="69" customFormat="1" ht="36" x14ac:dyDescent="0.55000000000000004">
      <c r="A910" s="139" t="s">
        <v>2206</v>
      </c>
      <c r="B910" s="70" t="s">
        <v>2023</v>
      </c>
      <c r="C910" s="70" t="s">
        <v>13</v>
      </c>
      <c r="D910" s="142"/>
      <c r="E910" s="121">
        <v>0</v>
      </c>
      <c r="F910" s="122">
        <f t="shared" si="14"/>
        <v>0</v>
      </c>
      <c r="G910" s="117">
        <v>130</v>
      </c>
      <c r="K910" s="117">
        <v>2760</v>
      </c>
      <c r="L910" s="117">
        <v>1819</v>
      </c>
    </row>
    <row r="911" spans="1:12" ht="36" x14ac:dyDescent="0.55000000000000004">
      <c r="A911" s="139" t="s">
        <v>2206</v>
      </c>
      <c r="B911" s="70" t="s">
        <v>1106</v>
      </c>
      <c r="C911" s="70" t="s">
        <v>13</v>
      </c>
      <c r="D911" s="142"/>
      <c r="E911" s="121">
        <v>30</v>
      </c>
      <c r="F911" s="122">
        <f t="shared" si="14"/>
        <v>600</v>
      </c>
      <c r="G911" s="117">
        <v>20</v>
      </c>
      <c r="K911" s="117">
        <v>16</v>
      </c>
      <c r="L911" s="117">
        <v>15</v>
      </c>
    </row>
    <row r="912" spans="1:12" ht="28.5" customHeight="1" x14ac:dyDescent="0.55000000000000004">
      <c r="A912" s="139" t="s">
        <v>2206</v>
      </c>
      <c r="B912" s="70" t="s">
        <v>1088</v>
      </c>
      <c r="C912" s="70" t="s">
        <v>220</v>
      </c>
      <c r="D912" s="142">
        <v>16.8</v>
      </c>
      <c r="E912" s="121">
        <v>0</v>
      </c>
      <c r="F912" s="122">
        <f t="shared" si="14"/>
        <v>0</v>
      </c>
      <c r="G912" s="117">
        <v>2806</v>
      </c>
      <c r="K912" s="117"/>
      <c r="L912" s="117">
        <v>120</v>
      </c>
    </row>
    <row r="913" spans="1:12" ht="36" x14ac:dyDescent="0.55000000000000004">
      <c r="A913" s="139" t="s">
        <v>2206</v>
      </c>
      <c r="B913" s="70" t="s">
        <v>289</v>
      </c>
      <c r="C913" s="70" t="s">
        <v>220</v>
      </c>
      <c r="D913" s="142"/>
      <c r="E913" s="175">
        <v>197.94</v>
      </c>
      <c r="F913" s="122">
        <f t="shared" si="14"/>
        <v>215952.54</v>
      </c>
      <c r="G913" s="117">
        <v>1091</v>
      </c>
      <c r="K913" s="117">
        <v>1091</v>
      </c>
      <c r="L913" s="117"/>
    </row>
    <row r="914" spans="1:12" s="69" customFormat="1" ht="36" hidden="1" x14ac:dyDescent="0.55000000000000004">
      <c r="A914" s="139" t="s">
        <v>2206</v>
      </c>
      <c r="B914" s="70" t="s">
        <v>1770</v>
      </c>
      <c r="C914" s="70" t="s">
        <v>220</v>
      </c>
      <c r="D914" s="142"/>
      <c r="E914" s="121">
        <v>0</v>
      </c>
      <c r="F914" s="122">
        <f t="shared" si="14"/>
        <v>0</v>
      </c>
      <c r="G914" s="117"/>
      <c r="K914" s="117"/>
      <c r="L914" s="117"/>
    </row>
    <row r="915" spans="1:12" ht="33.75" customHeight="1" x14ac:dyDescent="0.55000000000000004">
      <c r="A915" s="139" t="s">
        <v>2206</v>
      </c>
      <c r="B915" s="70" t="s">
        <v>290</v>
      </c>
      <c r="C915" s="70" t="s">
        <v>220</v>
      </c>
      <c r="D915" s="142">
        <v>1045</v>
      </c>
      <c r="E915" s="121">
        <v>197.94</v>
      </c>
      <c r="F915" s="122">
        <f t="shared" si="14"/>
        <v>18012.54</v>
      </c>
      <c r="G915" s="117">
        <v>91</v>
      </c>
      <c r="K915" s="117">
        <v>118</v>
      </c>
      <c r="L915" s="117">
        <v>114</v>
      </c>
    </row>
    <row r="916" spans="1:12" ht="30" customHeight="1" x14ac:dyDescent="0.55000000000000004">
      <c r="A916" s="139" t="s">
        <v>2206</v>
      </c>
      <c r="B916" s="70" t="s">
        <v>292</v>
      </c>
      <c r="C916" s="70" t="s">
        <v>13</v>
      </c>
      <c r="D916" s="142"/>
      <c r="E916" s="121">
        <v>197.94</v>
      </c>
      <c r="F916" s="122">
        <f t="shared" si="14"/>
        <v>8907.2999999999993</v>
      </c>
      <c r="G916" s="117">
        <v>45</v>
      </c>
      <c r="K916" s="117"/>
      <c r="L916" s="117"/>
    </row>
    <row r="917" spans="1:12" ht="33" customHeight="1" x14ac:dyDescent="0.55000000000000004">
      <c r="A917" s="139" t="s">
        <v>2206</v>
      </c>
      <c r="B917" s="70" t="s">
        <v>291</v>
      </c>
      <c r="C917" s="70" t="s">
        <v>222</v>
      </c>
      <c r="D917" s="142">
        <v>238.8</v>
      </c>
      <c r="E917" s="121">
        <v>197.94</v>
      </c>
      <c r="F917" s="122">
        <f t="shared" si="14"/>
        <v>1781.46</v>
      </c>
      <c r="G917" s="117">
        <v>9</v>
      </c>
      <c r="K917" s="117">
        <v>94</v>
      </c>
      <c r="L917" s="117">
        <v>81</v>
      </c>
    </row>
    <row r="918" spans="1:12" ht="36" hidden="1" x14ac:dyDescent="0.55000000000000004">
      <c r="A918" s="139" t="s">
        <v>2206</v>
      </c>
      <c r="B918" s="70" t="s">
        <v>955</v>
      </c>
      <c r="C918" s="70" t="s">
        <v>220</v>
      </c>
      <c r="D918" s="142"/>
      <c r="E918" s="121">
        <v>61</v>
      </c>
      <c r="F918" s="122">
        <f t="shared" si="14"/>
        <v>0</v>
      </c>
      <c r="G918" s="117"/>
      <c r="K918" s="117"/>
      <c r="L918" s="117"/>
    </row>
    <row r="919" spans="1:12" ht="30" customHeight="1" x14ac:dyDescent="0.55000000000000004">
      <c r="A919" s="139" t="s">
        <v>2206</v>
      </c>
      <c r="B919" s="70" t="s">
        <v>293</v>
      </c>
      <c r="C919" s="70" t="s">
        <v>13</v>
      </c>
      <c r="D919" s="142"/>
      <c r="E919" s="121">
        <v>69.06</v>
      </c>
      <c r="F919" s="122">
        <f t="shared" si="14"/>
        <v>138.12</v>
      </c>
      <c r="G919" s="117">
        <v>2</v>
      </c>
      <c r="K919" s="117">
        <v>9</v>
      </c>
      <c r="L919" s="117">
        <v>308</v>
      </c>
    </row>
    <row r="920" spans="1:12" ht="36" hidden="1" x14ac:dyDescent="0.55000000000000004">
      <c r="A920" s="139" t="s">
        <v>2206</v>
      </c>
      <c r="B920" s="72" t="s">
        <v>488</v>
      </c>
      <c r="C920" s="71" t="s">
        <v>10</v>
      </c>
      <c r="D920" s="142"/>
      <c r="E920" s="121">
        <v>43.53</v>
      </c>
      <c r="F920" s="122">
        <f t="shared" si="14"/>
        <v>0</v>
      </c>
      <c r="G920" s="117"/>
      <c r="K920" s="117"/>
      <c r="L920" s="117"/>
    </row>
    <row r="921" spans="1:12" ht="36" x14ac:dyDescent="0.55000000000000004">
      <c r="A921" s="139" t="s">
        <v>2206</v>
      </c>
      <c r="B921" s="72" t="s">
        <v>1258</v>
      </c>
      <c r="C921" s="71" t="s">
        <v>13</v>
      </c>
      <c r="D921" s="142">
        <v>58</v>
      </c>
      <c r="E921" s="121">
        <v>43.53</v>
      </c>
      <c r="F921" s="122">
        <f t="shared" si="14"/>
        <v>164238.69</v>
      </c>
      <c r="G921" s="117">
        <v>3773</v>
      </c>
      <c r="K921" s="117">
        <v>722</v>
      </c>
      <c r="L921" s="117">
        <v>682</v>
      </c>
    </row>
    <row r="922" spans="1:12" ht="36" x14ac:dyDescent="0.55000000000000004">
      <c r="A922" s="139" t="s">
        <v>2206</v>
      </c>
      <c r="B922" s="70" t="s">
        <v>1580</v>
      </c>
      <c r="C922" s="70" t="s">
        <v>220</v>
      </c>
      <c r="D922" s="141">
        <v>750</v>
      </c>
      <c r="E922" s="107">
        <v>968</v>
      </c>
      <c r="F922" s="122">
        <f t="shared" si="14"/>
        <v>637912</v>
      </c>
      <c r="G922" s="107">
        <v>659</v>
      </c>
      <c r="K922" s="107">
        <v>560</v>
      </c>
      <c r="L922" s="107">
        <v>669</v>
      </c>
    </row>
    <row r="923" spans="1:12" ht="36" hidden="1" x14ac:dyDescent="0.55000000000000004">
      <c r="A923" s="139" t="s">
        <v>2206</v>
      </c>
      <c r="B923" s="70" t="s">
        <v>1129</v>
      </c>
      <c r="C923" s="70" t="s">
        <v>1130</v>
      </c>
      <c r="D923" s="142"/>
      <c r="E923" s="121">
        <v>119.99</v>
      </c>
      <c r="F923" s="122">
        <f t="shared" si="14"/>
        <v>0</v>
      </c>
      <c r="G923" s="117"/>
      <c r="K923" s="117"/>
      <c r="L923" s="117"/>
    </row>
    <row r="924" spans="1:12" ht="36" hidden="1" x14ac:dyDescent="0.55000000000000004">
      <c r="A924" s="139" t="s">
        <v>2206</v>
      </c>
      <c r="B924" s="70" t="s">
        <v>956</v>
      </c>
      <c r="C924" s="70" t="s">
        <v>217</v>
      </c>
      <c r="D924" s="142"/>
      <c r="E924" s="121">
        <v>119.99</v>
      </c>
      <c r="F924" s="122">
        <f t="shared" si="14"/>
        <v>0</v>
      </c>
      <c r="G924" s="117"/>
      <c r="K924" s="117"/>
      <c r="L924" s="117"/>
    </row>
    <row r="925" spans="1:12" ht="36" hidden="1" x14ac:dyDescent="0.55000000000000004">
      <c r="A925" s="139" t="s">
        <v>2206</v>
      </c>
      <c r="B925" s="70" t="s">
        <v>715</v>
      </c>
      <c r="C925" s="70" t="s">
        <v>10</v>
      </c>
      <c r="D925" s="142"/>
      <c r="E925" s="121">
        <v>132.5</v>
      </c>
      <c r="F925" s="122">
        <f t="shared" si="14"/>
        <v>0</v>
      </c>
      <c r="G925" s="117"/>
      <c r="K925" s="117"/>
      <c r="L925" s="117"/>
    </row>
    <row r="926" spans="1:12" ht="36" x14ac:dyDescent="0.55000000000000004">
      <c r="A926" s="139" t="s">
        <v>2206</v>
      </c>
      <c r="B926" s="79" t="s">
        <v>842</v>
      </c>
      <c r="C926" s="70" t="s">
        <v>217</v>
      </c>
      <c r="D926" s="142"/>
      <c r="E926" s="121">
        <v>45.6</v>
      </c>
      <c r="F926" s="122">
        <f t="shared" si="14"/>
        <v>4012.8</v>
      </c>
      <c r="G926" s="117">
        <v>88</v>
      </c>
      <c r="K926" s="117">
        <v>97</v>
      </c>
      <c r="L926" s="117">
        <v>84</v>
      </c>
    </row>
    <row r="927" spans="1:12" ht="33" hidden="1" customHeight="1" x14ac:dyDescent="0.55000000000000004">
      <c r="A927" s="139" t="s">
        <v>2206</v>
      </c>
      <c r="B927" s="79" t="s">
        <v>900</v>
      </c>
      <c r="C927" s="70" t="s">
        <v>217</v>
      </c>
      <c r="D927" s="142"/>
      <c r="E927" s="107"/>
      <c r="F927" s="122">
        <f t="shared" si="14"/>
        <v>0</v>
      </c>
      <c r="G927" s="117"/>
      <c r="K927" s="117"/>
      <c r="L927" s="117"/>
    </row>
    <row r="928" spans="1:12" ht="36" hidden="1" x14ac:dyDescent="0.55000000000000004">
      <c r="A928" s="139" t="s">
        <v>2206</v>
      </c>
      <c r="B928" s="79" t="s">
        <v>1542</v>
      </c>
      <c r="C928" s="70"/>
      <c r="D928" s="142"/>
      <c r="E928" s="107"/>
      <c r="F928" s="122">
        <f t="shared" si="14"/>
        <v>0</v>
      </c>
      <c r="G928" s="117"/>
      <c r="K928" s="117"/>
      <c r="L928" s="117"/>
    </row>
    <row r="929" spans="1:12" ht="36" x14ac:dyDescent="0.55000000000000004">
      <c r="A929" s="139" t="s">
        <v>2206</v>
      </c>
      <c r="B929" s="70" t="s">
        <v>295</v>
      </c>
      <c r="C929" s="70" t="s">
        <v>13</v>
      </c>
      <c r="D929" s="142">
        <v>220</v>
      </c>
      <c r="E929" s="121">
        <v>65</v>
      </c>
      <c r="F929" s="122">
        <f t="shared" si="14"/>
        <v>260</v>
      </c>
      <c r="G929" s="117">
        <v>4</v>
      </c>
      <c r="K929" s="117"/>
      <c r="L929" s="117">
        <v>4</v>
      </c>
    </row>
    <row r="930" spans="1:12" ht="36" x14ac:dyDescent="0.55000000000000004">
      <c r="A930" s="139" t="s">
        <v>2206</v>
      </c>
      <c r="B930" s="70" t="s">
        <v>662</v>
      </c>
      <c r="C930" s="67" t="s">
        <v>1007</v>
      </c>
      <c r="D930" s="149"/>
      <c r="E930" s="121">
        <v>160</v>
      </c>
      <c r="F930" s="122">
        <f t="shared" si="14"/>
        <v>11200</v>
      </c>
      <c r="G930" s="117">
        <v>70</v>
      </c>
      <c r="K930" s="117">
        <v>72</v>
      </c>
      <c r="L930" s="117">
        <v>61</v>
      </c>
    </row>
    <row r="931" spans="1:12" s="69" customFormat="1" ht="36" hidden="1" x14ac:dyDescent="0.55000000000000004">
      <c r="A931" s="139" t="s">
        <v>2206</v>
      </c>
      <c r="B931" s="70" t="s">
        <v>2087</v>
      </c>
      <c r="C931" s="70" t="s">
        <v>13</v>
      </c>
      <c r="D931" s="142"/>
      <c r="E931" s="121">
        <v>0</v>
      </c>
      <c r="F931" s="122">
        <f t="shared" si="14"/>
        <v>0</v>
      </c>
      <c r="G931" s="117"/>
      <c r="K931" s="117"/>
      <c r="L931" s="117"/>
    </row>
    <row r="932" spans="1:12" ht="36" x14ac:dyDescent="0.55000000000000004">
      <c r="A932" s="139" t="s">
        <v>2206</v>
      </c>
      <c r="B932" s="70" t="s">
        <v>663</v>
      </c>
      <c r="C932" s="67" t="s">
        <v>1007</v>
      </c>
      <c r="D932" s="149">
        <v>275</v>
      </c>
      <c r="E932" s="121">
        <v>160</v>
      </c>
      <c r="F932" s="122">
        <f t="shared" si="14"/>
        <v>25440</v>
      </c>
      <c r="G932" s="117">
        <v>159</v>
      </c>
      <c r="K932" s="117">
        <v>5</v>
      </c>
      <c r="L932" s="117">
        <v>453</v>
      </c>
    </row>
    <row r="933" spans="1:12" ht="36" x14ac:dyDescent="0.55000000000000004">
      <c r="A933" s="139" t="s">
        <v>2206</v>
      </c>
      <c r="B933" s="70" t="s">
        <v>296</v>
      </c>
      <c r="C933" s="70" t="s">
        <v>222</v>
      </c>
      <c r="D933" s="142"/>
      <c r="E933" s="121">
        <v>65</v>
      </c>
      <c r="F933" s="122">
        <f t="shared" si="14"/>
        <v>1365</v>
      </c>
      <c r="G933" s="117">
        <v>21</v>
      </c>
      <c r="K933" s="117">
        <v>205</v>
      </c>
      <c r="L933" s="117"/>
    </row>
    <row r="934" spans="1:12" ht="36" x14ac:dyDescent="0.55000000000000004">
      <c r="A934" s="139" t="s">
        <v>2206</v>
      </c>
      <c r="B934" s="70" t="s">
        <v>1127</v>
      </c>
      <c r="C934" s="70" t="s">
        <v>220</v>
      </c>
      <c r="D934" s="142"/>
      <c r="E934" s="121">
        <v>160</v>
      </c>
      <c r="F934" s="122">
        <f t="shared" si="14"/>
        <v>320</v>
      </c>
      <c r="G934" s="117">
        <v>2</v>
      </c>
      <c r="K934" s="117"/>
      <c r="L934" s="117"/>
    </row>
    <row r="935" spans="1:12" ht="36" x14ac:dyDescent="0.55000000000000004">
      <c r="A935" s="139" t="s">
        <v>2206</v>
      </c>
      <c r="B935" s="70" t="s">
        <v>1273</v>
      </c>
      <c r="C935" s="70" t="s">
        <v>1274</v>
      </c>
      <c r="D935" s="142"/>
      <c r="E935" s="121">
        <v>2057.5</v>
      </c>
      <c r="F935" s="122">
        <f t="shared" si="14"/>
        <v>43207.5</v>
      </c>
      <c r="G935" s="117">
        <v>21</v>
      </c>
      <c r="K935" s="117">
        <v>22</v>
      </c>
      <c r="L935" s="117">
        <v>16</v>
      </c>
    </row>
    <row r="936" spans="1:12" ht="36" hidden="1" x14ac:dyDescent="0.55000000000000004">
      <c r="A936" s="139" t="s">
        <v>2206</v>
      </c>
      <c r="B936" s="70" t="s">
        <v>849</v>
      </c>
      <c r="C936" s="70" t="s">
        <v>220</v>
      </c>
      <c r="D936" s="142"/>
      <c r="E936" s="121">
        <v>2800</v>
      </c>
      <c r="F936" s="122">
        <f t="shared" si="14"/>
        <v>0</v>
      </c>
      <c r="G936" s="117"/>
      <c r="K936" s="117"/>
      <c r="L936" s="117"/>
    </row>
    <row r="937" spans="1:12" s="69" customFormat="1" ht="36" x14ac:dyDescent="0.55000000000000004">
      <c r="A937" s="139" t="s">
        <v>2206</v>
      </c>
      <c r="B937" s="70" t="s">
        <v>1752</v>
      </c>
      <c r="C937" s="70" t="s">
        <v>15</v>
      </c>
      <c r="D937" s="142">
        <v>4900</v>
      </c>
      <c r="E937" s="121">
        <v>0</v>
      </c>
      <c r="F937" s="122">
        <f t="shared" si="14"/>
        <v>0</v>
      </c>
      <c r="G937" s="117">
        <v>21</v>
      </c>
      <c r="K937" s="117">
        <v>21</v>
      </c>
      <c r="L937" s="117">
        <v>13</v>
      </c>
    </row>
    <row r="938" spans="1:12" ht="36" x14ac:dyDescent="0.55000000000000004">
      <c r="A938" s="139" t="s">
        <v>2206</v>
      </c>
      <c r="B938" s="70" t="s">
        <v>869</v>
      </c>
      <c r="C938" s="70" t="s">
        <v>220</v>
      </c>
      <c r="D938" s="142">
        <v>365</v>
      </c>
      <c r="E938" s="121">
        <v>66.92</v>
      </c>
      <c r="F938" s="122">
        <f t="shared" si="14"/>
        <v>6357.4000000000005</v>
      </c>
      <c r="G938" s="117">
        <v>95</v>
      </c>
      <c r="K938" s="117">
        <v>103</v>
      </c>
      <c r="L938" s="117">
        <v>40</v>
      </c>
    </row>
    <row r="939" spans="1:12" s="69" customFormat="1" ht="36" hidden="1" x14ac:dyDescent="0.55000000000000004">
      <c r="A939" s="139" t="s">
        <v>2206</v>
      </c>
      <c r="B939" s="70" t="s">
        <v>1751</v>
      </c>
      <c r="C939" s="70" t="s">
        <v>220</v>
      </c>
      <c r="D939" s="142"/>
      <c r="E939" s="121">
        <v>0</v>
      </c>
      <c r="F939" s="122">
        <f t="shared" si="14"/>
        <v>0</v>
      </c>
      <c r="G939" s="117"/>
      <c r="K939" s="117"/>
      <c r="L939" s="117"/>
    </row>
    <row r="940" spans="1:12" ht="36" x14ac:dyDescent="0.55000000000000004">
      <c r="A940" s="139" t="s">
        <v>2206</v>
      </c>
      <c r="B940" s="70" t="s">
        <v>297</v>
      </c>
      <c r="C940" s="70" t="s">
        <v>217</v>
      </c>
      <c r="D940" s="142">
        <v>0.41</v>
      </c>
      <c r="E940" s="121">
        <v>0.72</v>
      </c>
      <c r="F940" s="122">
        <f t="shared" si="14"/>
        <v>147.6</v>
      </c>
      <c r="G940" s="117">
        <v>205</v>
      </c>
      <c r="K940" s="117">
        <v>255</v>
      </c>
      <c r="L940" s="117">
        <v>140</v>
      </c>
    </row>
    <row r="941" spans="1:12" ht="36" x14ac:dyDescent="0.55000000000000004">
      <c r="A941" s="139" t="s">
        <v>2206</v>
      </c>
      <c r="B941" s="70" t="s">
        <v>298</v>
      </c>
      <c r="C941" s="70" t="s">
        <v>13</v>
      </c>
      <c r="D941" s="142"/>
      <c r="E941" s="121">
        <v>821.56</v>
      </c>
      <c r="F941" s="122">
        <f t="shared" si="14"/>
        <v>51758.28</v>
      </c>
      <c r="G941" s="117">
        <v>63</v>
      </c>
      <c r="K941" s="117">
        <v>128</v>
      </c>
      <c r="L941" s="117">
        <v>73</v>
      </c>
    </row>
    <row r="942" spans="1:12" ht="36" x14ac:dyDescent="0.55000000000000004">
      <c r="A942" s="139" t="s">
        <v>2206</v>
      </c>
      <c r="B942" s="70" t="s">
        <v>299</v>
      </c>
      <c r="C942" s="70" t="s">
        <v>222</v>
      </c>
      <c r="D942" s="142">
        <v>1448</v>
      </c>
      <c r="E942" s="121">
        <v>501.44</v>
      </c>
      <c r="F942" s="122">
        <f t="shared" si="14"/>
        <v>209601.92000000001</v>
      </c>
      <c r="G942" s="117">
        <v>418</v>
      </c>
      <c r="K942" s="117">
        <v>144</v>
      </c>
      <c r="L942" s="117">
        <v>200</v>
      </c>
    </row>
    <row r="943" spans="1:12" ht="36" x14ac:dyDescent="0.55000000000000004">
      <c r="A943" s="139" t="s">
        <v>2206</v>
      </c>
      <c r="B943" s="70" t="s">
        <v>1157</v>
      </c>
      <c r="C943" s="70" t="s">
        <v>222</v>
      </c>
      <c r="D943" s="142">
        <v>1448</v>
      </c>
      <c r="E943" s="175">
        <v>0</v>
      </c>
      <c r="F943" s="122">
        <f t="shared" si="14"/>
        <v>0</v>
      </c>
      <c r="G943" s="117">
        <v>15</v>
      </c>
      <c r="K943" s="117">
        <v>460</v>
      </c>
      <c r="L943" s="117">
        <v>270</v>
      </c>
    </row>
    <row r="944" spans="1:12" s="69" customFormat="1" ht="36" x14ac:dyDescent="0.55000000000000004">
      <c r="A944" s="139" t="s">
        <v>2206</v>
      </c>
      <c r="B944" s="70" t="s">
        <v>2166</v>
      </c>
      <c r="C944" s="70" t="s">
        <v>222</v>
      </c>
      <c r="D944" s="142">
        <v>0</v>
      </c>
      <c r="E944" s="175">
        <v>0</v>
      </c>
      <c r="F944" s="122">
        <f t="shared" si="14"/>
        <v>0</v>
      </c>
      <c r="G944" s="117">
        <v>94</v>
      </c>
      <c r="K944" s="117"/>
      <c r="L944" s="117"/>
    </row>
    <row r="945" spans="1:12" ht="30" customHeight="1" x14ac:dyDescent="0.55000000000000004">
      <c r="A945" s="139" t="s">
        <v>2206</v>
      </c>
      <c r="B945" s="70" t="s">
        <v>895</v>
      </c>
      <c r="C945" s="70" t="s">
        <v>222</v>
      </c>
      <c r="D945" s="142">
        <v>1385</v>
      </c>
      <c r="E945" s="121">
        <v>501.44</v>
      </c>
      <c r="F945" s="122">
        <f t="shared" si="14"/>
        <v>0</v>
      </c>
      <c r="G945" s="117"/>
      <c r="K945" s="117">
        <v>170</v>
      </c>
      <c r="L945" s="117">
        <v>200</v>
      </c>
    </row>
    <row r="946" spans="1:12" ht="36" x14ac:dyDescent="0.55000000000000004">
      <c r="A946" s="139" t="s">
        <v>2206</v>
      </c>
      <c r="B946" s="70" t="s">
        <v>868</v>
      </c>
      <c r="C946" s="70" t="s">
        <v>220</v>
      </c>
      <c r="D946" s="142">
        <v>120.75</v>
      </c>
      <c r="E946" s="121">
        <v>32.4</v>
      </c>
      <c r="F946" s="122">
        <f t="shared" si="14"/>
        <v>3175.2</v>
      </c>
      <c r="G946" s="117">
        <v>98</v>
      </c>
      <c r="K946" s="117">
        <v>31</v>
      </c>
      <c r="L946" s="117"/>
    </row>
    <row r="947" spans="1:12" s="69" customFormat="1" ht="31.5" hidden="1" customHeight="1" x14ac:dyDescent="0.55000000000000004">
      <c r="A947" s="139" t="s">
        <v>2206</v>
      </c>
      <c r="B947" s="70" t="s">
        <v>1715</v>
      </c>
      <c r="C947" s="70" t="s">
        <v>220</v>
      </c>
      <c r="D947" s="142"/>
      <c r="E947" s="121">
        <v>0</v>
      </c>
      <c r="F947" s="122">
        <f t="shared" si="14"/>
        <v>0</v>
      </c>
      <c r="G947" s="117"/>
      <c r="K947" s="117"/>
      <c r="L947" s="117"/>
    </row>
    <row r="948" spans="1:12" ht="36" x14ac:dyDescent="0.55000000000000004">
      <c r="A948" s="139" t="s">
        <v>2206</v>
      </c>
      <c r="B948" s="70" t="s">
        <v>1581</v>
      </c>
      <c r="C948" s="70"/>
      <c r="D948" s="142"/>
      <c r="E948" s="121">
        <v>0</v>
      </c>
      <c r="F948" s="122">
        <f t="shared" si="14"/>
        <v>0</v>
      </c>
      <c r="G948" s="117"/>
      <c r="K948" s="117">
        <v>105</v>
      </c>
      <c r="L948" s="117">
        <v>105</v>
      </c>
    </row>
    <row r="949" spans="1:12" ht="36" x14ac:dyDescent="0.55000000000000004">
      <c r="A949" s="139" t="s">
        <v>2206</v>
      </c>
      <c r="B949" s="70" t="s">
        <v>300</v>
      </c>
      <c r="C949" s="70" t="s">
        <v>217</v>
      </c>
      <c r="D949" s="142">
        <v>4.8</v>
      </c>
      <c r="E949" s="121">
        <v>19.5</v>
      </c>
      <c r="F949" s="122">
        <f t="shared" si="14"/>
        <v>14956.5</v>
      </c>
      <c r="G949" s="117">
        <v>767</v>
      </c>
      <c r="K949" s="117">
        <v>644</v>
      </c>
      <c r="L949" s="117">
        <v>644</v>
      </c>
    </row>
    <row r="950" spans="1:12" ht="36" x14ac:dyDescent="0.55000000000000004">
      <c r="A950" s="139" t="s">
        <v>2206</v>
      </c>
      <c r="B950" s="70" t="s">
        <v>301</v>
      </c>
      <c r="C950" s="70" t="s">
        <v>217</v>
      </c>
      <c r="D950" s="142">
        <v>7</v>
      </c>
      <c r="E950" s="121">
        <v>19.5</v>
      </c>
      <c r="F950" s="122">
        <f t="shared" si="14"/>
        <v>21859.5</v>
      </c>
      <c r="G950" s="117">
        <v>1121</v>
      </c>
      <c r="K950" s="117">
        <v>1008</v>
      </c>
      <c r="L950" s="117">
        <v>729</v>
      </c>
    </row>
    <row r="951" spans="1:12" ht="36" hidden="1" x14ac:dyDescent="0.55000000000000004">
      <c r="A951" s="139" t="s">
        <v>2206</v>
      </c>
      <c r="B951" s="70" t="s">
        <v>1309</v>
      </c>
      <c r="C951" s="70" t="s">
        <v>220</v>
      </c>
      <c r="D951" s="142"/>
      <c r="E951" s="121"/>
      <c r="F951" s="122">
        <f t="shared" ref="F951:F1013" si="15">G951*E951</f>
        <v>0</v>
      </c>
      <c r="G951" s="117"/>
      <c r="K951" s="117"/>
      <c r="L951" s="117"/>
    </row>
    <row r="952" spans="1:12" ht="36" x14ac:dyDescent="0.55000000000000004">
      <c r="A952" s="139" t="s">
        <v>2206</v>
      </c>
      <c r="B952" s="70" t="s">
        <v>722</v>
      </c>
      <c r="C952" s="70" t="s">
        <v>222</v>
      </c>
      <c r="D952" s="142"/>
      <c r="E952" s="121">
        <v>276</v>
      </c>
      <c r="F952" s="122">
        <f t="shared" si="15"/>
        <v>24564</v>
      </c>
      <c r="G952" s="117">
        <v>89</v>
      </c>
      <c r="K952" s="117">
        <v>89</v>
      </c>
      <c r="L952" s="117">
        <v>80</v>
      </c>
    </row>
    <row r="953" spans="1:12" ht="36" x14ac:dyDescent="0.55000000000000004">
      <c r="A953" s="139" t="s">
        <v>2206</v>
      </c>
      <c r="B953" s="70" t="s">
        <v>1158</v>
      </c>
      <c r="C953" s="70" t="s">
        <v>222</v>
      </c>
      <c r="D953" s="142"/>
      <c r="E953" s="121">
        <v>258</v>
      </c>
      <c r="F953" s="122">
        <f t="shared" si="15"/>
        <v>27606</v>
      </c>
      <c r="G953" s="117">
        <v>107</v>
      </c>
      <c r="K953" s="117">
        <v>107</v>
      </c>
      <c r="L953" s="117">
        <v>80</v>
      </c>
    </row>
    <row r="954" spans="1:12" ht="36" x14ac:dyDescent="0.55000000000000004">
      <c r="A954" s="139" t="s">
        <v>2206</v>
      </c>
      <c r="B954" s="70" t="s">
        <v>1159</v>
      </c>
      <c r="C954" s="61" t="s">
        <v>222</v>
      </c>
      <c r="D954" s="148">
        <v>2800</v>
      </c>
      <c r="E954" s="121">
        <v>7.34</v>
      </c>
      <c r="F954" s="122">
        <f t="shared" si="15"/>
        <v>1490.02</v>
      </c>
      <c r="G954" s="117">
        <v>203</v>
      </c>
      <c r="K954" s="117">
        <v>200</v>
      </c>
      <c r="L954" s="117">
        <v>190</v>
      </c>
    </row>
    <row r="955" spans="1:12" ht="36" hidden="1" x14ac:dyDescent="0.55000000000000004">
      <c r="A955" s="139" t="s">
        <v>2206</v>
      </c>
      <c r="B955" s="70" t="s">
        <v>1310</v>
      </c>
      <c r="C955" s="61" t="s">
        <v>222</v>
      </c>
      <c r="D955" s="148"/>
      <c r="E955" s="121">
        <v>0</v>
      </c>
      <c r="F955" s="122">
        <f t="shared" si="15"/>
        <v>0</v>
      </c>
      <c r="G955" s="117"/>
      <c r="K955" s="117"/>
      <c r="L955" s="117"/>
    </row>
    <row r="956" spans="1:12" s="69" customFormat="1" ht="36" x14ac:dyDescent="0.55000000000000004">
      <c r="A956" s="139" t="s">
        <v>2206</v>
      </c>
      <c r="B956" s="70" t="s">
        <v>1682</v>
      </c>
      <c r="C956" s="61" t="s">
        <v>74</v>
      </c>
      <c r="D956" s="148"/>
      <c r="E956" s="121">
        <v>0</v>
      </c>
      <c r="F956" s="122">
        <f t="shared" si="15"/>
        <v>0</v>
      </c>
      <c r="G956" s="117">
        <v>136</v>
      </c>
      <c r="K956" s="117">
        <v>102</v>
      </c>
      <c r="L956" s="117">
        <v>38</v>
      </c>
    </row>
    <row r="957" spans="1:12" s="69" customFormat="1" ht="36" x14ac:dyDescent="0.55000000000000004">
      <c r="A957" s="139" t="s">
        <v>2206</v>
      </c>
      <c r="B957" s="70" t="s">
        <v>1716</v>
      </c>
      <c r="C957" s="61" t="s">
        <v>1717</v>
      </c>
      <c r="D957" s="148"/>
      <c r="E957" s="121">
        <v>0</v>
      </c>
      <c r="F957" s="122">
        <f t="shared" si="15"/>
        <v>0</v>
      </c>
      <c r="G957" s="117">
        <v>103</v>
      </c>
      <c r="K957" s="117">
        <v>98</v>
      </c>
      <c r="L957" s="117">
        <v>58</v>
      </c>
    </row>
    <row r="958" spans="1:12" ht="36" hidden="1" x14ac:dyDescent="0.55000000000000004">
      <c r="A958" s="139" t="s">
        <v>2206</v>
      </c>
      <c r="B958" s="70" t="s">
        <v>302</v>
      </c>
      <c r="C958" s="70" t="s">
        <v>217</v>
      </c>
      <c r="D958" s="142"/>
      <c r="E958" s="121">
        <v>19.8</v>
      </c>
      <c r="F958" s="122">
        <f t="shared" si="15"/>
        <v>0</v>
      </c>
      <c r="G958" s="117"/>
      <c r="K958" s="117"/>
      <c r="L958" s="117"/>
    </row>
    <row r="959" spans="1:12" ht="36" x14ac:dyDescent="0.55000000000000004">
      <c r="A959" s="139" t="s">
        <v>2206</v>
      </c>
      <c r="B959" s="70" t="s">
        <v>303</v>
      </c>
      <c r="C959" s="70" t="s">
        <v>220</v>
      </c>
      <c r="D959" s="142">
        <v>65</v>
      </c>
      <c r="E959" s="121">
        <v>1.52</v>
      </c>
      <c r="F959" s="122">
        <f t="shared" si="15"/>
        <v>4199.76</v>
      </c>
      <c r="G959" s="117">
        <v>2763</v>
      </c>
      <c r="K959" s="117">
        <v>2956</v>
      </c>
      <c r="L959" s="117">
        <v>2182</v>
      </c>
    </row>
    <row r="960" spans="1:12" ht="36" x14ac:dyDescent="0.55000000000000004">
      <c r="A960" s="139" t="s">
        <v>2206</v>
      </c>
      <c r="B960" s="70" t="s">
        <v>304</v>
      </c>
      <c r="C960" s="70" t="s">
        <v>13</v>
      </c>
      <c r="D960" s="142">
        <v>21.84</v>
      </c>
      <c r="E960" s="121">
        <v>14.46</v>
      </c>
      <c r="F960" s="122">
        <f t="shared" si="15"/>
        <v>12999.54</v>
      </c>
      <c r="G960" s="117">
        <v>899</v>
      </c>
      <c r="K960" s="117">
        <v>1735</v>
      </c>
      <c r="L960" s="117">
        <v>2949</v>
      </c>
    </row>
    <row r="961" spans="1:12" ht="36" hidden="1" x14ac:dyDescent="0.55000000000000004">
      <c r="A961" s="139" t="s">
        <v>2206</v>
      </c>
      <c r="B961" s="70" t="s">
        <v>899</v>
      </c>
      <c r="C961" s="70" t="s">
        <v>11</v>
      </c>
      <c r="D961" s="142"/>
      <c r="E961" s="118"/>
      <c r="F961" s="122">
        <f t="shared" si="15"/>
        <v>0</v>
      </c>
      <c r="G961" s="117"/>
      <c r="K961" s="117"/>
      <c r="L961" s="117"/>
    </row>
    <row r="962" spans="1:12" ht="36" hidden="1" x14ac:dyDescent="0.55000000000000004">
      <c r="A962" s="139" t="s">
        <v>2206</v>
      </c>
      <c r="B962" s="70" t="s">
        <v>1160</v>
      </c>
      <c r="C962" s="70" t="s">
        <v>11</v>
      </c>
      <c r="D962" s="142"/>
      <c r="E962" s="118"/>
      <c r="F962" s="122">
        <f t="shared" si="15"/>
        <v>0</v>
      </c>
      <c r="G962" s="117"/>
      <c r="K962" s="117"/>
      <c r="L962" s="117"/>
    </row>
    <row r="963" spans="1:12" ht="36" x14ac:dyDescent="0.55000000000000004">
      <c r="A963" s="139" t="s">
        <v>2206</v>
      </c>
      <c r="B963" s="71" t="s">
        <v>437</v>
      </c>
      <c r="C963" s="60" t="s">
        <v>222</v>
      </c>
      <c r="D963" s="142">
        <v>248</v>
      </c>
      <c r="E963" s="121">
        <v>95</v>
      </c>
      <c r="F963" s="122">
        <f t="shared" si="15"/>
        <v>24985</v>
      </c>
      <c r="G963" s="117">
        <v>263</v>
      </c>
      <c r="K963" s="117">
        <v>341</v>
      </c>
      <c r="L963" s="117">
        <v>323</v>
      </c>
    </row>
    <row r="964" spans="1:12" ht="36" hidden="1" x14ac:dyDescent="0.55000000000000004">
      <c r="A964" s="139" t="s">
        <v>2206</v>
      </c>
      <c r="B964" s="70" t="s">
        <v>1287</v>
      </c>
      <c r="C964" s="70" t="s">
        <v>220</v>
      </c>
      <c r="D964" s="142"/>
      <c r="E964" s="121">
        <v>95</v>
      </c>
      <c r="F964" s="122">
        <f t="shared" si="15"/>
        <v>0</v>
      </c>
      <c r="G964" s="117"/>
      <c r="K964" s="117"/>
      <c r="L964" s="117"/>
    </row>
    <row r="965" spans="1:12" ht="33.75" customHeight="1" x14ac:dyDescent="0.55000000000000004">
      <c r="A965" s="139" t="s">
        <v>2206</v>
      </c>
      <c r="B965" s="70" t="s">
        <v>1161</v>
      </c>
      <c r="C965" s="70" t="s">
        <v>220</v>
      </c>
      <c r="D965" s="142">
        <v>500</v>
      </c>
      <c r="E965" s="121">
        <v>500</v>
      </c>
      <c r="F965" s="122">
        <f t="shared" si="15"/>
        <v>0</v>
      </c>
      <c r="G965" s="117"/>
      <c r="K965" s="117">
        <v>200</v>
      </c>
      <c r="L965" s="117"/>
    </row>
    <row r="966" spans="1:12" ht="36" x14ac:dyDescent="0.55000000000000004">
      <c r="A966" s="139" t="s">
        <v>2206</v>
      </c>
      <c r="B966" s="70" t="s">
        <v>1162</v>
      </c>
      <c r="C966" s="70" t="s">
        <v>222</v>
      </c>
      <c r="D966" s="142"/>
      <c r="E966" s="121">
        <v>400</v>
      </c>
      <c r="F966" s="122">
        <f t="shared" si="15"/>
        <v>120400</v>
      </c>
      <c r="G966" s="117">
        <v>301</v>
      </c>
      <c r="K966" s="117"/>
      <c r="L966" s="117">
        <v>67</v>
      </c>
    </row>
    <row r="967" spans="1:12" ht="36" x14ac:dyDescent="0.55000000000000004">
      <c r="A967" s="139" t="s">
        <v>2206</v>
      </c>
      <c r="B967" s="64" t="s">
        <v>870</v>
      </c>
      <c r="C967" s="61" t="s">
        <v>222</v>
      </c>
      <c r="D967" s="148"/>
      <c r="E967" s="121">
        <v>2500</v>
      </c>
      <c r="F967" s="122">
        <f t="shared" si="15"/>
        <v>15000</v>
      </c>
      <c r="G967" s="117">
        <v>6</v>
      </c>
      <c r="K967" s="117">
        <v>2</v>
      </c>
      <c r="L967" s="117">
        <v>6</v>
      </c>
    </row>
    <row r="968" spans="1:12" s="69" customFormat="1" ht="36" x14ac:dyDescent="0.55000000000000004">
      <c r="A968" s="139" t="s">
        <v>2206</v>
      </c>
      <c r="B968" s="70" t="s">
        <v>305</v>
      </c>
      <c r="C968" s="70" t="s">
        <v>217</v>
      </c>
      <c r="D968" s="142">
        <v>560</v>
      </c>
      <c r="E968" s="121">
        <v>173</v>
      </c>
      <c r="F968" s="122">
        <f t="shared" si="15"/>
        <v>18338</v>
      </c>
      <c r="G968" s="117">
        <v>106</v>
      </c>
      <c r="K968" s="117">
        <v>817</v>
      </c>
      <c r="L968" s="117">
        <v>503</v>
      </c>
    </row>
    <row r="969" spans="1:12" ht="36" x14ac:dyDescent="0.55000000000000004">
      <c r="A969" s="139" t="s">
        <v>2206</v>
      </c>
      <c r="B969" s="70" t="s">
        <v>306</v>
      </c>
      <c r="C969" s="70" t="s">
        <v>220</v>
      </c>
      <c r="D969" s="142">
        <v>425</v>
      </c>
      <c r="E969" s="121">
        <v>390</v>
      </c>
      <c r="F969" s="122">
        <f t="shared" si="15"/>
        <v>741390</v>
      </c>
      <c r="G969" s="117">
        <v>1901</v>
      </c>
      <c r="K969" s="117">
        <v>1340</v>
      </c>
      <c r="L969" s="117">
        <v>898</v>
      </c>
    </row>
    <row r="970" spans="1:12" ht="33" hidden="1" customHeight="1" x14ac:dyDescent="0.55000000000000004">
      <c r="A970" s="139" t="s">
        <v>2206</v>
      </c>
      <c r="B970" s="70" t="s">
        <v>1107</v>
      </c>
      <c r="C970" s="70" t="s">
        <v>220</v>
      </c>
      <c r="D970" s="142">
        <v>102</v>
      </c>
      <c r="E970" s="121">
        <v>102</v>
      </c>
      <c r="F970" s="122">
        <f t="shared" si="15"/>
        <v>0</v>
      </c>
      <c r="G970" s="117"/>
      <c r="K970" s="117"/>
      <c r="L970" s="117"/>
    </row>
    <row r="971" spans="1:12" ht="36" hidden="1" x14ac:dyDescent="0.55000000000000004">
      <c r="A971" s="139" t="s">
        <v>2206</v>
      </c>
      <c r="B971" s="70" t="s">
        <v>897</v>
      </c>
      <c r="C971" s="70" t="s">
        <v>1361</v>
      </c>
      <c r="D971" s="142"/>
      <c r="E971" s="121">
        <v>750</v>
      </c>
      <c r="F971" s="122">
        <f t="shared" si="15"/>
        <v>0</v>
      </c>
      <c r="G971" s="117"/>
      <c r="K971" s="117"/>
      <c r="L971" s="117"/>
    </row>
    <row r="972" spans="1:12" s="69" customFormat="1" ht="36" hidden="1" x14ac:dyDescent="0.55000000000000004">
      <c r="A972" s="139" t="s">
        <v>2206</v>
      </c>
      <c r="B972" s="70" t="s">
        <v>1781</v>
      </c>
      <c r="C972" s="70" t="s">
        <v>512</v>
      </c>
      <c r="D972" s="142"/>
      <c r="E972" s="121">
        <v>0</v>
      </c>
      <c r="F972" s="122">
        <f t="shared" si="15"/>
        <v>0</v>
      </c>
      <c r="G972" s="117"/>
      <c r="K972" s="117"/>
      <c r="L972" s="117"/>
    </row>
    <row r="973" spans="1:12" ht="36" hidden="1" x14ac:dyDescent="0.55000000000000004">
      <c r="A973" s="139" t="s">
        <v>2206</v>
      </c>
      <c r="B973" s="70" t="s">
        <v>871</v>
      </c>
      <c r="C973" s="70" t="s">
        <v>10</v>
      </c>
      <c r="D973" s="142"/>
      <c r="E973" s="121">
        <v>750</v>
      </c>
      <c r="F973" s="122">
        <f t="shared" si="15"/>
        <v>0</v>
      </c>
      <c r="G973" s="117"/>
      <c r="K973" s="117"/>
      <c r="L973" s="117"/>
    </row>
    <row r="974" spans="1:12" ht="36" x14ac:dyDescent="0.55000000000000004">
      <c r="A974" s="139" t="s">
        <v>2206</v>
      </c>
      <c r="B974" s="70" t="s">
        <v>307</v>
      </c>
      <c r="C974" s="70" t="s">
        <v>220</v>
      </c>
      <c r="D974" s="142">
        <v>99.6</v>
      </c>
      <c r="E974" s="121">
        <v>180</v>
      </c>
      <c r="F974" s="122">
        <f t="shared" si="15"/>
        <v>21780</v>
      </c>
      <c r="G974" s="117">
        <v>121</v>
      </c>
      <c r="K974" s="117">
        <v>282</v>
      </c>
      <c r="L974" s="117">
        <v>260</v>
      </c>
    </row>
    <row r="975" spans="1:12" ht="36" x14ac:dyDescent="0.55000000000000004">
      <c r="A975" s="139" t="s">
        <v>2206</v>
      </c>
      <c r="B975" s="70" t="s">
        <v>1108</v>
      </c>
      <c r="C975" s="70" t="s">
        <v>220</v>
      </c>
      <c r="D975" s="142"/>
      <c r="E975" s="121">
        <v>450</v>
      </c>
      <c r="F975" s="122">
        <f t="shared" si="15"/>
        <v>23850</v>
      </c>
      <c r="G975" s="117">
        <v>53</v>
      </c>
      <c r="K975" s="117">
        <v>53</v>
      </c>
      <c r="L975" s="117">
        <v>51</v>
      </c>
    </row>
    <row r="976" spans="1:12" ht="36" x14ac:dyDescent="0.55000000000000004">
      <c r="A976" s="139" t="s">
        <v>2206</v>
      </c>
      <c r="B976" s="70" t="s">
        <v>1163</v>
      </c>
      <c r="C976" s="70" t="s">
        <v>220</v>
      </c>
      <c r="D976" s="142"/>
      <c r="E976" s="121">
        <v>450</v>
      </c>
      <c r="F976" s="122">
        <f t="shared" si="15"/>
        <v>81900</v>
      </c>
      <c r="G976" s="117">
        <v>182</v>
      </c>
      <c r="K976" s="117">
        <v>182</v>
      </c>
      <c r="L976" s="117">
        <v>172</v>
      </c>
    </row>
    <row r="977" spans="1:12" s="69" customFormat="1" ht="36" x14ac:dyDescent="0.55000000000000004">
      <c r="A977" s="139" t="s">
        <v>2206</v>
      </c>
      <c r="B977" s="70" t="s">
        <v>2077</v>
      </c>
      <c r="C977" s="70" t="s">
        <v>220</v>
      </c>
      <c r="D977" s="142"/>
      <c r="E977" s="121">
        <v>0</v>
      </c>
      <c r="F977" s="122">
        <f t="shared" si="15"/>
        <v>0</v>
      </c>
      <c r="G977" s="117">
        <v>16</v>
      </c>
      <c r="K977" s="117">
        <v>16</v>
      </c>
      <c r="L977" s="117">
        <v>10</v>
      </c>
    </row>
    <row r="978" spans="1:12" s="69" customFormat="1" ht="36" hidden="1" x14ac:dyDescent="0.55000000000000004">
      <c r="A978" s="139" t="s">
        <v>2206</v>
      </c>
      <c r="B978" s="70" t="s">
        <v>1801</v>
      </c>
      <c r="C978" s="70" t="s">
        <v>1802</v>
      </c>
      <c r="D978" s="142"/>
      <c r="E978" s="121">
        <v>0</v>
      </c>
      <c r="F978" s="122">
        <f t="shared" si="15"/>
        <v>0</v>
      </c>
      <c r="G978" s="117"/>
      <c r="K978" s="117"/>
      <c r="L978" s="117"/>
    </row>
    <row r="979" spans="1:12" ht="36" x14ac:dyDescent="0.55000000000000004">
      <c r="A979" s="139" t="s">
        <v>2206</v>
      </c>
      <c r="B979" s="70" t="s">
        <v>308</v>
      </c>
      <c r="C979" s="70" t="s">
        <v>217</v>
      </c>
      <c r="D979" s="142">
        <v>15</v>
      </c>
      <c r="E979" s="121">
        <v>0.13</v>
      </c>
      <c r="F979" s="122">
        <f t="shared" si="15"/>
        <v>49.92</v>
      </c>
      <c r="G979" s="117">
        <v>384</v>
      </c>
      <c r="K979" s="117">
        <v>1303</v>
      </c>
      <c r="L979" s="117">
        <v>1070</v>
      </c>
    </row>
    <row r="980" spans="1:12" ht="36" x14ac:dyDescent="0.55000000000000004">
      <c r="A980" s="139" t="s">
        <v>2206</v>
      </c>
      <c r="B980" s="70" t="s">
        <v>309</v>
      </c>
      <c r="C980" s="70" t="s">
        <v>217</v>
      </c>
      <c r="D980" s="142">
        <v>7.66</v>
      </c>
      <c r="E980" s="121">
        <v>0.13</v>
      </c>
      <c r="F980" s="122">
        <f t="shared" si="15"/>
        <v>478.92</v>
      </c>
      <c r="G980" s="117">
        <v>3684</v>
      </c>
      <c r="K980" s="117">
        <v>3190</v>
      </c>
      <c r="L980" s="117">
        <v>2174</v>
      </c>
    </row>
    <row r="981" spans="1:12" ht="36" x14ac:dyDescent="0.55000000000000004">
      <c r="A981" s="139" t="s">
        <v>2206</v>
      </c>
      <c r="B981" s="70" t="s">
        <v>310</v>
      </c>
      <c r="C981" s="70" t="s">
        <v>217</v>
      </c>
      <c r="D981" s="142">
        <v>125</v>
      </c>
      <c r="E981" s="121">
        <v>83</v>
      </c>
      <c r="F981" s="122">
        <f t="shared" si="15"/>
        <v>92296</v>
      </c>
      <c r="G981" s="117">
        <v>1112</v>
      </c>
      <c r="K981" s="117">
        <v>1640</v>
      </c>
      <c r="L981" s="117">
        <v>1472</v>
      </c>
    </row>
    <row r="982" spans="1:12" ht="36" x14ac:dyDescent="0.55000000000000004">
      <c r="A982" s="139" t="s">
        <v>2206</v>
      </c>
      <c r="B982" s="70" t="s">
        <v>311</v>
      </c>
      <c r="C982" s="70" t="s">
        <v>217</v>
      </c>
      <c r="D982" s="142">
        <v>150</v>
      </c>
      <c r="E982" s="121">
        <v>83</v>
      </c>
      <c r="F982" s="122">
        <f t="shared" si="15"/>
        <v>158198</v>
      </c>
      <c r="G982" s="117">
        <v>1906</v>
      </c>
      <c r="K982" s="117">
        <v>1455</v>
      </c>
      <c r="L982" s="117">
        <v>869</v>
      </c>
    </row>
    <row r="983" spans="1:12" ht="36" x14ac:dyDescent="0.55000000000000004">
      <c r="A983" s="139" t="s">
        <v>2206</v>
      </c>
      <c r="B983" s="70" t="s">
        <v>312</v>
      </c>
      <c r="C983" s="70" t="s">
        <v>217</v>
      </c>
      <c r="D983" s="142">
        <v>185</v>
      </c>
      <c r="E983" s="121">
        <v>83</v>
      </c>
      <c r="F983" s="122">
        <f t="shared" si="15"/>
        <v>103169</v>
      </c>
      <c r="G983" s="117">
        <v>1243</v>
      </c>
      <c r="K983" s="117">
        <v>1011</v>
      </c>
      <c r="L983" s="117">
        <v>751</v>
      </c>
    </row>
    <row r="984" spans="1:12" ht="36" hidden="1" x14ac:dyDescent="0.55000000000000004">
      <c r="A984" s="139" t="s">
        <v>2206</v>
      </c>
      <c r="B984" s="70" t="s">
        <v>313</v>
      </c>
      <c r="C984" s="70" t="s">
        <v>217</v>
      </c>
      <c r="D984" s="142"/>
      <c r="E984" s="121">
        <v>54.51</v>
      </c>
      <c r="F984" s="122">
        <f t="shared" si="15"/>
        <v>0</v>
      </c>
      <c r="G984" s="117"/>
      <c r="K984" s="117"/>
      <c r="L984" s="117"/>
    </row>
    <row r="985" spans="1:12" ht="36" x14ac:dyDescent="0.55000000000000004">
      <c r="A985" s="139" t="s">
        <v>2206</v>
      </c>
      <c r="B985" s="70" t="s">
        <v>958</v>
      </c>
      <c r="C985" s="70" t="s">
        <v>217</v>
      </c>
      <c r="D985" s="142"/>
      <c r="E985" s="121">
        <v>45</v>
      </c>
      <c r="F985" s="122">
        <f t="shared" si="15"/>
        <v>1890</v>
      </c>
      <c r="G985" s="117">
        <v>42</v>
      </c>
      <c r="K985" s="117">
        <v>42</v>
      </c>
      <c r="L985" s="117">
        <v>30</v>
      </c>
    </row>
    <row r="986" spans="1:12" ht="36" hidden="1" x14ac:dyDescent="0.55000000000000004">
      <c r="A986" s="139" t="s">
        <v>2206</v>
      </c>
      <c r="B986" s="70" t="s">
        <v>1109</v>
      </c>
      <c r="C986" s="70" t="s">
        <v>436</v>
      </c>
      <c r="D986" s="142"/>
      <c r="E986" s="121">
        <v>156</v>
      </c>
      <c r="F986" s="122">
        <f t="shared" si="15"/>
        <v>0</v>
      </c>
      <c r="G986" s="117"/>
      <c r="K986" s="117"/>
      <c r="L986" s="117"/>
    </row>
    <row r="987" spans="1:12" ht="36" x14ac:dyDescent="0.55000000000000004">
      <c r="A987" s="139" t="s">
        <v>2206</v>
      </c>
      <c r="B987" s="70" t="s">
        <v>314</v>
      </c>
      <c r="C987" s="70" t="s">
        <v>436</v>
      </c>
      <c r="D987" s="142"/>
      <c r="E987" s="121">
        <v>163.19999999999999</v>
      </c>
      <c r="F987" s="122">
        <f t="shared" si="15"/>
        <v>2284.7999999999997</v>
      </c>
      <c r="G987" s="117">
        <v>14</v>
      </c>
      <c r="K987" s="117">
        <v>13</v>
      </c>
      <c r="L987" s="117">
        <v>14</v>
      </c>
    </row>
    <row r="988" spans="1:12" ht="36" x14ac:dyDescent="0.55000000000000004">
      <c r="A988" s="139" t="s">
        <v>2206</v>
      </c>
      <c r="B988" s="70" t="s">
        <v>1259</v>
      </c>
      <c r="C988" s="70" t="s">
        <v>220</v>
      </c>
      <c r="D988" s="142"/>
      <c r="E988" s="121">
        <v>664.36</v>
      </c>
      <c r="F988" s="122">
        <f t="shared" si="15"/>
        <v>0</v>
      </c>
      <c r="G988" s="117"/>
      <c r="K988" s="117">
        <v>150</v>
      </c>
      <c r="L988" s="117"/>
    </row>
    <row r="989" spans="1:12" ht="36" x14ac:dyDescent="0.55000000000000004">
      <c r="A989" s="139" t="s">
        <v>2206</v>
      </c>
      <c r="B989" s="70" t="s">
        <v>645</v>
      </c>
      <c r="C989" s="70" t="s">
        <v>220</v>
      </c>
      <c r="D989" s="142"/>
      <c r="E989" s="121">
        <v>35</v>
      </c>
      <c r="F989" s="122">
        <f t="shared" si="15"/>
        <v>5600</v>
      </c>
      <c r="G989" s="117">
        <v>160</v>
      </c>
      <c r="K989" s="117"/>
      <c r="L989" s="117"/>
    </row>
    <row r="990" spans="1:12" ht="30" hidden="1" customHeight="1" x14ac:dyDescent="0.55000000000000004">
      <c r="A990" s="139" t="s">
        <v>2206</v>
      </c>
      <c r="B990" s="70" t="s">
        <v>1584</v>
      </c>
      <c r="C990" s="70" t="s">
        <v>220</v>
      </c>
      <c r="D990" s="142"/>
      <c r="E990" s="121">
        <v>0</v>
      </c>
      <c r="F990" s="122">
        <f t="shared" si="15"/>
        <v>0</v>
      </c>
      <c r="G990" s="117"/>
      <c r="K990" s="117"/>
      <c r="L990" s="117"/>
    </row>
    <row r="991" spans="1:12" s="69" customFormat="1" ht="36" hidden="1" x14ac:dyDescent="0.55000000000000004">
      <c r="A991" s="139" t="s">
        <v>2206</v>
      </c>
      <c r="B991" s="70" t="s">
        <v>1708</v>
      </c>
      <c r="C991" s="70" t="s">
        <v>220</v>
      </c>
      <c r="D991" s="142"/>
      <c r="E991" s="121">
        <v>0</v>
      </c>
      <c r="F991" s="122">
        <f t="shared" si="15"/>
        <v>0</v>
      </c>
      <c r="G991" s="117"/>
      <c r="K991" s="117"/>
      <c r="L991" s="117"/>
    </row>
    <row r="992" spans="1:12" ht="36" x14ac:dyDescent="0.55000000000000004">
      <c r="A992" s="139" t="s">
        <v>2206</v>
      </c>
      <c r="B992" s="70" t="s">
        <v>657</v>
      </c>
      <c r="C992" s="70" t="s">
        <v>220</v>
      </c>
      <c r="D992" s="142"/>
      <c r="E992" s="121">
        <v>102</v>
      </c>
      <c r="F992" s="122">
        <f t="shared" si="15"/>
        <v>3060</v>
      </c>
      <c r="G992" s="117">
        <v>30</v>
      </c>
      <c r="K992" s="117">
        <v>25</v>
      </c>
      <c r="L992" s="117"/>
    </row>
    <row r="993" spans="1:12" s="69" customFormat="1" ht="36" x14ac:dyDescent="0.55000000000000004">
      <c r="A993" s="139" t="s">
        <v>2206</v>
      </c>
      <c r="B993" s="70" t="s">
        <v>1718</v>
      </c>
      <c r="C993" s="70" t="s">
        <v>220</v>
      </c>
      <c r="D993" s="142">
        <v>605</v>
      </c>
      <c r="E993" s="121">
        <v>0</v>
      </c>
      <c r="F993" s="122">
        <f t="shared" si="15"/>
        <v>0</v>
      </c>
      <c r="G993" s="117">
        <v>100</v>
      </c>
      <c r="K993" s="117">
        <v>100</v>
      </c>
      <c r="L993" s="117">
        <v>250</v>
      </c>
    </row>
    <row r="994" spans="1:12" ht="36" x14ac:dyDescent="0.55000000000000004">
      <c r="A994" s="139" t="s">
        <v>2206</v>
      </c>
      <c r="B994" s="70" t="s">
        <v>1596</v>
      </c>
      <c r="C994" s="70" t="s">
        <v>220</v>
      </c>
      <c r="D994" s="142"/>
      <c r="E994" s="121">
        <v>0</v>
      </c>
      <c r="F994" s="122">
        <f t="shared" si="15"/>
        <v>0</v>
      </c>
      <c r="G994" s="117">
        <v>7</v>
      </c>
      <c r="K994" s="117">
        <v>7</v>
      </c>
      <c r="L994" s="117">
        <v>4</v>
      </c>
    </row>
    <row r="995" spans="1:12" ht="36" x14ac:dyDescent="0.55000000000000004">
      <c r="A995" s="139" t="s">
        <v>2206</v>
      </c>
      <c r="B995" s="70" t="s">
        <v>315</v>
      </c>
      <c r="C995" s="70" t="s">
        <v>220</v>
      </c>
      <c r="D995" s="142">
        <v>16.579999999999998</v>
      </c>
      <c r="E995" s="121">
        <v>8</v>
      </c>
      <c r="F995" s="122">
        <f t="shared" si="15"/>
        <v>9784</v>
      </c>
      <c r="G995" s="117">
        <v>1223</v>
      </c>
      <c r="K995" s="117">
        <v>1135</v>
      </c>
      <c r="L995" s="117">
        <v>806</v>
      </c>
    </row>
    <row r="996" spans="1:12" ht="36" x14ac:dyDescent="0.55000000000000004">
      <c r="A996" s="139" t="s">
        <v>2206</v>
      </c>
      <c r="B996" s="64" t="s">
        <v>316</v>
      </c>
      <c r="C996" s="61" t="s">
        <v>220</v>
      </c>
      <c r="D996" s="148">
        <v>400</v>
      </c>
      <c r="E996" s="121">
        <v>6.6</v>
      </c>
      <c r="F996" s="122">
        <f t="shared" si="15"/>
        <v>521.4</v>
      </c>
      <c r="G996" s="117">
        <v>79</v>
      </c>
      <c r="K996" s="117">
        <v>74</v>
      </c>
      <c r="L996" s="117">
        <v>10</v>
      </c>
    </row>
    <row r="997" spans="1:12" ht="36" x14ac:dyDescent="0.55000000000000004">
      <c r="A997" s="139" t="s">
        <v>2206</v>
      </c>
      <c r="B997" s="70" t="s">
        <v>658</v>
      </c>
      <c r="C997" s="70" t="s">
        <v>217</v>
      </c>
      <c r="D997" s="142">
        <v>368.03</v>
      </c>
      <c r="E997" s="121">
        <v>230</v>
      </c>
      <c r="F997" s="122">
        <f t="shared" si="15"/>
        <v>28520</v>
      </c>
      <c r="G997" s="117">
        <v>124</v>
      </c>
      <c r="K997" s="117">
        <v>125</v>
      </c>
      <c r="L997" s="117">
        <v>100</v>
      </c>
    </row>
    <row r="998" spans="1:12" ht="36" x14ac:dyDescent="0.55000000000000004">
      <c r="A998" s="139" t="s">
        <v>2206</v>
      </c>
      <c r="B998" s="70" t="s">
        <v>317</v>
      </c>
      <c r="C998" s="70" t="s">
        <v>220</v>
      </c>
      <c r="D998" s="142">
        <v>35</v>
      </c>
      <c r="E998" s="121">
        <v>6.6</v>
      </c>
      <c r="F998" s="122">
        <f t="shared" si="15"/>
        <v>34834.799999999996</v>
      </c>
      <c r="G998" s="117">
        <v>5278</v>
      </c>
      <c r="K998" s="117">
        <v>21843</v>
      </c>
      <c r="L998" s="117">
        <v>1967</v>
      </c>
    </row>
    <row r="999" spans="1:12" s="69" customFormat="1" ht="36" x14ac:dyDescent="0.55000000000000004">
      <c r="A999" s="139" t="s">
        <v>2206</v>
      </c>
      <c r="B999" s="70" t="s">
        <v>1840</v>
      </c>
      <c r="C999" s="70" t="s">
        <v>217</v>
      </c>
      <c r="D999" s="142"/>
      <c r="E999" s="107">
        <v>0</v>
      </c>
      <c r="F999" s="122">
        <f t="shared" si="15"/>
        <v>0</v>
      </c>
      <c r="G999" s="107">
        <v>8</v>
      </c>
      <c r="K999" s="107">
        <v>8</v>
      </c>
      <c r="L999" s="107">
        <v>7</v>
      </c>
    </row>
    <row r="1000" spans="1:12" s="69" customFormat="1" ht="36" x14ac:dyDescent="0.55000000000000004">
      <c r="A1000" s="139" t="s">
        <v>2206</v>
      </c>
      <c r="B1000" s="70" t="s">
        <v>2154</v>
      </c>
      <c r="C1000" s="70" t="s">
        <v>650</v>
      </c>
      <c r="D1000" s="142">
        <v>0</v>
      </c>
      <c r="E1000" s="107">
        <v>0</v>
      </c>
      <c r="F1000" s="122">
        <f t="shared" si="15"/>
        <v>0</v>
      </c>
      <c r="G1000" s="107">
        <v>6</v>
      </c>
      <c r="K1000" s="107">
        <v>6</v>
      </c>
      <c r="L1000" s="107">
        <v>7</v>
      </c>
    </row>
    <row r="1001" spans="1:12" ht="36" x14ac:dyDescent="0.55000000000000004">
      <c r="A1001" s="139" t="s">
        <v>2206</v>
      </c>
      <c r="B1001" s="70" t="s">
        <v>318</v>
      </c>
      <c r="C1001" s="70" t="s">
        <v>220</v>
      </c>
      <c r="D1001" s="142">
        <v>1100</v>
      </c>
      <c r="E1001" s="121">
        <v>642</v>
      </c>
      <c r="F1001" s="122">
        <f t="shared" si="15"/>
        <v>111066</v>
      </c>
      <c r="G1001" s="117">
        <v>173</v>
      </c>
      <c r="K1001" s="117">
        <v>278</v>
      </c>
      <c r="L1001" s="117">
        <v>289</v>
      </c>
    </row>
    <row r="1002" spans="1:12" ht="36" hidden="1" x14ac:dyDescent="0.55000000000000004">
      <c r="A1002" s="139" t="s">
        <v>2206</v>
      </c>
      <c r="B1002" s="70" t="s">
        <v>1164</v>
      </c>
      <c r="C1002" s="70" t="s">
        <v>10</v>
      </c>
      <c r="D1002" s="142"/>
      <c r="E1002" s="121">
        <v>0</v>
      </c>
      <c r="F1002" s="122">
        <f t="shared" si="15"/>
        <v>0</v>
      </c>
      <c r="G1002" s="117"/>
      <c r="K1002" s="117"/>
      <c r="L1002" s="117"/>
    </row>
    <row r="1003" spans="1:12" ht="36" x14ac:dyDescent="0.55000000000000004">
      <c r="A1003" s="139" t="s">
        <v>2206</v>
      </c>
      <c r="B1003" s="70" t="s">
        <v>319</v>
      </c>
      <c r="C1003" s="70" t="s">
        <v>217</v>
      </c>
      <c r="D1003" s="142"/>
      <c r="E1003" s="121">
        <v>11.98</v>
      </c>
      <c r="F1003" s="122">
        <f t="shared" si="15"/>
        <v>9224.6</v>
      </c>
      <c r="G1003" s="117">
        <v>770</v>
      </c>
      <c r="K1003" s="117">
        <v>770</v>
      </c>
      <c r="L1003" s="117">
        <v>660</v>
      </c>
    </row>
    <row r="1004" spans="1:12" ht="36" x14ac:dyDescent="0.55000000000000004">
      <c r="A1004" s="139" t="s">
        <v>2206</v>
      </c>
      <c r="B1004" s="70" t="s">
        <v>896</v>
      </c>
      <c r="C1004" s="70" t="s">
        <v>13</v>
      </c>
      <c r="D1004" s="176">
        <v>450</v>
      </c>
      <c r="E1004" s="175">
        <v>242.37</v>
      </c>
      <c r="F1004" s="122">
        <f t="shared" si="15"/>
        <v>138393.26999999999</v>
      </c>
      <c r="G1004" s="107">
        <v>571</v>
      </c>
      <c r="K1004" s="107">
        <v>1591</v>
      </c>
      <c r="L1004" s="107">
        <v>3540</v>
      </c>
    </row>
    <row r="1005" spans="1:12" s="51" customFormat="1" ht="36" x14ac:dyDescent="0.55000000000000004">
      <c r="A1005" s="139" t="s">
        <v>2206</v>
      </c>
      <c r="B1005" s="64" t="s">
        <v>415</v>
      </c>
      <c r="C1005" s="61" t="s">
        <v>222</v>
      </c>
      <c r="D1005" s="148">
        <v>28.8</v>
      </c>
      <c r="E1005" s="121">
        <v>16.98</v>
      </c>
      <c r="F1005" s="122">
        <f t="shared" si="15"/>
        <v>7963.62</v>
      </c>
      <c r="G1005" s="117">
        <v>469</v>
      </c>
      <c r="K1005" s="117">
        <v>350</v>
      </c>
      <c r="L1005" s="117">
        <v>550</v>
      </c>
    </row>
    <row r="1006" spans="1:12" ht="33" customHeight="1" x14ac:dyDescent="0.55000000000000004">
      <c r="A1006" s="139" t="s">
        <v>2206</v>
      </c>
      <c r="B1006" s="64" t="s">
        <v>995</v>
      </c>
      <c r="C1006" s="61" t="s">
        <v>220</v>
      </c>
      <c r="D1006" s="148"/>
      <c r="E1006" s="121">
        <v>11.88</v>
      </c>
      <c r="F1006" s="122">
        <f t="shared" si="15"/>
        <v>594</v>
      </c>
      <c r="G1006" s="117">
        <v>50</v>
      </c>
      <c r="K1006" s="117">
        <v>53</v>
      </c>
      <c r="L1006" s="117"/>
    </row>
    <row r="1007" spans="1:12" ht="36" x14ac:dyDescent="0.55000000000000004">
      <c r="A1007" s="139" t="s">
        <v>2206</v>
      </c>
      <c r="B1007" s="64" t="s">
        <v>1275</v>
      </c>
      <c r="C1007" s="61" t="s">
        <v>220</v>
      </c>
      <c r="D1007" s="148"/>
      <c r="E1007" s="121">
        <v>11.86</v>
      </c>
      <c r="F1007" s="122">
        <f t="shared" si="15"/>
        <v>806.48</v>
      </c>
      <c r="G1007" s="117">
        <v>68</v>
      </c>
      <c r="K1007" s="117">
        <v>304</v>
      </c>
      <c r="L1007" s="117">
        <v>200</v>
      </c>
    </row>
    <row r="1008" spans="1:12" ht="36" x14ac:dyDescent="0.55000000000000004">
      <c r="A1008" s="139" t="s">
        <v>2206</v>
      </c>
      <c r="B1008" s="70" t="s">
        <v>724</v>
      </c>
      <c r="C1008" s="70" t="s">
        <v>220</v>
      </c>
      <c r="D1008" s="142">
        <v>21.5</v>
      </c>
      <c r="E1008" s="121">
        <v>298</v>
      </c>
      <c r="F1008" s="122">
        <f t="shared" si="15"/>
        <v>88506</v>
      </c>
      <c r="G1008" s="117">
        <v>297</v>
      </c>
      <c r="K1008" s="117">
        <v>342</v>
      </c>
      <c r="L1008" s="117">
        <v>255</v>
      </c>
    </row>
    <row r="1009" spans="1:12" ht="36" x14ac:dyDescent="0.55000000000000004">
      <c r="A1009" s="139" t="s">
        <v>2206</v>
      </c>
      <c r="B1009" s="70" t="s">
        <v>320</v>
      </c>
      <c r="C1009" s="70" t="s">
        <v>220</v>
      </c>
      <c r="D1009" s="142">
        <v>90</v>
      </c>
      <c r="E1009" s="121">
        <v>16.98</v>
      </c>
      <c r="F1009" s="122">
        <f t="shared" si="15"/>
        <v>14110.380000000001</v>
      </c>
      <c r="G1009" s="117">
        <v>831</v>
      </c>
      <c r="K1009" s="117">
        <v>809</v>
      </c>
      <c r="L1009" s="117">
        <v>703</v>
      </c>
    </row>
    <row r="1010" spans="1:12" ht="36" x14ac:dyDescent="0.55000000000000004">
      <c r="A1010" s="139" t="s">
        <v>2206</v>
      </c>
      <c r="B1010" s="70" t="s">
        <v>1312</v>
      </c>
      <c r="C1010" s="70" t="s">
        <v>222</v>
      </c>
      <c r="D1010" s="142"/>
      <c r="E1010" s="121">
        <v>1140</v>
      </c>
      <c r="F1010" s="122">
        <f t="shared" si="15"/>
        <v>141360</v>
      </c>
      <c r="G1010" s="117">
        <v>124</v>
      </c>
      <c r="K1010" s="117">
        <v>114</v>
      </c>
      <c r="L1010" s="117"/>
    </row>
    <row r="1011" spans="1:12" ht="36" x14ac:dyDescent="0.55000000000000004">
      <c r="A1011" s="139" t="s">
        <v>2206</v>
      </c>
      <c r="B1011" s="70" t="s">
        <v>1165</v>
      </c>
      <c r="C1011" s="70" t="s">
        <v>222</v>
      </c>
      <c r="D1011" s="142">
        <v>246</v>
      </c>
      <c r="E1011" s="121">
        <v>1140</v>
      </c>
      <c r="F1011" s="122">
        <f t="shared" si="15"/>
        <v>356820</v>
      </c>
      <c r="G1011" s="117">
        <v>313</v>
      </c>
      <c r="K1011" s="117">
        <v>312</v>
      </c>
      <c r="L1011" s="117">
        <v>380</v>
      </c>
    </row>
    <row r="1012" spans="1:12" ht="36" hidden="1" x14ac:dyDescent="0.55000000000000004">
      <c r="A1012" s="139" t="s">
        <v>2206</v>
      </c>
      <c r="B1012" s="70" t="s">
        <v>1366</v>
      </c>
      <c r="C1012" s="70" t="s">
        <v>222</v>
      </c>
      <c r="D1012" s="142"/>
      <c r="E1012" s="121">
        <v>0</v>
      </c>
      <c r="F1012" s="122">
        <f t="shared" si="15"/>
        <v>0</v>
      </c>
      <c r="G1012" s="117"/>
      <c r="K1012" s="117"/>
      <c r="L1012" s="117"/>
    </row>
    <row r="1013" spans="1:12" s="69" customFormat="1" ht="29.25" hidden="1" customHeight="1" x14ac:dyDescent="0.55000000000000004">
      <c r="A1013" s="139" t="s">
        <v>2206</v>
      </c>
      <c r="B1013" s="70" t="s">
        <v>989</v>
      </c>
      <c r="C1013" s="70" t="s">
        <v>222</v>
      </c>
      <c r="D1013" s="142"/>
      <c r="E1013" s="121">
        <v>1155</v>
      </c>
      <c r="F1013" s="122">
        <f t="shared" si="15"/>
        <v>0</v>
      </c>
      <c r="G1013" s="117"/>
      <c r="K1013" s="117"/>
      <c r="L1013" s="117"/>
    </row>
    <row r="1014" spans="1:12" ht="30" customHeight="1" x14ac:dyDescent="0.55000000000000004">
      <c r="A1014" s="139" t="s">
        <v>2206</v>
      </c>
      <c r="B1014" s="70" t="s">
        <v>321</v>
      </c>
      <c r="C1014" s="70" t="s">
        <v>220</v>
      </c>
      <c r="D1014" s="142"/>
      <c r="E1014" s="121">
        <v>298</v>
      </c>
      <c r="F1014" s="122">
        <f t="shared" ref="F1014:F1067" si="16">G1014*E1014</f>
        <v>12218</v>
      </c>
      <c r="G1014" s="117">
        <v>41</v>
      </c>
      <c r="K1014" s="117">
        <v>30</v>
      </c>
      <c r="L1014" s="117">
        <v>30</v>
      </c>
    </row>
    <row r="1015" spans="1:12" ht="33" hidden="1" customHeight="1" x14ac:dyDescent="0.55000000000000004">
      <c r="A1015" s="139" t="s">
        <v>2206</v>
      </c>
      <c r="B1015" s="70" t="s">
        <v>1367</v>
      </c>
      <c r="C1015" s="70" t="s">
        <v>220</v>
      </c>
      <c r="D1015" s="142"/>
      <c r="E1015" s="121"/>
      <c r="F1015" s="122">
        <f t="shared" si="16"/>
        <v>0</v>
      </c>
      <c r="G1015" s="117"/>
      <c r="K1015" s="117"/>
      <c r="L1015" s="117"/>
    </row>
    <row r="1016" spans="1:12" s="69" customFormat="1" ht="33" hidden="1" customHeight="1" x14ac:dyDescent="0.55000000000000004">
      <c r="A1016" s="139" t="s">
        <v>2206</v>
      </c>
      <c r="B1016" s="71" t="s">
        <v>898</v>
      </c>
      <c r="C1016" s="61" t="s">
        <v>217</v>
      </c>
      <c r="D1016" s="148"/>
      <c r="E1016" s="121">
        <v>41</v>
      </c>
      <c r="F1016" s="122">
        <f t="shared" si="16"/>
        <v>0</v>
      </c>
      <c r="G1016" s="117"/>
      <c r="K1016" s="117"/>
      <c r="L1016" s="117"/>
    </row>
    <row r="1017" spans="1:12" ht="36" x14ac:dyDescent="0.55000000000000004">
      <c r="A1017" s="139" t="s">
        <v>2206</v>
      </c>
      <c r="B1017" s="71" t="s">
        <v>1532</v>
      </c>
      <c r="C1017" s="61" t="s">
        <v>217</v>
      </c>
      <c r="D1017" s="148">
        <v>72</v>
      </c>
      <c r="E1017" s="121">
        <v>72</v>
      </c>
      <c r="F1017" s="122">
        <f t="shared" si="16"/>
        <v>17568</v>
      </c>
      <c r="G1017" s="117">
        <v>244</v>
      </c>
      <c r="K1017" s="117">
        <v>154</v>
      </c>
      <c r="L1017" s="117">
        <v>288</v>
      </c>
    </row>
    <row r="1018" spans="1:12" ht="36" x14ac:dyDescent="0.55000000000000004">
      <c r="A1018" s="139" t="s">
        <v>2206</v>
      </c>
      <c r="B1018" s="64" t="s">
        <v>322</v>
      </c>
      <c r="C1018" s="61" t="s">
        <v>220</v>
      </c>
      <c r="D1018" s="148">
        <v>2.56</v>
      </c>
      <c r="E1018" s="121">
        <v>58.77</v>
      </c>
      <c r="F1018" s="122">
        <f t="shared" si="16"/>
        <v>822.78000000000009</v>
      </c>
      <c r="G1018" s="117">
        <v>14</v>
      </c>
      <c r="K1018" s="117">
        <v>9</v>
      </c>
      <c r="L1018" s="117">
        <v>21</v>
      </c>
    </row>
    <row r="1019" spans="1:12" ht="36" x14ac:dyDescent="0.55000000000000004">
      <c r="A1019" s="139" t="s">
        <v>2206</v>
      </c>
      <c r="B1019" s="64" t="s">
        <v>1313</v>
      </c>
      <c r="C1019" s="61" t="s">
        <v>220</v>
      </c>
      <c r="D1019" s="148">
        <v>9</v>
      </c>
      <c r="E1019" s="121">
        <v>244.44</v>
      </c>
      <c r="F1019" s="122">
        <f t="shared" si="16"/>
        <v>2444.4</v>
      </c>
      <c r="G1019" s="117">
        <v>10</v>
      </c>
      <c r="K1019" s="117"/>
      <c r="L1019" s="117">
        <v>19</v>
      </c>
    </row>
    <row r="1020" spans="1:12" ht="36" x14ac:dyDescent="0.55000000000000004">
      <c r="A1020" s="139" t="s">
        <v>2206</v>
      </c>
      <c r="B1020" s="70" t="s">
        <v>1166</v>
      </c>
      <c r="C1020" s="61" t="s">
        <v>220</v>
      </c>
      <c r="D1020" s="148"/>
      <c r="E1020" s="121">
        <v>280</v>
      </c>
      <c r="F1020" s="122">
        <f t="shared" si="16"/>
        <v>51240</v>
      </c>
      <c r="G1020" s="117">
        <v>183</v>
      </c>
      <c r="K1020" s="117">
        <v>491</v>
      </c>
      <c r="L1020" s="117">
        <v>285</v>
      </c>
    </row>
    <row r="1021" spans="1:12" ht="33" customHeight="1" x14ac:dyDescent="0.55000000000000004">
      <c r="A1021" s="139" t="s">
        <v>2206</v>
      </c>
      <c r="B1021" s="70" t="s">
        <v>323</v>
      </c>
      <c r="C1021" s="70" t="s">
        <v>217</v>
      </c>
      <c r="D1021" s="142">
        <v>2700</v>
      </c>
      <c r="E1021" s="121">
        <v>41</v>
      </c>
      <c r="F1021" s="122">
        <f t="shared" si="16"/>
        <v>5658</v>
      </c>
      <c r="G1021" s="117">
        <v>138</v>
      </c>
      <c r="K1021" s="117">
        <v>139</v>
      </c>
      <c r="L1021" s="117">
        <v>136</v>
      </c>
    </row>
    <row r="1022" spans="1:12" ht="36" x14ac:dyDescent="0.55000000000000004">
      <c r="A1022" s="139" t="s">
        <v>2206</v>
      </c>
      <c r="B1022" s="70" t="s">
        <v>324</v>
      </c>
      <c r="C1022" s="70" t="s">
        <v>220</v>
      </c>
      <c r="D1022" s="142">
        <v>50</v>
      </c>
      <c r="E1022" s="121">
        <v>87</v>
      </c>
      <c r="F1022" s="122">
        <f t="shared" si="16"/>
        <v>56985</v>
      </c>
      <c r="G1022" s="117">
        <v>655</v>
      </c>
      <c r="K1022" s="117">
        <v>459</v>
      </c>
      <c r="L1022" s="117">
        <v>492</v>
      </c>
    </row>
    <row r="1023" spans="1:12" s="69" customFormat="1" ht="34.5" customHeight="1" x14ac:dyDescent="0.55000000000000004">
      <c r="A1023" s="139" t="s">
        <v>2206</v>
      </c>
      <c r="B1023" s="70" t="s">
        <v>1679</v>
      </c>
      <c r="C1023" s="70" t="s">
        <v>220</v>
      </c>
      <c r="D1023" s="142"/>
      <c r="E1023" s="121">
        <v>0</v>
      </c>
      <c r="F1023" s="122">
        <f t="shared" si="16"/>
        <v>0</v>
      </c>
      <c r="G1023" s="117"/>
      <c r="K1023" s="117">
        <v>135</v>
      </c>
      <c r="L1023" s="117"/>
    </row>
    <row r="1024" spans="1:12" s="69" customFormat="1" ht="34.5" hidden="1" customHeight="1" x14ac:dyDescent="0.55000000000000004">
      <c r="A1024" s="139" t="s">
        <v>2206</v>
      </c>
      <c r="B1024" s="70" t="s">
        <v>1754</v>
      </c>
      <c r="C1024" s="70"/>
      <c r="D1024" s="142"/>
      <c r="E1024" s="121">
        <v>0</v>
      </c>
      <c r="F1024" s="122">
        <f t="shared" si="16"/>
        <v>0</v>
      </c>
      <c r="G1024" s="117"/>
      <c r="K1024" s="117"/>
      <c r="L1024" s="117"/>
    </row>
    <row r="1025" spans="1:12" s="69" customFormat="1" ht="34.5" hidden="1" customHeight="1" x14ac:dyDescent="0.55000000000000004">
      <c r="A1025" s="139" t="s">
        <v>2206</v>
      </c>
      <c r="B1025" s="70" t="s">
        <v>1818</v>
      </c>
      <c r="C1025" s="70"/>
      <c r="D1025" s="142"/>
      <c r="E1025" s="121">
        <v>0</v>
      </c>
      <c r="F1025" s="122">
        <f t="shared" si="16"/>
        <v>0</v>
      </c>
      <c r="G1025" s="117"/>
      <c r="K1025" s="117"/>
      <c r="L1025" s="117"/>
    </row>
    <row r="1026" spans="1:12" ht="31.5" customHeight="1" x14ac:dyDescent="0.55000000000000004">
      <c r="A1026" s="139" t="s">
        <v>2206</v>
      </c>
      <c r="B1026" s="70" t="s">
        <v>723</v>
      </c>
      <c r="C1026" s="79" t="s">
        <v>13</v>
      </c>
      <c r="D1026" s="146"/>
      <c r="E1026" s="121">
        <v>41.9</v>
      </c>
      <c r="F1026" s="122">
        <f t="shared" si="16"/>
        <v>838</v>
      </c>
      <c r="G1026" s="117">
        <v>20</v>
      </c>
      <c r="K1026" s="117">
        <v>20</v>
      </c>
      <c r="L1026" s="117">
        <v>105</v>
      </c>
    </row>
    <row r="1027" spans="1:12" ht="36" x14ac:dyDescent="0.55000000000000004">
      <c r="A1027" s="139" t="s">
        <v>2206</v>
      </c>
      <c r="B1027" s="70" t="s">
        <v>1543</v>
      </c>
      <c r="C1027" s="79" t="s">
        <v>13</v>
      </c>
      <c r="D1027" s="146"/>
      <c r="E1027" s="121">
        <v>41.9</v>
      </c>
      <c r="F1027" s="122">
        <f t="shared" si="16"/>
        <v>1885.5</v>
      </c>
      <c r="G1027" s="117">
        <v>45</v>
      </c>
      <c r="K1027" s="117">
        <v>114</v>
      </c>
      <c r="L1027" s="117">
        <v>4</v>
      </c>
    </row>
    <row r="1028" spans="1:12" ht="36" hidden="1" x14ac:dyDescent="0.55000000000000004">
      <c r="A1028" s="139" t="s">
        <v>2206</v>
      </c>
      <c r="B1028" s="70" t="s">
        <v>651</v>
      </c>
      <c r="C1028" s="70" t="s">
        <v>220</v>
      </c>
      <c r="D1028" s="142"/>
      <c r="E1028" s="121">
        <v>1129.1099999999999</v>
      </c>
      <c r="F1028" s="122">
        <f t="shared" si="16"/>
        <v>0</v>
      </c>
      <c r="G1028" s="117"/>
      <c r="K1028" s="117"/>
      <c r="L1028" s="117"/>
    </row>
    <row r="1029" spans="1:12" s="69" customFormat="1" ht="36" x14ac:dyDescent="0.55000000000000004">
      <c r="A1029" s="139" t="s">
        <v>2206</v>
      </c>
      <c r="B1029" s="70" t="s">
        <v>2168</v>
      </c>
      <c r="C1029" s="70" t="s">
        <v>220</v>
      </c>
      <c r="D1029" s="142"/>
      <c r="E1029" s="121">
        <v>0</v>
      </c>
      <c r="F1029" s="122">
        <f t="shared" si="16"/>
        <v>0</v>
      </c>
      <c r="G1029" s="117">
        <v>25</v>
      </c>
      <c r="K1029" s="117">
        <v>36</v>
      </c>
      <c r="L1029" s="117">
        <v>29</v>
      </c>
    </row>
    <row r="1030" spans="1:12" ht="36" x14ac:dyDescent="0.55000000000000004">
      <c r="A1030" s="139" t="s">
        <v>2206</v>
      </c>
      <c r="B1030" s="70" t="s">
        <v>664</v>
      </c>
      <c r="C1030" s="70" t="s">
        <v>220</v>
      </c>
      <c r="D1030" s="142"/>
      <c r="E1030" s="121">
        <v>58.97</v>
      </c>
      <c r="F1030" s="122">
        <f t="shared" si="16"/>
        <v>6191.8499999999995</v>
      </c>
      <c r="G1030" s="117">
        <v>105</v>
      </c>
      <c r="K1030" s="117">
        <v>88</v>
      </c>
      <c r="L1030" s="117">
        <v>125</v>
      </c>
    </row>
    <row r="1031" spans="1:12" ht="30" hidden="1" customHeight="1" x14ac:dyDescent="0.55000000000000004">
      <c r="A1031" s="139" t="s">
        <v>2206</v>
      </c>
      <c r="B1031" s="70" t="s">
        <v>665</v>
      </c>
      <c r="C1031" s="70" t="s">
        <v>220</v>
      </c>
      <c r="D1031" s="142"/>
      <c r="E1031" s="121">
        <v>16.2</v>
      </c>
      <c r="F1031" s="122">
        <f t="shared" si="16"/>
        <v>0</v>
      </c>
      <c r="G1031" s="117"/>
      <c r="K1031" s="117"/>
      <c r="L1031" s="117"/>
    </row>
    <row r="1032" spans="1:12" ht="36" x14ac:dyDescent="0.55000000000000004">
      <c r="A1032" s="139" t="s">
        <v>2206</v>
      </c>
      <c r="B1032" s="70" t="s">
        <v>1168</v>
      </c>
      <c r="C1032" s="70" t="s">
        <v>220</v>
      </c>
      <c r="D1032" s="141">
        <v>150</v>
      </c>
      <c r="E1032" s="121">
        <v>160.19999999999999</v>
      </c>
      <c r="F1032" s="122">
        <f t="shared" si="16"/>
        <v>27394.199999999997</v>
      </c>
      <c r="G1032" s="117">
        <v>171</v>
      </c>
      <c r="K1032" s="117">
        <v>141</v>
      </c>
      <c r="L1032" s="117">
        <v>96</v>
      </c>
    </row>
    <row r="1033" spans="1:12" ht="36" hidden="1" x14ac:dyDescent="0.55000000000000004">
      <c r="A1033" s="139" t="s">
        <v>2206</v>
      </c>
      <c r="B1033" s="70" t="s">
        <v>1510</v>
      </c>
      <c r="C1033" s="70" t="s">
        <v>220</v>
      </c>
      <c r="D1033" s="142"/>
      <c r="E1033" s="121"/>
      <c r="F1033" s="122">
        <f t="shared" si="16"/>
        <v>0</v>
      </c>
      <c r="G1033" s="117"/>
      <c r="K1033" s="117"/>
      <c r="L1033" s="117"/>
    </row>
    <row r="1034" spans="1:12" ht="36" x14ac:dyDescent="0.55000000000000004">
      <c r="A1034" s="139" t="s">
        <v>2206</v>
      </c>
      <c r="B1034" s="70" t="s">
        <v>1436</v>
      </c>
      <c r="C1034" s="70" t="s">
        <v>220</v>
      </c>
      <c r="D1034" s="142">
        <v>40</v>
      </c>
      <c r="E1034" s="121">
        <v>40</v>
      </c>
      <c r="F1034" s="122">
        <f t="shared" si="16"/>
        <v>41760</v>
      </c>
      <c r="G1034" s="117">
        <v>1044</v>
      </c>
      <c r="K1034" s="117">
        <v>894</v>
      </c>
      <c r="L1034" s="117">
        <v>642</v>
      </c>
    </row>
    <row r="1035" spans="1:12" ht="36" x14ac:dyDescent="0.55000000000000004">
      <c r="A1035" s="139" t="s">
        <v>2206</v>
      </c>
      <c r="B1035" s="70" t="s">
        <v>325</v>
      </c>
      <c r="C1035" s="70" t="s">
        <v>13</v>
      </c>
      <c r="D1035" s="142"/>
      <c r="E1035" s="121">
        <v>178</v>
      </c>
      <c r="F1035" s="122">
        <f t="shared" si="16"/>
        <v>2314</v>
      </c>
      <c r="G1035" s="117">
        <v>13</v>
      </c>
      <c r="K1035" s="117">
        <v>4</v>
      </c>
      <c r="L1035" s="117">
        <v>14</v>
      </c>
    </row>
    <row r="1036" spans="1:12" ht="36" x14ac:dyDescent="0.55000000000000004">
      <c r="A1036" s="139" t="s">
        <v>2206</v>
      </c>
      <c r="B1036" s="70" t="s">
        <v>1294</v>
      </c>
      <c r="C1036" s="70" t="s">
        <v>1295</v>
      </c>
      <c r="D1036" s="142"/>
      <c r="E1036" s="121">
        <v>5778</v>
      </c>
      <c r="F1036" s="122">
        <f t="shared" si="16"/>
        <v>17334</v>
      </c>
      <c r="G1036" s="117">
        <v>3</v>
      </c>
      <c r="K1036" s="117">
        <v>16</v>
      </c>
      <c r="L1036" s="117">
        <v>3</v>
      </c>
    </row>
    <row r="1037" spans="1:12" ht="36" x14ac:dyDescent="0.55000000000000004">
      <c r="A1037" s="139" t="s">
        <v>2206</v>
      </c>
      <c r="B1037" s="70" t="s">
        <v>1124</v>
      </c>
      <c r="C1037" s="70" t="s">
        <v>217</v>
      </c>
      <c r="D1037" s="142">
        <v>80</v>
      </c>
      <c r="E1037" s="121">
        <v>115.5</v>
      </c>
      <c r="F1037" s="122">
        <f t="shared" si="16"/>
        <v>20674.5</v>
      </c>
      <c r="G1037" s="117">
        <v>179</v>
      </c>
      <c r="K1037" s="117">
        <v>197</v>
      </c>
      <c r="L1037" s="117">
        <v>130</v>
      </c>
    </row>
    <row r="1038" spans="1:12" ht="36" x14ac:dyDescent="0.55000000000000004">
      <c r="A1038" s="139" t="s">
        <v>2206</v>
      </c>
      <c r="B1038" s="70" t="s">
        <v>515</v>
      </c>
      <c r="C1038" s="70" t="s">
        <v>13</v>
      </c>
      <c r="D1038" s="142">
        <v>6900</v>
      </c>
      <c r="E1038" s="121">
        <v>816</v>
      </c>
      <c r="F1038" s="122">
        <f t="shared" si="16"/>
        <v>4896</v>
      </c>
      <c r="G1038" s="117">
        <v>6</v>
      </c>
      <c r="K1038" s="117">
        <v>3</v>
      </c>
      <c r="L1038" s="117">
        <v>4</v>
      </c>
    </row>
    <row r="1039" spans="1:12" s="69" customFormat="1" ht="36" x14ac:dyDescent="0.55000000000000004">
      <c r="A1039" s="139" t="s">
        <v>2206</v>
      </c>
      <c r="B1039" s="70" t="s">
        <v>1753</v>
      </c>
      <c r="C1039" s="70" t="s">
        <v>216</v>
      </c>
      <c r="D1039" s="142"/>
      <c r="E1039" s="121">
        <v>90</v>
      </c>
      <c r="F1039" s="122">
        <f t="shared" si="16"/>
        <v>5400</v>
      </c>
      <c r="G1039" s="117">
        <v>60</v>
      </c>
      <c r="K1039" s="117"/>
      <c r="L1039" s="117"/>
    </row>
    <row r="1040" spans="1:12" ht="36" hidden="1" x14ac:dyDescent="0.55000000000000004">
      <c r="A1040" s="139" t="s">
        <v>2206</v>
      </c>
      <c r="B1040" s="70" t="s">
        <v>1533</v>
      </c>
      <c r="C1040" s="70" t="s">
        <v>217</v>
      </c>
      <c r="D1040" s="142"/>
      <c r="E1040" s="121"/>
      <c r="F1040" s="122">
        <f t="shared" si="16"/>
        <v>0</v>
      </c>
      <c r="G1040" s="117"/>
      <c r="K1040" s="117"/>
      <c r="L1040" s="117"/>
    </row>
    <row r="1041" spans="1:12" ht="36" x14ac:dyDescent="0.55000000000000004">
      <c r="A1041" s="139" t="s">
        <v>2206</v>
      </c>
      <c r="B1041" s="70" t="s">
        <v>326</v>
      </c>
      <c r="C1041" s="70" t="s">
        <v>216</v>
      </c>
      <c r="D1041" s="142">
        <v>600</v>
      </c>
      <c r="E1041" s="121">
        <v>600</v>
      </c>
      <c r="F1041" s="122">
        <f t="shared" si="16"/>
        <v>25200</v>
      </c>
      <c r="G1041" s="117">
        <v>42</v>
      </c>
      <c r="K1041" s="117">
        <v>192</v>
      </c>
      <c r="L1041" s="117">
        <v>120</v>
      </c>
    </row>
    <row r="1042" spans="1:12" s="69" customFormat="1" ht="36" x14ac:dyDescent="0.55000000000000004">
      <c r="A1042" s="139" t="s">
        <v>2206</v>
      </c>
      <c r="B1042" s="70" t="s">
        <v>850</v>
      </c>
      <c r="C1042" s="70" t="s">
        <v>220</v>
      </c>
      <c r="D1042" s="142">
        <v>0</v>
      </c>
      <c r="E1042" s="121">
        <v>0</v>
      </c>
      <c r="F1042" s="122">
        <f t="shared" si="16"/>
        <v>0</v>
      </c>
      <c r="G1042" s="117"/>
      <c r="K1042" s="117">
        <v>7</v>
      </c>
      <c r="L1042" s="117">
        <v>6</v>
      </c>
    </row>
    <row r="1043" spans="1:12" ht="36" x14ac:dyDescent="0.55000000000000004">
      <c r="A1043" s="139" t="s">
        <v>2206</v>
      </c>
      <c r="B1043" s="70" t="s">
        <v>959</v>
      </c>
      <c r="C1043" s="70" t="s">
        <v>222</v>
      </c>
      <c r="D1043" s="142">
        <v>90</v>
      </c>
      <c r="E1043" s="175">
        <v>94</v>
      </c>
      <c r="F1043" s="122">
        <f t="shared" si="16"/>
        <v>618896</v>
      </c>
      <c r="G1043" s="117">
        <v>6584</v>
      </c>
      <c r="K1043" s="117">
        <v>7291</v>
      </c>
      <c r="L1043" s="117">
        <v>7465</v>
      </c>
    </row>
    <row r="1044" spans="1:12" ht="30" hidden="1" customHeight="1" x14ac:dyDescent="0.55000000000000004">
      <c r="A1044" s="139" t="s">
        <v>2206</v>
      </c>
      <c r="B1044" s="70" t="s">
        <v>850</v>
      </c>
      <c r="C1044" s="70" t="s">
        <v>220</v>
      </c>
      <c r="D1044" s="142"/>
      <c r="E1044" s="121">
        <v>37</v>
      </c>
      <c r="F1044" s="122">
        <f t="shared" si="16"/>
        <v>0</v>
      </c>
      <c r="G1044" s="117"/>
      <c r="K1044" s="117"/>
      <c r="L1044" s="117"/>
    </row>
    <row r="1045" spans="1:12" s="69" customFormat="1" ht="30" hidden="1" customHeight="1" x14ac:dyDescent="0.55000000000000004">
      <c r="A1045" s="139" t="s">
        <v>2206</v>
      </c>
      <c r="B1045" s="70" t="s">
        <v>2067</v>
      </c>
      <c r="C1045" s="70" t="s">
        <v>220</v>
      </c>
      <c r="D1045" s="142">
        <v>400</v>
      </c>
      <c r="E1045" s="121">
        <v>0</v>
      </c>
      <c r="F1045" s="122">
        <f t="shared" si="16"/>
        <v>0</v>
      </c>
      <c r="G1045" s="117"/>
      <c r="K1045" s="117"/>
      <c r="L1045" s="117"/>
    </row>
    <row r="1046" spans="1:12" ht="36" hidden="1" x14ac:dyDescent="0.55000000000000004">
      <c r="A1046" s="139" t="s">
        <v>2206</v>
      </c>
      <c r="B1046" s="70" t="s">
        <v>1169</v>
      </c>
      <c r="C1046" s="70" t="s">
        <v>217</v>
      </c>
      <c r="D1046" s="142">
        <v>24.7</v>
      </c>
      <c r="E1046" s="121">
        <v>3</v>
      </c>
      <c r="F1046" s="122">
        <f t="shared" si="16"/>
        <v>0</v>
      </c>
      <c r="G1046" s="117"/>
      <c r="K1046" s="117"/>
      <c r="L1046" s="117"/>
    </row>
    <row r="1047" spans="1:12" s="69" customFormat="1" ht="36" hidden="1" x14ac:dyDescent="0.55000000000000004">
      <c r="A1047" s="139" t="s">
        <v>2206</v>
      </c>
      <c r="B1047" s="70" t="s">
        <v>1827</v>
      </c>
      <c r="C1047" s="70" t="s">
        <v>874</v>
      </c>
      <c r="D1047" s="142"/>
      <c r="E1047" s="121">
        <v>0</v>
      </c>
      <c r="F1047" s="122">
        <f t="shared" si="16"/>
        <v>0</v>
      </c>
      <c r="G1047" s="117"/>
      <c r="K1047" s="117"/>
      <c r="L1047" s="117"/>
    </row>
    <row r="1048" spans="1:12" ht="36" x14ac:dyDescent="0.55000000000000004">
      <c r="A1048" s="139" t="s">
        <v>2206</v>
      </c>
      <c r="B1048" s="70" t="s">
        <v>843</v>
      </c>
      <c r="C1048" s="70" t="s">
        <v>217</v>
      </c>
      <c r="D1048" s="142">
        <v>24.7</v>
      </c>
      <c r="E1048" s="121">
        <v>58.75</v>
      </c>
      <c r="F1048" s="122">
        <f t="shared" si="16"/>
        <v>44767.5</v>
      </c>
      <c r="G1048" s="117">
        <v>762</v>
      </c>
      <c r="K1048" s="117">
        <v>1210</v>
      </c>
      <c r="L1048" s="117">
        <v>606</v>
      </c>
    </row>
    <row r="1049" spans="1:12" ht="36" hidden="1" x14ac:dyDescent="0.55000000000000004">
      <c r="A1049" s="139" t="s">
        <v>2206</v>
      </c>
      <c r="B1049" s="70" t="s">
        <v>1534</v>
      </c>
      <c r="C1049" s="70" t="s">
        <v>220</v>
      </c>
      <c r="D1049" s="142"/>
      <c r="E1049" s="121"/>
      <c r="F1049" s="122">
        <f t="shared" si="16"/>
        <v>0</v>
      </c>
      <c r="G1049" s="117"/>
      <c r="K1049" s="117"/>
      <c r="L1049" s="117"/>
    </row>
    <row r="1050" spans="1:12" ht="36" hidden="1" x14ac:dyDescent="0.55000000000000004">
      <c r="A1050" s="139" t="s">
        <v>2206</v>
      </c>
      <c r="B1050" s="70" t="s">
        <v>1257</v>
      </c>
      <c r="C1050" s="70" t="s">
        <v>13</v>
      </c>
      <c r="D1050" s="142"/>
      <c r="E1050" s="121">
        <v>7128</v>
      </c>
      <c r="F1050" s="122">
        <f t="shared" si="16"/>
        <v>0</v>
      </c>
      <c r="G1050" s="117"/>
      <c r="K1050" s="117"/>
      <c r="L1050" s="117"/>
    </row>
    <row r="1051" spans="1:12" ht="36" hidden="1" x14ac:dyDescent="0.55000000000000004">
      <c r="A1051" s="139" t="s">
        <v>2206</v>
      </c>
      <c r="B1051" s="70" t="s">
        <v>1719</v>
      </c>
      <c r="C1051" s="70" t="s">
        <v>220</v>
      </c>
      <c r="D1051" s="142"/>
      <c r="E1051" s="121">
        <v>301.75</v>
      </c>
      <c r="F1051" s="122">
        <f t="shared" si="16"/>
        <v>0</v>
      </c>
      <c r="G1051" s="117"/>
      <c r="K1051" s="117"/>
      <c r="L1051" s="117"/>
    </row>
    <row r="1052" spans="1:12" s="69" customFormat="1" ht="36" hidden="1" x14ac:dyDescent="0.55000000000000004">
      <c r="A1052" s="139" t="s">
        <v>2206</v>
      </c>
      <c r="B1052" s="70" t="s">
        <v>1608</v>
      </c>
      <c r="C1052" s="70"/>
      <c r="D1052" s="142"/>
      <c r="E1052" s="121"/>
      <c r="F1052" s="122">
        <f t="shared" si="16"/>
        <v>0</v>
      </c>
      <c r="G1052" s="117"/>
      <c r="K1052" s="117"/>
      <c r="L1052" s="117"/>
    </row>
    <row r="1053" spans="1:12" s="69" customFormat="1" ht="36" hidden="1" x14ac:dyDescent="0.55000000000000004">
      <c r="A1053" s="139" t="s">
        <v>2206</v>
      </c>
      <c r="B1053" s="70" t="s">
        <v>1609</v>
      </c>
      <c r="C1053" s="70"/>
      <c r="D1053" s="142"/>
      <c r="E1053" s="121"/>
      <c r="F1053" s="122">
        <f t="shared" si="16"/>
        <v>0</v>
      </c>
      <c r="G1053" s="117"/>
      <c r="K1053" s="117"/>
      <c r="L1053" s="117"/>
    </row>
    <row r="1054" spans="1:12" ht="36" hidden="1" x14ac:dyDescent="0.55000000000000004">
      <c r="A1054" s="139" t="s">
        <v>2206</v>
      </c>
      <c r="B1054" s="70" t="s">
        <v>1535</v>
      </c>
      <c r="C1054" s="70" t="s">
        <v>220</v>
      </c>
      <c r="D1054" s="142"/>
      <c r="E1054" s="121"/>
      <c r="F1054" s="122">
        <f t="shared" si="16"/>
        <v>0</v>
      </c>
      <c r="G1054" s="117"/>
      <c r="K1054" s="117"/>
      <c r="L1054" s="117"/>
    </row>
    <row r="1055" spans="1:12" ht="36" x14ac:dyDescent="0.55000000000000004">
      <c r="A1055" s="139" t="s">
        <v>2206</v>
      </c>
      <c r="B1055" s="70" t="s">
        <v>327</v>
      </c>
      <c r="C1055" s="70" t="s">
        <v>220</v>
      </c>
      <c r="D1055" s="142">
        <v>77</v>
      </c>
      <c r="E1055" s="121">
        <v>105</v>
      </c>
      <c r="F1055" s="122">
        <f t="shared" si="16"/>
        <v>22995</v>
      </c>
      <c r="G1055" s="117">
        <v>219</v>
      </c>
      <c r="K1055" s="117">
        <v>215</v>
      </c>
      <c r="L1055" s="117">
        <v>184</v>
      </c>
    </row>
    <row r="1056" spans="1:12" s="69" customFormat="1" ht="36" hidden="1" x14ac:dyDescent="0.55000000000000004">
      <c r="A1056" s="139" t="s">
        <v>2206</v>
      </c>
      <c r="B1056" s="70" t="s">
        <v>2099</v>
      </c>
      <c r="C1056" s="70" t="s">
        <v>2100</v>
      </c>
      <c r="D1056" s="142"/>
      <c r="E1056" s="121">
        <v>0</v>
      </c>
      <c r="F1056" s="122">
        <f t="shared" si="16"/>
        <v>0</v>
      </c>
      <c r="G1056" s="117"/>
      <c r="K1056" s="117"/>
      <c r="L1056" s="117"/>
    </row>
    <row r="1057" spans="1:12" ht="36" hidden="1" x14ac:dyDescent="0.55000000000000004">
      <c r="A1057" s="139" t="s">
        <v>2206</v>
      </c>
      <c r="B1057" s="70" t="s">
        <v>1046</v>
      </c>
      <c r="C1057" s="70" t="s">
        <v>10</v>
      </c>
      <c r="D1057" s="142"/>
      <c r="E1057" s="121"/>
      <c r="F1057" s="122">
        <f t="shared" si="16"/>
        <v>0</v>
      </c>
      <c r="G1057" s="117"/>
      <c r="K1057" s="117"/>
      <c r="L1057" s="117"/>
    </row>
    <row r="1058" spans="1:12" ht="33.75" customHeight="1" x14ac:dyDescent="0.55000000000000004">
      <c r="A1058" s="139" t="s">
        <v>2206</v>
      </c>
      <c r="B1058" s="70" t="s">
        <v>1110</v>
      </c>
      <c r="C1058" s="70" t="s">
        <v>13</v>
      </c>
      <c r="D1058" s="142"/>
      <c r="E1058" s="121">
        <v>45</v>
      </c>
      <c r="F1058" s="122">
        <f t="shared" si="16"/>
        <v>15750</v>
      </c>
      <c r="G1058" s="117">
        <v>350</v>
      </c>
      <c r="K1058" s="117">
        <v>350</v>
      </c>
      <c r="L1058" s="117">
        <v>350</v>
      </c>
    </row>
    <row r="1059" spans="1:12" ht="36" hidden="1" x14ac:dyDescent="0.55000000000000004">
      <c r="A1059" s="139" t="s">
        <v>2206</v>
      </c>
      <c r="B1059" s="70" t="s">
        <v>1131</v>
      </c>
      <c r="C1059" s="61" t="s">
        <v>217</v>
      </c>
      <c r="D1059" s="148"/>
      <c r="E1059" s="121">
        <v>77.22</v>
      </c>
      <c r="F1059" s="122">
        <f t="shared" si="16"/>
        <v>0</v>
      </c>
      <c r="G1059" s="117"/>
      <c r="K1059" s="117"/>
      <c r="L1059" s="117"/>
    </row>
    <row r="1060" spans="1:12" ht="36" x14ac:dyDescent="0.55000000000000004">
      <c r="A1060" s="139" t="s">
        <v>2206</v>
      </c>
      <c r="B1060" s="70" t="s">
        <v>328</v>
      </c>
      <c r="C1060" s="70" t="s">
        <v>220</v>
      </c>
      <c r="D1060" s="142"/>
      <c r="E1060" s="121">
        <v>150</v>
      </c>
      <c r="F1060" s="122">
        <f t="shared" si="16"/>
        <v>3300</v>
      </c>
      <c r="G1060" s="117">
        <v>22</v>
      </c>
      <c r="K1060" s="117">
        <v>582</v>
      </c>
      <c r="L1060" s="117">
        <v>560</v>
      </c>
    </row>
    <row r="1061" spans="1:12" ht="36" x14ac:dyDescent="0.55000000000000004">
      <c r="A1061" s="139" t="s">
        <v>2206</v>
      </c>
      <c r="B1061" s="70" t="s">
        <v>844</v>
      </c>
      <c r="C1061" s="70" t="s">
        <v>13</v>
      </c>
      <c r="D1061" s="142"/>
      <c r="E1061" s="121">
        <v>500</v>
      </c>
      <c r="F1061" s="122">
        <f t="shared" si="16"/>
        <v>280000</v>
      </c>
      <c r="G1061" s="117">
        <v>560</v>
      </c>
      <c r="K1061" s="117"/>
      <c r="L1061" s="117"/>
    </row>
    <row r="1062" spans="1:12" ht="36" x14ac:dyDescent="0.55000000000000004">
      <c r="A1062" s="139" t="s">
        <v>2206</v>
      </c>
      <c r="B1062" s="70" t="s">
        <v>1315</v>
      </c>
      <c r="C1062" s="70" t="s">
        <v>13</v>
      </c>
      <c r="D1062" s="142"/>
      <c r="E1062" s="121">
        <v>350</v>
      </c>
      <c r="F1062" s="122">
        <f t="shared" si="16"/>
        <v>1750</v>
      </c>
      <c r="G1062" s="117">
        <v>5</v>
      </c>
      <c r="K1062" s="117">
        <v>15</v>
      </c>
      <c r="L1062" s="117">
        <v>988</v>
      </c>
    </row>
    <row r="1063" spans="1:12" ht="36" x14ac:dyDescent="0.55000000000000004">
      <c r="A1063" s="139" t="s">
        <v>2206</v>
      </c>
      <c r="B1063" s="70" t="s">
        <v>1368</v>
      </c>
      <c r="C1063" s="70" t="s">
        <v>13</v>
      </c>
      <c r="D1063" s="142">
        <v>117.6</v>
      </c>
      <c r="E1063" s="121">
        <v>0</v>
      </c>
      <c r="F1063" s="122">
        <f t="shared" si="16"/>
        <v>0</v>
      </c>
      <c r="G1063" s="117"/>
      <c r="K1063" s="117"/>
      <c r="L1063" s="117">
        <v>1</v>
      </c>
    </row>
    <row r="1064" spans="1:12" ht="36" x14ac:dyDescent="0.55000000000000004">
      <c r="A1064" s="139" t="s">
        <v>2206</v>
      </c>
      <c r="B1064" s="70" t="s">
        <v>1544</v>
      </c>
      <c r="C1064" s="70" t="s">
        <v>13</v>
      </c>
      <c r="D1064" s="142">
        <v>615</v>
      </c>
      <c r="E1064" s="121">
        <v>615</v>
      </c>
      <c r="F1064" s="122">
        <f t="shared" si="16"/>
        <v>270600</v>
      </c>
      <c r="G1064" s="117">
        <v>440</v>
      </c>
      <c r="K1064" s="117">
        <v>1087</v>
      </c>
      <c r="L1064" s="117"/>
    </row>
    <row r="1065" spans="1:12" ht="36" hidden="1" x14ac:dyDescent="0.55000000000000004">
      <c r="A1065" s="139" t="s">
        <v>2206</v>
      </c>
      <c r="B1065" s="70" t="s">
        <v>1170</v>
      </c>
      <c r="C1065" s="70" t="s">
        <v>220</v>
      </c>
      <c r="D1065" s="142"/>
      <c r="E1065" s="121">
        <v>504</v>
      </c>
      <c r="F1065" s="122">
        <f t="shared" si="16"/>
        <v>0</v>
      </c>
      <c r="G1065" s="117"/>
      <c r="K1065" s="117"/>
      <c r="L1065" s="117"/>
    </row>
    <row r="1066" spans="1:12" ht="36" x14ac:dyDescent="0.55000000000000004">
      <c r="A1066" s="139" t="s">
        <v>2206</v>
      </c>
      <c r="B1066" s="70" t="s">
        <v>1262</v>
      </c>
      <c r="C1066" s="70" t="s">
        <v>1263</v>
      </c>
      <c r="D1066" s="142"/>
      <c r="E1066" s="121">
        <v>504</v>
      </c>
      <c r="F1066" s="122">
        <f t="shared" si="16"/>
        <v>4536</v>
      </c>
      <c r="G1066" s="117">
        <v>9</v>
      </c>
      <c r="K1066" s="117">
        <v>9</v>
      </c>
      <c r="L1066" s="117">
        <v>9</v>
      </c>
    </row>
    <row r="1067" spans="1:12" ht="31.5" customHeight="1" x14ac:dyDescent="0.55000000000000004">
      <c r="A1067" s="139" t="s">
        <v>2206</v>
      </c>
      <c r="B1067" s="70" t="s">
        <v>329</v>
      </c>
      <c r="C1067" s="70" t="s">
        <v>220</v>
      </c>
      <c r="D1067" s="142"/>
      <c r="E1067" s="121">
        <v>250</v>
      </c>
      <c r="F1067" s="122">
        <f t="shared" si="16"/>
        <v>0</v>
      </c>
      <c r="G1067" s="117"/>
      <c r="K1067" s="117">
        <v>10</v>
      </c>
      <c r="L1067" s="117">
        <v>5</v>
      </c>
    </row>
    <row r="1070" spans="1:12" ht="26.25" customHeight="1" x14ac:dyDescent="0.5"/>
    <row r="1076" spans="1:12" x14ac:dyDescent="0.5">
      <c r="A1076" s="277" t="s">
        <v>2208</v>
      </c>
      <c r="B1076" s="277"/>
      <c r="C1076" s="277"/>
      <c r="D1076" s="277"/>
      <c r="E1076" s="277"/>
      <c r="F1076" s="277"/>
      <c r="G1076" s="277"/>
      <c r="H1076" s="277"/>
      <c r="I1076" s="277"/>
      <c r="J1076" s="277"/>
      <c r="K1076" s="277"/>
      <c r="L1076" s="277"/>
    </row>
    <row r="1077" spans="1:12" x14ac:dyDescent="0.5">
      <c r="A1077" s="278" t="s">
        <v>2209</v>
      </c>
      <c r="B1077" s="278"/>
      <c r="C1077" s="278"/>
      <c r="D1077" s="278"/>
      <c r="E1077" s="278"/>
      <c r="F1077" s="278"/>
      <c r="G1077" s="278"/>
      <c r="H1077" s="278"/>
      <c r="I1077" s="278"/>
      <c r="J1077" s="278"/>
      <c r="K1077" s="278"/>
      <c r="L1077" s="278"/>
    </row>
    <row r="1078" spans="1:12" x14ac:dyDescent="0.5">
      <c r="A1078" s="256"/>
      <c r="B1078" s="256"/>
      <c r="C1078" s="256"/>
      <c r="D1078" s="256"/>
      <c r="E1078" s="256"/>
      <c r="F1078" s="256"/>
      <c r="G1078" s="256"/>
    </row>
    <row r="1079" spans="1:12" x14ac:dyDescent="0.5">
      <c r="A1079" s="256"/>
      <c r="B1079" s="256"/>
      <c r="C1079" s="256"/>
      <c r="D1079" s="256"/>
      <c r="E1079" s="256"/>
      <c r="F1079" s="256"/>
      <c r="G1079" s="256"/>
    </row>
    <row r="1080" spans="1:12" x14ac:dyDescent="0.5">
      <c r="A1080" s="256"/>
      <c r="B1080" s="256"/>
      <c r="C1080" s="256"/>
      <c r="D1080" s="256"/>
      <c r="E1080" s="256"/>
      <c r="F1080" s="256"/>
      <c r="G1080" s="256"/>
    </row>
    <row r="1081" spans="1:12" s="69" customFormat="1" x14ac:dyDescent="0.5">
      <c r="A1081" s="256"/>
      <c r="B1081" s="256"/>
      <c r="C1081" s="256"/>
      <c r="D1081" s="256"/>
      <c r="E1081" s="256"/>
      <c r="F1081" s="256"/>
      <c r="G1081" s="256"/>
    </row>
    <row r="1082" spans="1:12" x14ac:dyDescent="0.5">
      <c r="A1082" s="256"/>
      <c r="B1082" s="256"/>
      <c r="C1082" s="256"/>
      <c r="D1082" s="256"/>
      <c r="E1082" s="256"/>
      <c r="F1082" s="256"/>
      <c r="G1082" s="256"/>
    </row>
    <row r="1083" spans="1:12" x14ac:dyDescent="0.5">
      <c r="A1083" s="256"/>
      <c r="B1083" s="256"/>
      <c r="C1083" s="256"/>
      <c r="D1083" s="256"/>
      <c r="E1083" s="256"/>
      <c r="F1083" s="256"/>
      <c r="G1083" s="256"/>
    </row>
    <row r="1084" spans="1:12" x14ac:dyDescent="0.5">
      <c r="A1084" s="256"/>
      <c r="B1084" s="256"/>
      <c r="C1084" s="256"/>
      <c r="D1084" s="256"/>
      <c r="E1084" s="256"/>
      <c r="F1084" s="256"/>
      <c r="G1084" s="257"/>
    </row>
    <row r="1085" spans="1:12" x14ac:dyDescent="0.5">
      <c r="A1085" s="258"/>
      <c r="B1085" s="258"/>
      <c r="C1085" s="258"/>
      <c r="D1085" s="258"/>
      <c r="E1085" s="258"/>
      <c r="F1085" s="258"/>
      <c r="G1085" s="258"/>
    </row>
    <row r="1086" spans="1:12" x14ac:dyDescent="0.5">
      <c r="A1086" s="258"/>
      <c r="B1086" s="258"/>
      <c r="C1086" s="258"/>
      <c r="D1086" s="258"/>
      <c r="E1086" s="258"/>
      <c r="F1086" s="258"/>
      <c r="G1086" s="258"/>
    </row>
    <row r="1087" spans="1:12" x14ac:dyDescent="0.5">
      <c r="A1087" s="258"/>
      <c r="B1087" s="259" t="s">
        <v>2211</v>
      </c>
      <c r="C1087" s="258"/>
      <c r="D1087" s="258"/>
      <c r="E1087" s="277" t="s">
        <v>2212</v>
      </c>
      <c r="F1087" s="277"/>
      <c r="G1087" s="277"/>
      <c r="H1087" s="277"/>
      <c r="I1087" s="277"/>
      <c r="J1087" s="277"/>
      <c r="K1087" s="277"/>
    </row>
    <row r="1088" spans="1:12" x14ac:dyDescent="0.5">
      <c r="A1088" s="258"/>
      <c r="B1088" s="256" t="s">
        <v>2210</v>
      </c>
      <c r="C1088" s="258"/>
      <c r="D1088" s="258"/>
      <c r="E1088" s="278" t="s">
        <v>2213</v>
      </c>
      <c r="F1088" s="278"/>
      <c r="G1088" s="278"/>
      <c r="H1088" s="278"/>
      <c r="I1088" s="278"/>
      <c r="J1088" s="278"/>
      <c r="K1088" s="278"/>
    </row>
    <row r="1089" spans="1:7" x14ac:dyDescent="0.5">
      <c r="A1089" s="3"/>
      <c r="B1089" s="36"/>
      <c r="C1089" s="3"/>
      <c r="D1089" s="3"/>
      <c r="E1089" s="168"/>
      <c r="F1089" s="248"/>
      <c r="G1089" s="248"/>
    </row>
  </sheetData>
  <mergeCells count="12">
    <mergeCell ref="A6:L6"/>
    <mergeCell ref="A1:L1"/>
    <mergeCell ref="A2:L2"/>
    <mergeCell ref="A3:L3"/>
    <mergeCell ref="A4:L4"/>
    <mergeCell ref="A5:L5"/>
    <mergeCell ref="A1076:L1076"/>
    <mergeCell ref="A1077:L1077"/>
    <mergeCell ref="E1087:K1087"/>
    <mergeCell ref="E1088:K1088"/>
    <mergeCell ref="A7:A9"/>
    <mergeCell ref="E7:E9"/>
  </mergeCells>
  <conditionalFormatting sqref="B700">
    <cfRule type="duplicateValues" dxfId="30" priority="35"/>
  </conditionalFormatting>
  <conditionalFormatting sqref="B886:B887">
    <cfRule type="duplicateValues" dxfId="29" priority="28"/>
  </conditionalFormatting>
  <conditionalFormatting sqref="B761">
    <cfRule type="duplicateValues" dxfId="28" priority="27"/>
  </conditionalFormatting>
  <conditionalFormatting sqref="B707:B708">
    <cfRule type="duplicateValues" dxfId="27" priority="30"/>
  </conditionalFormatting>
  <conditionalFormatting sqref="B1027">
    <cfRule type="duplicateValues" dxfId="26" priority="26"/>
  </conditionalFormatting>
  <conditionalFormatting sqref="B562">
    <cfRule type="duplicateValues" dxfId="25" priority="3"/>
  </conditionalFormatting>
  <conditionalFormatting sqref="B381">
    <cfRule type="duplicateValues" dxfId="24" priority="23"/>
  </conditionalFormatting>
  <conditionalFormatting sqref="B651">
    <cfRule type="duplicateValues" dxfId="23" priority="22"/>
  </conditionalFormatting>
  <conditionalFormatting sqref="B25">
    <cfRule type="duplicateValues" dxfId="22" priority="21"/>
  </conditionalFormatting>
  <conditionalFormatting sqref="B245">
    <cfRule type="duplicateValues" dxfId="21" priority="20"/>
  </conditionalFormatting>
  <conditionalFormatting sqref="B332">
    <cfRule type="duplicateValues" dxfId="20" priority="19"/>
  </conditionalFormatting>
  <conditionalFormatting sqref="B155">
    <cfRule type="duplicateValues" dxfId="19" priority="18"/>
  </conditionalFormatting>
  <conditionalFormatting sqref="B55:B56">
    <cfRule type="duplicateValues" dxfId="18" priority="17"/>
  </conditionalFormatting>
  <conditionalFormatting sqref="B60">
    <cfRule type="duplicateValues" dxfId="17" priority="16"/>
  </conditionalFormatting>
  <conditionalFormatting sqref="B62">
    <cfRule type="duplicateValues" dxfId="16" priority="15"/>
  </conditionalFormatting>
  <conditionalFormatting sqref="B109:B110">
    <cfRule type="duplicateValues" dxfId="15" priority="14"/>
  </conditionalFormatting>
  <conditionalFormatting sqref="B169">
    <cfRule type="duplicateValues" dxfId="14" priority="13"/>
  </conditionalFormatting>
  <conditionalFormatting sqref="B246">
    <cfRule type="duplicateValues" dxfId="13" priority="12"/>
  </conditionalFormatting>
  <conditionalFormatting sqref="B255">
    <cfRule type="duplicateValues" dxfId="12" priority="11"/>
  </conditionalFormatting>
  <conditionalFormatting sqref="B432:B434">
    <cfRule type="duplicateValues" dxfId="11" priority="10"/>
  </conditionalFormatting>
  <conditionalFormatting sqref="B499">
    <cfRule type="duplicateValues" dxfId="10" priority="9"/>
  </conditionalFormatting>
  <conditionalFormatting sqref="B510">
    <cfRule type="duplicateValues" dxfId="9" priority="8"/>
  </conditionalFormatting>
  <conditionalFormatting sqref="B627">
    <cfRule type="duplicateValues" dxfId="8" priority="7"/>
  </conditionalFormatting>
  <conditionalFormatting sqref="B634:B637">
    <cfRule type="duplicateValues" dxfId="7" priority="6"/>
  </conditionalFormatting>
  <conditionalFormatting sqref="B685">
    <cfRule type="duplicateValues" dxfId="6" priority="5"/>
  </conditionalFormatting>
  <conditionalFormatting sqref="B526">
    <cfRule type="duplicateValues" dxfId="5" priority="4"/>
  </conditionalFormatting>
  <conditionalFormatting sqref="B564:B565">
    <cfRule type="duplicateValues" dxfId="4" priority="25"/>
  </conditionalFormatting>
  <conditionalFormatting sqref="B263">
    <cfRule type="duplicateValues" dxfId="3" priority="2"/>
  </conditionalFormatting>
  <conditionalFormatting sqref="B1028:B1040 B701:B706 B888:B1026 B762:B885 B709:B760">
    <cfRule type="duplicateValues" dxfId="2" priority="37"/>
  </conditionalFormatting>
  <conditionalFormatting sqref="B686:B694 B652:B684 B10:B24 B156:B168 B57:B59 B61 B628:B633 B638:B650 B563 B256:B262 B247:B254 B500:B509 B382:B431 B333:B380 B435:B498 B170:B244 B26:B54 B264:B331 B511:B525 B63:B108 B527:B561 B566:B626 B111:B154 B696:B699">
    <cfRule type="duplicateValues" dxfId="1" priority="38"/>
  </conditionalFormatting>
  <conditionalFormatting sqref="B69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24" orientation="portrait" r:id="rId1"/>
  <rowBreaks count="4" manualBreakCount="4">
    <brk id="517" max="11" man="1"/>
    <brk id="662" max="11" man="1"/>
    <brk id="781" max="11" man="1"/>
    <brk id="894" max="11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</sheetPr>
  <dimension ref="A1:L494"/>
  <sheetViews>
    <sheetView zoomScale="39" zoomScaleNormal="39" zoomScaleSheetLayoutView="45" workbookViewId="0">
      <selection activeCell="B424" sqref="B424"/>
    </sheetView>
  </sheetViews>
  <sheetFormatPr baseColWidth="10" defaultColWidth="11.42578125" defaultRowHeight="15" x14ac:dyDescent="0.25"/>
  <cols>
    <col min="1" max="1" width="40.28515625" style="52" bestFit="1" customWidth="1"/>
    <col min="2" max="2" width="109.7109375" style="55" bestFit="1" customWidth="1"/>
    <col min="3" max="3" width="52.85546875" style="52" customWidth="1"/>
    <col min="4" max="4" width="50.7109375" style="52" hidden="1" customWidth="1"/>
    <col min="5" max="5" width="49.28515625" style="52" hidden="1" customWidth="1"/>
    <col min="6" max="6" width="43.28515625" style="52" hidden="1" customWidth="1"/>
    <col min="7" max="7" width="24.7109375" style="56" bestFit="1" customWidth="1"/>
    <col min="8" max="8" width="47.140625" style="52" hidden="1" customWidth="1"/>
    <col min="9" max="9" width="36.28515625" style="52" hidden="1" customWidth="1"/>
    <col min="10" max="10" width="4.7109375" style="52" hidden="1" customWidth="1"/>
    <col min="11" max="12" width="24.7109375" style="56" bestFit="1" customWidth="1"/>
    <col min="13" max="16384" width="11.42578125" style="52"/>
  </cols>
  <sheetData>
    <row r="1" spans="1:12" ht="31.5" customHeight="1" x14ac:dyDescent="0.5">
      <c r="A1" s="283" t="s">
        <v>16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</row>
    <row r="2" spans="1:12" ht="31.5" customHeight="1" x14ac:dyDescent="0.5">
      <c r="A2" s="283" t="s">
        <v>17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</row>
    <row r="3" spans="1:12" ht="31.5" customHeight="1" x14ac:dyDescent="0.5">
      <c r="A3" s="283" t="s">
        <v>19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</row>
    <row r="4" spans="1:12" ht="31.5" x14ac:dyDescent="0.5">
      <c r="A4" s="283" t="s">
        <v>18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</row>
    <row r="5" spans="1:12" ht="31.5" customHeight="1" x14ac:dyDescent="0.25">
      <c r="A5" s="287" t="s">
        <v>2193</v>
      </c>
      <c r="B5" s="288"/>
      <c r="C5" s="288"/>
      <c r="D5" s="288"/>
      <c r="E5" s="288"/>
      <c r="F5" s="288"/>
      <c r="G5" s="288"/>
      <c r="H5" s="288"/>
      <c r="I5" s="288"/>
      <c r="J5" s="288"/>
      <c r="K5" s="288"/>
      <c r="L5" s="288"/>
    </row>
    <row r="6" spans="1:12" ht="31.5" customHeight="1" x14ac:dyDescent="0.25">
      <c r="A6" s="289" t="s">
        <v>2195</v>
      </c>
      <c r="B6" s="289"/>
      <c r="C6" s="289"/>
      <c r="D6" s="289"/>
      <c r="E6" s="289"/>
      <c r="F6" s="289"/>
      <c r="G6" s="289"/>
      <c r="H6" s="289"/>
      <c r="I6" s="289"/>
      <c r="J6" s="289"/>
      <c r="K6" s="289"/>
      <c r="L6" s="289"/>
    </row>
    <row r="7" spans="1:12" ht="46.5" customHeight="1" x14ac:dyDescent="0.25">
      <c r="A7" s="286" t="s">
        <v>0</v>
      </c>
      <c r="B7" s="124"/>
      <c r="C7" s="124"/>
      <c r="D7" s="127"/>
      <c r="E7" s="124"/>
      <c r="F7" s="124"/>
      <c r="G7" s="124"/>
      <c r="H7" s="53"/>
      <c r="I7" s="53"/>
      <c r="J7" s="53"/>
      <c r="K7" s="242"/>
      <c r="L7" s="242"/>
    </row>
    <row r="8" spans="1:12" ht="60" x14ac:dyDescent="0.25">
      <c r="A8" s="286"/>
      <c r="B8" s="124" t="s">
        <v>1</v>
      </c>
      <c r="C8" s="124" t="s">
        <v>2</v>
      </c>
      <c r="D8" s="98" t="s">
        <v>2129</v>
      </c>
      <c r="E8" s="124" t="s">
        <v>3</v>
      </c>
      <c r="F8" s="124" t="s">
        <v>4</v>
      </c>
      <c r="G8" s="124" t="s">
        <v>5</v>
      </c>
      <c r="H8" s="53"/>
      <c r="I8" s="53"/>
      <c r="J8" s="53"/>
      <c r="K8" s="242" t="s">
        <v>5</v>
      </c>
      <c r="L8" s="242" t="s">
        <v>5</v>
      </c>
    </row>
    <row r="9" spans="1:12" ht="60" x14ac:dyDescent="0.25">
      <c r="A9" s="286"/>
      <c r="B9" s="124"/>
      <c r="C9" s="124"/>
      <c r="D9" s="127"/>
      <c r="E9" s="124"/>
      <c r="F9" s="124"/>
      <c r="G9" s="124" t="s">
        <v>2189</v>
      </c>
      <c r="H9" s="53"/>
      <c r="I9" s="53"/>
      <c r="J9" s="53"/>
      <c r="K9" s="242" t="s">
        <v>2190</v>
      </c>
      <c r="L9" s="242" t="s">
        <v>2191</v>
      </c>
    </row>
    <row r="10" spans="1:12" ht="36" x14ac:dyDescent="0.55000000000000004">
      <c r="A10" s="139" t="s">
        <v>2206</v>
      </c>
      <c r="B10" s="43" t="s">
        <v>521</v>
      </c>
      <c r="C10" s="43" t="s">
        <v>13</v>
      </c>
      <c r="D10" s="170">
        <v>2250</v>
      </c>
      <c r="E10" s="106">
        <v>809.9</v>
      </c>
      <c r="F10" s="107">
        <f t="shared" ref="F10:F73" si="0">G10*E10</f>
        <v>1619.8</v>
      </c>
      <c r="G10" s="203">
        <v>2</v>
      </c>
      <c r="H10" s="79"/>
      <c r="I10" s="79"/>
      <c r="J10" s="79"/>
      <c r="K10" s="203">
        <v>2</v>
      </c>
      <c r="L10" s="203">
        <v>3</v>
      </c>
    </row>
    <row r="11" spans="1:12" ht="36" x14ac:dyDescent="0.55000000000000004">
      <c r="A11" s="139" t="s">
        <v>2206</v>
      </c>
      <c r="B11" s="64" t="s">
        <v>1735</v>
      </c>
      <c r="C11" s="43" t="s">
        <v>210</v>
      </c>
      <c r="D11" s="143"/>
      <c r="E11" s="108">
        <v>0</v>
      </c>
      <c r="F11" s="107">
        <f t="shared" si="0"/>
        <v>0</v>
      </c>
      <c r="G11" s="203">
        <v>1</v>
      </c>
      <c r="H11" s="79"/>
      <c r="I11" s="79"/>
      <c r="J11" s="79"/>
      <c r="K11" s="207"/>
      <c r="L11" s="203"/>
    </row>
    <row r="12" spans="1:12" ht="30" customHeight="1" x14ac:dyDescent="0.55000000000000004">
      <c r="A12" s="139" t="s">
        <v>2206</v>
      </c>
      <c r="B12" s="43" t="s">
        <v>858</v>
      </c>
      <c r="C12" s="43" t="s">
        <v>790</v>
      </c>
      <c r="D12" s="143"/>
      <c r="E12" s="125">
        <v>0</v>
      </c>
      <c r="F12" s="107">
        <f t="shared" si="0"/>
        <v>0</v>
      </c>
      <c r="G12" s="203">
        <v>32800</v>
      </c>
      <c r="H12" s="79"/>
      <c r="I12" s="79"/>
      <c r="J12" s="79"/>
      <c r="K12" s="203">
        <v>32900</v>
      </c>
      <c r="L12" s="203">
        <v>32300</v>
      </c>
    </row>
    <row r="13" spans="1:12" ht="28.5" hidden="1" customHeight="1" x14ac:dyDescent="0.55000000000000004">
      <c r="A13" s="139" t="s">
        <v>2206</v>
      </c>
      <c r="B13" s="43" t="s">
        <v>1483</v>
      </c>
      <c r="C13" s="43" t="s">
        <v>1207</v>
      </c>
      <c r="D13" s="143"/>
      <c r="E13" s="106">
        <v>0</v>
      </c>
      <c r="F13" s="107">
        <f t="shared" si="0"/>
        <v>0</v>
      </c>
      <c r="G13" s="203"/>
      <c r="H13" s="79"/>
      <c r="I13" s="79"/>
      <c r="J13" s="79"/>
      <c r="K13" s="203"/>
      <c r="L13" s="203"/>
    </row>
    <row r="14" spans="1:12" ht="28.5" hidden="1" customHeight="1" x14ac:dyDescent="0.55000000000000004">
      <c r="A14" s="139" t="s">
        <v>2206</v>
      </c>
      <c r="B14" s="43" t="s">
        <v>1172</v>
      </c>
      <c r="C14" s="43" t="s">
        <v>13</v>
      </c>
      <c r="D14" s="143"/>
      <c r="E14" s="106">
        <v>923</v>
      </c>
      <c r="F14" s="107">
        <f t="shared" si="0"/>
        <v>0</v>
      </c>
      <c r="G14" s="203"/>
      <c r="H14" s="79"/>
      <c r="I14" s="79"/>
      <c r="J14" s="79"/>
      <c r="K14" s="203"/>
      <c r="L14" s="203"/>
    </row>
    <row r="15" spans="1:12" ht="28.5" customHeight="1" x14ac:dyDescent="0.55000000000000004">
      <c r="A15" s="139" t="s">
        <v>2206</v>
      </c>
      <c r="B15" s="43" t="s">
        <v>369</v>
      </c>
      <c r="C15" s="43" t="s">
        <v>13</v>
      </c>
      <c r="D15" s="201">
        <v>1157</v>
      </c>
      <c r="E15" s="201">
        <v>1157</v>
      </c>
      <c r="F15" s="107">
        <f t="shared" si="0"/>
        <v>11570</v>
      </c>
      <c r="G15" s="203">
        <v>10</v>
      </c>
      <c r="H15" s="79"/>
      <c r="I15" s="79"/>
      <c r="J15" s="79"/>
      <c r="K15" s="203">
        <v>60</v>
      </c>
      <c r="L15" s="203">
        <v>41</v>
      </c>
    </row>
    <row r="16" spans="1:12" ht="28.5" customHeight="1" x14ac:dyDescent="0.55000000000000004">
      <c r="A16" s="139" t="s">
        <v>2206</v>
      </c>
      <c r="B16" s="43" t="s">
        <v>370</v>
      </c>
      <c r="C16" s="43" t="s">
        <v>794</v>
      </c>
      <c r="D16" s="143"/>
      <c r="E16" s="106">
        <v>299</v>
      </c>
      <c r="F16" s="107">
        <f t="shared" si="0"/>
        <v>598</v>
      </c>
      <c r="G16" s="203">
        <v>2</v>
      </c>
      <c r="H16" s="79"/>
      <c r="I16" s="79"/>
      <c r="J16" s="79"/>
      <c r="K16" s="203">
        <v>1</v>
      </c>
      <c r="L16" s="203">
        <v>2</v>
      </c>
    </row>
    <row r="17" spans="1:12" ht="28.5" hidden="1" customHeight="1" x14ac:dyDescent="0.55000000000000004">
      <c r="A17" s="139" t="s">
        <v>2206</v>
      </c>
      <c r="B17" s="43" t="s">
        <v>739</v>
      </c>
      <c r="C17" s="43" t="s">
        <v>13</v>
      </c>
      <c r="D17" s="143"/>
      <c r="E17" s="106">
        <v>616</v>
      </c>
      <c r="F17" s="107">
        <f t="shared" si="0"/>
        <v>0</v>
      </c>
      <c r="G17" s="203"/>
      <c r="H17" s="79"/>
      <c r="I17" s="79"/>
      <c r="J17" s="79"/>
      <c r="K17" s="203"/>
      <c r="L17" s="203"/>
    </row>
    <row r="18" spans="1:12" ht="28.5" hidden="1" customHeight="1" x14ac:dyDescent="0.55000000000000004">
      <c r="A18" s="139" t="s">
        <v>2206</v>
      </c>
      <c r="B18" s="43" t="s">
        <v>1236</v>
      </c>
      <c r="C18" s="43" t="s">
        <v>13</v>
      </c>
      <c r="D18" s="143"/>
      <c r="E18" s="106">
        <v>0</v>
      </c>
      <c r="F18" s="107">
        <f t="shared" si="0"/>
        <v>0</v>
      </c>
      <c r="G18" s="203"/>
      <c r="H18" s="79"/>
      <c r="I18" s="79"/>
      <c r="J18" s="79"/>
      <c r="K18" s="203"/>
      <c r="L18" s="203"/>
    </row>
    <row r="19" spans="1:12" ht="28.5" hidden="1" customHeight="1" x14ac:dyDescent="0.55000000000000004">
      <c r="A19" s="139" t="s">
        <v>2206</v>
      </c>
      <c r="B19" s="43" t="s">
        <v>2060</v>
      </c>
      <c r="C19" s="43" t="s">
        <v>210</v>
      </c>
      <c r="D19" s="143"/>
      <c r="E19" s="106">
        <v>0</v>
      </c>
      <c r="F19" s="107">
        <f t="shared" si="0"/>
        <v>0</v>
      </c>
      <c r="G19" s="203">
        <v>2</v>
      </c>
      <c r="H19" s="79"/>
      <c r="I19" s="79"/>
      <c r="J19" s="79"/>
      <c r="K19" s="207"/>
      <c r="L19" s="203"/>
    </row>
    <row r="20" spans="1:12" ht="31.5" hidden="1" customHeight="1" x14ac:dyDescent="0.55000000000000004">
      <c r="A20" s="139" t="s">
        <v>2206</v>
      </c>
      <c r="B20" s="43" t="s">
        <v>1371</v>
      </c>
      <c r="C20" s="43" t="s">
        <v>13</v>
      </c>
      <c r="D20" s="143"/>
      <c r="E20" s="106">
        <v>4840</v>
      </c>
      <c r="F20" s="107">
        <f t="shared" si="0"/>
        <v>0</v>
      </c>
      <c r="G20" s="203"/>
      <c r="H20" s="79"/>
      <c r="I20" s="79"/>
      <c r="J20" s="79"/>
      <c r="K20" s="203"/>
      <c r="L20" s="203"/>
    </row>
    <row r="21" spans="1:12" ht="28.5" customHeight="1" x14ac:dyDescent="0.55000000000000004">
      <c r="A21" s="139" t="s">
        <v>2206</v>
      </c>
      <c r="B21" s="43" t="s">
        <v>440</v>
      </c>
      <c r="C21" s="43" t="s">
        <v>13</v>
      </c>
      <c r="D21" s="143"/>
      <c r="E21" s="106">
        <v>443.9</v>
      </c>
      <c r="F21" s="107">
        <f t="shared" si="0"/>
        <v>2219.5</v>
      </c>
      <c r="G21" s="203">
        <v>5</v>
      </c>
      <c r="H21" s="79"/>
      <c r="I21" s="79"/>
      <c r="J21" s="79"/>
      <c r="K21" s="203">
        <v>5</v>
      </c>
      <c r="L21" s="203">
        <v>4</v>
      </c>
    </row>
    <row r="22" spans="1:12" ht="30" customHeight="1" x14ac:dyDescent="0.55000000000000004">
      <c r="A22" s="139" t="s">
        <v>2206</v>
      </c>
      <c r="B22" s="43" t="s">
        <v>1464</v>
      </c>
      <c r="C22" s="43" t="s">
        <v>13</v>
      </c>
      <c r="D22" s="143"/>
      <c r="E22" s="106">
        <v>443.9</v>
      </c>
      <c r="F22" s="107">
        <f t="shared" si="0"/>
        <v>2663.3999999999996</v>
      </c>
      <c r="G22" s="203">
        <v>6</v>
      </c>
      <c r="H22" s="79"/>
      <c r="I22" s="79"/>
      <c r="J22" s="79"/>
      <c r="K22" s="203">
        <v>5</v>
      </c>
      <c r="L22" s="203"/>
    </row>
    <row r="23" spans="1:12" ht="36" x14ac:dyDescent="0.55000000000000004">
      <c r="A23" s="139" t="s">
        <v>2206</v>
      </c>
      <c r="B23" s="43" t="s">
        <v>2014</v>
      </c>
      <c r="C23" s="43" t="s">
        <v>2015</v>
      </c>
      <c r="D23" s="143"/>
      <c r="E23" s="106">
        <v>0</v>
      </c>
      <c r="F23" s="107">
        <f t="shared" si="0"/>
        <v>0</v>
      </c>
      <c r="G23" s="204">
        <v>10</v>
      </c>
      <c r="H23" s="79"/>
      <c r="I23" s="79"/>
      <c r="J23" s="79"/>
      <c r="K23" s="204">
        <v>10</v>
      </c>
      <c r="L23" s="204">
        <v>10</v>
      </c>
    </row>
    <row r="24" spans="1:12" ht="36" x14ac:dyDescent="0.55000000000000004">
      <c r="A24" s="139" t="s">
        <v>2206</v>
      </c>
      <c r="B24" s="43" t="s">
        <v>1651</v>
      </c>
      <c r="C24" s="43" t="s">
        <v>13</v>
      </c>
      <c r="D24" s="143"/>
      <c r="E24" s="106">
        <v>0</v>
      </c>
      <c r="F24" s="107">
        <f t="shared" si="0"/>
        <v>0</v>
      </c>
      <c r="G24" s="203">
        <v>1</v>
      </c>
      <c r="H24" s="79"/>
      <c r="I24" s="79"/>
      <c r="J24" s="79"/>
      <c r="K24" s="207"/>
      <c r="L24" s="203"/>
    </row>
    <row r="25" spans="1:12" s="123" customFormat="1" ht="28.5" customHeight="1" x14ac:dyDescent="0.55000000000000004">
      <c r="A25" s="139" t="s">
        <v>2206</v>
      </c>
      <c r="B25" s="43" t="s">
        <v>1798</v>
      </c>
      <c r="C25" s="43" t="s">
        <v>1797</v>
      </c>
      <c r="D25" s="143"/>
      <c r="E25" s="108">
        <v>0</v>
      </c>
      <c r="F25" s="107">
        <f t="shared" si="0"/>
        <v>0</v>
      </c>
      <c r="G25" s="203">
        <v>1</v>
      </c>
      <c r="H25" s="64"/>
      <c r="I25" s="64"/>
      <c r="J25" s="64"/>
      <c r="K25" s="203">
        <v>7</v>
      </c>
      <c r="L25" s="203"/>
    </row>
    <row r="26" spans="1:12" ht="28.5" customHeight="1" x14ac:dyDescent="0.55000000000000004">
      <c r="A26" s="139" t="s">
        <v>2206</v>
      </c>
      <c r="B26" s="43" t="s">
        <v>371</v>
      </c>
      <c r="C26" s="43" t="s">
        <v>13</v>
      </c>
      <c r="D26" s="143">
        <v>1652</v>
      </c>
      <c r="E26" s="106">
        <v>2241.1999999999998</v>
      </c>
      <c r="F26" s="107">
        <f t="shared" si="0"/>
        <v>8964.7999999999993</v>
      </c>
      <c r="G26" s="203">
        <v>4</v>
      </c>
      <c r="H26" s="79"/>
      <c r="I26" s="79"/>
      <c r="J26" s="79"/>
      <c r="K26" s="203">
        <v>4</v>
      </c>
      <c r="L26" s="203">
        <v>2</v>
      </c>
    </row>
    <row r="27" spans="1:12" ht="28.5" customHeight="1" x14ac:dyDescent="0.55000000000000004">
      <c r="A27" s="139" t="s">
        <v>2206</v>
      </c>
      <c r="B27" s="43" t="s">
        <v>2142</v>
      </c>
      <c r="C27" s="43" t="s">
        <v>2143</v>
      </c>
      <c r="D27" s="143">
        <v>0</v>
      </c>
      <c r="E27" s="106">
        <v>2</v>
      </c>
      <c r="F27" s="107">
        <f t="shared" si="0"/>
        <v>24000</v>
      </c>
      <c r="G27" s="203">
        <v>12000</v>
      </c>
      <c r="H27" s="79"/>
      <c r="I27" s="79"/>
      <c r="J27" s="79"/>
      <c r="K27" s="203">
        <v>8000</v>
      </c>
      <c r="L27" s="203">
        <v>3000</v>
      </c>
    </row>
    <row r="28" spans="1:12" ht="28.5" customHeight="1" x14ac:dyDescent="0.55000000000000004">
      <c r="A28" s="139" t="s">
        <v>2206</v>
      </c>
      <c r="B28" s="43" t="s">
        <v>194</v>
      </c>
      <c r="C28" s="43" t="s">
        <v>210</v>
      </c>
      <c r="D28" s="143">
        <v>475</v>
      </c>
      <c r="E28" s="106">
        <v>800</v>
      </c>
      <c r="F28" s="107">
        <f t="shared" si="0"/>
        <v>0</v>
      </c>
      <c r="G28" s="203"/>
      <c r="H28" s="79"/>
      <c r="I28" s="79"/>
      <c r="J28" s="79"/>
      <c r="K28" s="203">
        <v>90</v>
      </c>
      <c r="L28" s="203">
        <v>40</v>
      </c>
    </row>
    <row r="29" spans="1:12" ht="28.5" customHeight="1" x14ac:dyDescent="0.55000000000000004">
      <c r="A29" s="139" t="s">
        <v>2206</v>
      </c>
      <c r="B29" s="43" t="s">
        <v>372</v>
      </c>
      <c r="C29" s="43" t="s">
        <v>210</v>
      </c>
      <c r="D29" s="143">
        <v>0</v>
      </c>
      <c r="E29" s="106">
        <v>650</v>
      </c>
      <c r="F29" s="107">
        <f t="shared" si="0"/>
        <v>6500</v>
      </c>
      <c r="G29" s="203">
        <v>10</v>
      </c>
      <c r="H29" s="79"/>
      <c r="I29" s="79"/>
      <c r="J29" s="79"/>
      <c r="K29" s="203">
        <v>23</v>
      </c>
      <c r="L29" s="203">
        <v>65</v>
      </c>
    </row>
    <row r="30" spans="1:12" ht="28.5" customHeight="1" x14ac:dyDescent="0.55000000000000004">
      <c r="A30" s="139" t="s">
        <v>2206</v>
      </c>
      <c r="B30" s="43" t="s">
        <v>195</v>
      </c>
      <c r="C30" s="43" t="s">
        <v>210</v>
      </c>
      <c r="D30" s="143">
        <v>339</v>
      </c>
      <c r="E30" s="106">
        <v>800</v>
      </c>
      <c r="F30" s="107">
        <f t="shared" si="0"/>
        <v>24000</v>
      </c>
      <c r="G30" s="203">
        <v>30</v>
      </c>
      <c r="H30" s="79"/>
      <c r="I30" s="79"/>
      <c r="J30" s="79"/>
      <c r="K30" s="203">
        <v>128</v>
      </c>
      <c r="L30" s="203">
        <v>90</v>
      </c>
    </row>
    <row r="31" spans="1:12" ht="28.5" customHeight="1" x14ac:dyDescent="0.55000000000000004">
      <c r="A31" s="139" t="s">
        <v>2206</v>
      </c>
      <c r="B31" s="43" t="s">
        <v>196</v>
      </c>
      <c r="C31" s="43" t="s">
        <v>210</v>
      </c>
      <c r="D31" s="143">
        <v>339</v>
      </c>
      <c r="E31" s="106">
        <v>283</v>
      </c>
      <c r="F31" s="107">
        <f t="shared" si="0"/>
        <v>8207</v>
      </c>
      <c r="G31" s="203">
        <v>29</v>
      </c>
      <c r="H31" s="79"/>
      <c r="I31" s="79"/>
      <c r="J31" s="79"/>
      <c r="K31" s="203">
        <v>129</v>
      </c>
      <c r="L31" s="203">
        <v>99</v>
      </c>
    </row>
    <row r="32" spans="1:12" ht="28.5" customHeight="1" x14ac:dyDescent="0.55000000000000004">
      <c r="A32" s="139" t="s">
        <v>2206</v>
      </c>
      <c r="B32" s="43" t="s">
        <v>197</v>
      </c>
      <c r="C32" s="43" t="s">
        <v>210</v>
      </c>
      <c r="D32" s="143"/>
      <c r="E32" s="106">
        <v>326</v>
      </c>
      <c r="F32" s="107">
        <f t="shared" si="0"/>
        <v>35860</v>
      </c>
      <c r="G32" s="203">
        <v>110</v>
      </c>
      <c r="H32" s="79"/>
      <c r="I32" s="79"/>
      <c r="J32" s="79"/>
      <c r="K32" s="203">
        <v>100</v>
      </c>
      <c r="L32" s="203">
        <v>40</v>
      </c>
    </row>
    <row r="33" spans="1:12" ht="28.5" customHeight="1" x14ac:dyDescent="0.55000000000000004">
      <c r="A33" s="139" t="s">
        <v>2206</v>
      </c>
      <c r="B33" s="43" t="s">
        <v>2096</v>
      </c>
      <c r="C33" s="43" t="s">
        <v>210</v>
      </c>
      <c r="D33" s="143"/>
      <c r="E33" s="106">
        <v>326</v>
      </c>
      <c r="F33" s="107">
        <f t="shared" si="0"/>
        <v>326</v>
      </c>
      <c r="G33" s="203">
        <v>1</v>
      </c>
      <c r="H33" s="79"/>
      <c r="I33" s="79"/>
      <c r="J33" s="79"/>
      <c r="K33" s="203">
        <v>1</v>
      </c>
      <c r="L33" s="203"/>
    </row>
    <row r="34" spans="1:12" ht="28.5" customHeight="1" x14ac:dyDescent="0.55000000000000004">
      <c r="A34" s="139" t="s">
        <v>2206</v>
      </c>
      <c r="B34" s="43" t="s">
        <v>2055</v>
      </c>
      <c r="C34" s="43" t="s">
        <v>210</v>
      </c>
      <c r="D34" s="143"/>
      <c r="E34" s="106">
        <v>326</v>
      </c>
      <c r="F34" s="107">
        <f t="shared" si="0"/>
        <v>326</v>
      </c>
      <c r="G34" s="203">
        <v>1</v>
      </c>
      <c r="H34" s="79"/>
      <c r="I34" s="79"/>
      <c r="J34" s="79"/>
      <c r="K34" s="207"/>
      <c r="L34" s="203"/>
    </row>
    <row r="35" spans="1:12" ht="36" x14ac:dyDescent="0.55000000000000004">
      <c r="A35" s="139" t="s">
        <v>2206</v>
      </c>
      <c r="B35" s="43" t="s">
        <v>1032</v>
      </c>
      <c r="C35" s="43" t="s">
        <v>13</v>
      </c>
      <c r="D35" s="143"/>
      <c r="E35" s="106">
        <v>5920</v>
      </c>
      <c r="F35" s="107">
        <f t="shared" si="0"/>
        <v>0</v>
      </c>
      <c r="G35" s="203"/>
      <c r="H35" s="79"/>
      <c r="I35" s="79"/>
      <c r="J35" s="79"/>
      <c r="K35" s="203"/>
      <c r="L35" s="203">
        <v>1</v>
      </c>
    </row>
    <row r="36" spans="1:12" ht="28.5" customHeight="1" x14ac:dyDescent="0.55000000000000004">
      <c r="A36" s="139" t="s">
        <v>2206</v>
      </c>
      <c r="B36" s="43" t="s">
        <v>1693</v>
      </c>
      <c r="C36" s="43" t="s">
        <v>210</v>
      </c>
      <c r="D36" s="143"/>
      <c r="E36" s="106">
        <v>0</v>
      </c>
      <c r="F36" s="107">
        <f t="shared" si="0"/>
        <v>0</v>
      </c>
      <c r="G36" s="203"/>
      <c r="H36" s="79"/>
      <c r="I36" s="79"/>
      <c r="J36" s="79"/>
      <c r="K36" s="203"/>
      <c r="L36" s="203">
        <v>1</v>
      </c>
    </row>
    <row r="37" spans="1:12" ht="30.75" customHeight="1" x14ac:dyDescent="0.55000000000000004">
      <c r="A37" s="139" t="s">
        <v>2206</v>
      </c>
      <c r="B37" s="43" t="s">
        <v>1702</v>
      </c>
      <c r="C37" s="43" t="s">
        <v>210</v>
      </c>
      <c r="D37" s="143"/>
      <c r="E37" s="106"/>
      <c r="F37" s="107">
        <f t="shared" si="0"/>
        <v>0</v>
      </c>
      <c r="G37" s="203"/>
      <c r="H37" s="79"/>
      <c r="I37" s="79"/>
      <c r="J37" s="79"/>
      <c r="K37" s="203"/>
      <c r="L37" s="203">
        <v>2</v>
      </c>
    </row>
    <row r="38" spans="1:12" ht="30" customHeight="1" x14ac:dyDescent="0.55000000000000004">
      <c r="A38" s="139" t="s">
        <v>2206</v>
      </c>
      <c r="B38" s="43" t="s">
        <v>1468</v>
      </c>
      <c r="C38" s="43" t="s">
        <v>210</v>
      </c>
      <c r="D38" s="143"/>
      <c r="E38" s="106">
        <v>326</v>
      </c>
      <c r="F38" s="107">
        <f t="shared" si="0"/>
        <v>652</v>
      </c>
      <c r="G38" s="203">
        <v>2</v>
      </c>
      <c r="H38" s="79"/>
      <c r="I38" s="79"/>
      <c r="J38" s="79"/>
      <c r="K38" s="203">
        <v>64</v>
      </c>
      <c r="L38" s="203"/>
    </row>
    <row r="39" spans="1:12" ht="30.75" customHeight="1" x14ac:dyDescent="0.55000000000000004">
      <c r="A39" s="139" t="s">
        <v>2206</v>
      </c>
      <c r="B39" s="43" t="s">
        <v>1788</v>
      </c>
      <c r="C39" s="43" t="s">
        <v>10</v>
      </c>
      <c r="D39" s="143"/>
      <c r="E39" s="106">
        <v>0</v>
      </c>
      <c r="F39" s="107">
        <f t="shared" si="0"/>
        <v>0</v>
      </c>
      <c r="G39" s="203">
        <v>1340</v>
      </c>
      <c r="H39" s="79"/>
      <c r="I39" s="79"/>
      <c r="J39" s="79"/>
      <c r="K39" s="203">
        <v>1280</v>
      </c>
      <c r="L39" s="203">
        <v>1220</v>
      </c>
    </row>
    <row r="40" spans="1:12" ht="28.5" customHeight="1" x14ac:dyDescent="0.55000000000000004">
      <c r="A40" s="139" t="s">
        <v>2206</v>
      </c>
      <c r="B40" s="43" t="s">
        <v>188</v>
      </c>
      <c r="C40" s="43" t="s">
        <v>210</v>
      </c>
      <c r="D40" s="143"/>
      <c r="E40" s="106">
        <v>5847</v>
      </c>
      <c r="F40" s="107">
        <f t="shared" si="0"/>
        <v>0</v>
      </c>
      <c r="G40" s="203"/>
      <c r="H40" s="79"/>
      <c r="I40" s="79"/>
      <c r="J40" s="79"/>
      <c r="K40" s="203">
        <v>3</v>
      </c>
      <c r="L40" s="203"/>
    </row>
    <row r="41" spans="1:12" ht="30" customHeight="1" x14ac:dyDescent="0.55000000000000004">
      <c r="A41" s="139" t="s">
        <v>2206</v>
      </c>
      <c r="B41" s="43" t="s">
        <v>189</v>
      </c>
      <c r="C41" s="43" t="s">
        <v>210</v>
      </c>
      <c r="D41" s="143"/>
      <c r="E41" s="106">
        <v>448.5</v>
      </c>
      <c r="F41" s="107">
        <f t="shared" si="0"/>
        <v>897</v>
      </c>
      <c r="G41" s="203">
        <v>2</v>
      </c>
      <c r="H41" s="79"/>
      <c r="I41" s="79"/>
      <c r="J41" s="79"/>
      <c r="K41" s="203">
        <v>5</v>
      </c>
      <c r="L41" s="203">
        <v>2</v>
      </c>
    </row>
    <row r="42" spans="1:12" s="123" customFormat="1" ht="28.5" customHeight="1" x14ac:dyDescent="0.55000000000000004">
      <c r="A42" s="139" t="s">
        <v>2206</v>
      </c>
      <c r="B42" s="43" t="s">
        <v>1230</v>
      </c>
      <c r="C42" s="43" t="s">
        <v>13</v>
      </c>
      <c r="D42" s="143">
        <v>1983</v>
      </c>
      <c r="E42" s="108">
        <v>0</v>
      </c>
      <c r="F42" s="107">
        <f t="shared" si="0"/>
        <v>0</v>
      </c>
      <c r="G42" s="203"/>
      <c r="H42" s="64"/>
      <c r="I42" s="64"/>
      <c r="J42" s="64"/>
      <c r="K42" s="203"/>
      <c r="L42" s="203">
        <v>6</v>
      </c>
    </row>
    <row r="43" spans="1:12" ht="28.5" customHeight="1" x14ac:dyDescent="0.55000000000000004">
      <c r="A43" s="139" t="s">
        <v>2206</v>
      </c>
      <c r="B43" s="43" t="s">
        <v>1231</v>
      </c>
      <c r="C43" s="43" t="s">
        <v>13</v>
      </c>
      <c r="D43" s="143">
        <v>1983</v>
      </c>
      <c r="E43" s="106">
        <v>5750</v>
      </c>
      <c r="F43" s="107">
        <f t="shared" si="0"/>
        <v>0</v>
      </c>
      <c r="G43" s="203"/>
      <c r="H43" s="79"/>
      <c r="I43" s="79"/>
      <c r="J43" s="79"/>
      <c r="K43" s="203"/>
      <c r="L43" s="203">
        <v>6</v>
      </c>
    </row>
    <row r="44" spans="1:12" ht="28.5" customHeight="1" x14ac:dyDescent="0.55000000000000004">
      <c r="A44" s="139" t="s">
        <v>2206</v>
      </c>
      <c r="B44" s="43" t="s">
        <v>1794</v>
      </c>
      <c r="C44" s="43" t="s">
        <v>1795</v>
      </c>
      <c r="D44" s="143"/>
      <c r="E44" s="106">
        <v>185</v>
      </c>
      <c r="F44" s="107">
        <f t="shared" si="0"/>
        <v>2590</v>
      </c>
      <c r="G44" s="203">
        <v>14</v>
      </c>
      <c r="H44" s="79"/>
      <c r="I44" s="79"/>
      <c r="J44" s="79"/>
      <c r="K44" s="203">
        <v>13</v>
      </c>
      <c r="L44" s="203">
        <v>11</v>
      </c>
    </row>
    <row r="45" spans="1:12" s="123" customFormat="1" ht="28.5" customHeight="1" x14ac:dyDescent="0.55000000000000004">
      <c r="A45" s="139" t="s">
        <v>2206</v>
      </c>
      <c r="B45" s="43" t="s">
        <v>1485</v>
      </c>
      <c r="C45" s="43" t="s">
        <v>1207</v>
      </c>
      <c r="D45" s="143"/>
      <c r="E45" s="108">
        <v>185</v>
      </c>
      <c r="F45" s="107">
        <f t="shared" si="0"/>
        <v>370</v>
      </c>
      <c r="G45" s="203">
        <v>2</v>
      </c>
      <c r="H45" s="64"/>
      <c r="I45" s="64"/>
      <c r="J45" s="64"/>
      <c r="K45" s="203">
        <v>2</v>
      </c>
      <c r="L45" s="203">
        <v>1</v>
      </c>
    </row>
    <row r="46" spans="1:12" ht="28.5" customHeight="1" x14ac:dyDescent="0.55000000000000004">
      <c r="A46" s="139" t="s">
        <v>2206</v>
      </c>
      <c r="B46" s="43" t="s">
        <v>931</v>
      </c>
      <c r="C46" s="43" t="s">
        <v>10</v>
      </c>
      <c r="D46" s="143">
        <v>7684</v>
      </c>
      <c r="E46" s="106">
        <v>7684</v>
      </c>
      <c r="F46" s="107">
        <f t="shared" si="0"/>
        <v>38420</v>
      </c>
      <c r="G46" s="203">
        <v>5</v>
      </c>
      <c r="H46" s="79"/>
      <c r="I46" s="79"/>
      <c r="J46" s="79"/>
      <c r="K46" s="203">
        <v>4</v>
      </c>
      <c r="L46" s="203">
        <v>6</v>
      </c>
    </row>
    <row r="47" spans="1:12" ht="28.5" customHeight="1" x14ac:dyDescent="0.55000000000000004">
      <c r="A47" s="139" t="s">
        <v>2206</v>
      </c>
      <c r="B47" s="43" t="s">
        <v>2196</v>
      </c>
      <c r="C47" s="43" t="s">
        <v>10</v>
      </c>
      <c r="D47" s="143"/>
      <c r="E47" s="106"/>
      <c r="F47" s="107"/>
      <c r="G47" s="203"/>
      <c r="H47" s="79"/>
      <c r="I47" s="79"/>
      <c r="J47" s="79"/>
      <c r="K47" s="203"/>
      <c r="L47" s="203">
        <v>62</v>
      </c>
    </row>
    <row r="48" spans="1:12" ht="30" customHeight="1" x14ac:dyDescent="0.55000000000000004">
      <c r="A48" s="139" t="s">
        <v>2206</v>
      </c>
      <c r="B48" s="43" t="s">
        <v>373</v>
      </c>
      <c r="C48" s="43" t="s">
        <v>794</v>
      </c>
      <c r="D48" s="143">
        <v>1290</v>
      </c>
      <c r="E48" s="106">
        <v>1290</v>
      </c>
      <c r="F48" s="107">
        <f t="shared" si="0"/>
        <v>2580</v>
      </c>
      <c r="G48" s="203">
        <v>2</v>
      </c>
      <c r="H48" s="79"/>
      <c r="I48" s="79"/>
      <c r="J48" s="79"/>
      <c r="K48" s="207"/>
      <c r="L48" s="203">
        <v>2</v>
      </c>
    </row>
    <row r="49" spans="1:12" ht="28.5" hidden="1" customHeight="1" x14ac:dyDescent="0.55000000000000004">
      <c r="A49" s="139" t="s">
        <v>2206</v>
      </c>
      <c r="B49" s="43" t="s">
        <v>1372</v>
      </c>
      <c r="C49" s="54" t="s">
        <v>794</v>
      </c>
      <c r="D49" s="150"/>
      <c r="E49" s="106">
        <v>6885</v>
      </c>
      <c r="F49" s="107">
        <f t="shared" si="0"/>
        <v>0</v>
      </c>
      <c r="G49" s="203"/>
      <c r="H49" s="79"/>
      <c r="I49" s="79"/>
      <c r="J49" s="79"/>
      <c r="K49" s="203"/>
      <c r="L49" s="203"/>
    </row>
    <row r="50" spans="1:12" ht="28.5" hidden="1" customHeight="1" x14ac:dyDescent="0.55000000000000004">
      <c r="A50" s="139" t="s">
        <v>2206</v>
      </c>
      <c r="B50" s="43" t="s">
        <v>914</v>
      </c>
      <c r="C50" s="54" t="s">
        <v>210</v>
      </c>
      <c r="D50" s="150"/>
      <c r="E50" s="106"/>
      <c r="F50" s="107">
        <f t="shared" si="0"/>
        <v>0</v>
      </c>
      <c r="G50" s="203"/>
      <c r="H50" s="79"/>
      <c r="I50" s="79"/>
      <c r="J50" s="79"/>
      <c r="K50" s="203"/>
      <c r="L50" s="203"/>
    </row>
    <row r="51" spans="1:12" ht="30" hidden="1" customHeight="1" x14ac:dyDescent="0.55000000000000004">
      <c r="A51" s="139" t="s">
        <v>2206</v>
      </c>
      <c r="B51" s="43" t="s">
        <v>1561</v>
      </c>
      <c r="C51" s="54" t="s">
        <v>210</v>
      </c>
      <c r="D51" s="150"/>
      <c r="E51" s="106"/>
      <c r="F51" s="107">
        <f t="shared" si="0"/>
        <v>0</v>
      </c>
      <c r="G51" s="203"/>
      <c r="H51" s="79"/>
      <c r="I51" s="79"/>
      <c r="J51" s="79"/>
      <c r="K51" s="203"/>
      <c r="L51" s="203"/>
    </row>
    <row r="52" spans="1:12" ht="28.5" customHeight="1" x14ac:dyDescent="0.55000000000000004">
      <c r="A52" s="139" t="s">
        <v>2206</v>
      </c>
      <c r="B52" s="43" t="s">
        <v>443</v>
      </c>
      <c r="C52" s="43" t="s">
        <v>210</v>
      </c>
      <c r="D52" s="150">
        <v>2833</v>
      </c>
      <c r="E52" s="106">
        <v>2833</v>
      </c>
      <c r="F52" s="107">
        <f t="shared" si="0"/>
        <v>5666</v>
      </c>
      <c r="G52" s="203">
        <v>2</v>
      </c>
      <c r="H52" s="79"/>
      <c r="I52" s="79"/>
      <c r="J52" s="79"/>
      <c r="K52" s="203">
        <v>2</v>
      </c>
      <c r="L52" s="203">
        <v>5</v>
      </c>
    </row>
    <row r="53" spans="1:12" ht="36" hidden="1" x14ac:dyDescent="0.55000000000000004">
      <c r="A53" s="139" t="s">
        <v>2206</v>
      </c>
      <c r="B53" s="43" t="s">
        <v>1220</v>
      </c>
      <c r="C53" s="43" t="s">
        <v>210</v>
      </c>
      <c r="D53" s="143"/>
      <c r="E53" s="106"/>
      <c r="F53" s="107">
        <f t="shared" si="0"/>
        <v>0</v>
      </c>
      <c r="G53" s="203"/>
      <c r="H53" s="79"/>
      <c r="I53" s="79"/>
      <c r="J53" s="79"/>
      <c r="K53" s="203"/>
      <c r="L53" s="203"/>
    </row>
    <row r="54" spans="1:12" ht="36" hidden="1" x14ac:dyDescent="0.55000000000000004">
      <c r="A54" s="139" t="s">
        <v>2206</v>
      </c>
      <c r="B54" s="43" t="s">
        <v>1776</v>
      </c>
      <c r="C54" s="43" t="s">
        <v>210</v>
      </c>
      <c r="D54" s="143"/>
      <c r="E54" s="106">
        <v>0</v>
      </c>
      <c r="F54" s="107">
        <f t="shared" si="0"/>
        <v>0</v>
      </c>
      <c r="G54" s="203"/>
      <c r="H54" s="79"/>
      <c r="I54" s="79"/>
      <c r="J54" s="79"/>
      <c r="K54" s="203"/>
      <c r="L54" s="203"/>
    </row>
    <row r="55" spans="1:12" s="123" customFormat="1" ht="28.5" customHeight="1" x14ac:dyDescent="0.55000000000000004">
      <c r="A55" s="139" t="s">
        <v>2206</v>
      </c>
      <c r="B55" s="43" t="s">
        <v>1469</v>
      </c>
      <c r="C55" s="43" t="s">
        <v>210</v>
      </c>
      <c r="D55" s="143"/>
      <c r="E55" s="108">
        <v>170</v>
      </c>
      <c r="F55" s="107">
        <f t="shared" si="0"/>
        <v>0</v>
      </c>
      <c r="G55" s="203"/>
      <c r="H55" s="64"/>
      <c r="I55" s="64"/>
      <c r="J55" s="64"/>
      <c r="K55" s="203">
        <v>1</v>
      </c>
      <c r="L55" s="203"/>
    </row>
    <row r="56" spans="1:12" ht="28.5" customHeight="1" x14ac:dyDescent="0.55000000000000004">
      <c r="A56" s="139" t="s">
        <v>2206</v>
      </c>
      <c r="B56" s="43" t="s">
        <v>744</v>
      </c>
      <c r="C56" s="43" t="s">
        <v>210</v>
      </c>
      <c r="D56" s="143"/>
      <c r="E56" s="106">
        <v>170</v>
      </c>
      <c r="F56" s="107">
        <f t="shared" si="0"/>
        <v>0</v>
      </c>
      <c r="G56" s="203"/>
      <c r="H56" s="79"/>
      <c r="I56" s="79"/>
      <c r="J56" s="79"/>
      <c r="K56" s="203">
        <v>1</v>
      </c>
      <c r="L56" s="203"/>
    </row>
    <row r="57" spans="1:12" ht="28.5" hidden="1" customHeight="1" x14ac:dyDescent="0.55000000000000004">
      <c r="A57" s="139" t="s">
        <v>2206</v>
      </c>
      <c r="B57" s="43" t="s">
        <v>1470</v>
      </c>
      <c r="C57" s="43" t="s">
        <v>210</v>
      </c>
      <c r="D57" s="143"/>
      <c r="E57" s="106">
        <v>0</v>
      </c>
      <c r="F57" s="107">
        <f t="shared" si="0"/>
        <v>0</v>
      </c>
      <c r="G57" s="203"/>
      <c r="H57" s="79"/>
      <c r="I57" s="79"/>
      <c r="J57" s="79"/>
      <c r="K57" s="203"/>
      <c r="L57" s="203"/>
    </row>
    <row r="58" spans="1:12" ht="28.5" hidden="1" customHeight="1" x14ac:dyDescent="0.55000000000000004">
      <c r="A58" s="139" t="s">
        <v>2206</v>
      </c>
      <c r="B58" s="43" t="s">
        <v>916</v>
      </c>
      <c r="C58" s="43" t="s">
        <v>210</v>
      </c>
      <c r="D58" s="143"/>
      <c r="E58" s="106">
        <v>170</v>
      </c>
      <c r="F58" s="107">
        <f t="shared" si="0"/>
        <v>0</v>
      </c>
      <c r="G58" s="203"/>
      <c r="H58" s="79"/>
      <c r="I58" s="79"/>
      <c r="J58" s="79"/>
      <c r="K58" s="203"/>
      <c r="L58" s="203"/>
    </row>
    <row r="59" spans="1:12" ht="28.5" hidden="1" customHeight="1" x14ac:dyDescent="0.55000000000000004">
      <c r="A59" s="139" t="s">
        <v>2206</v>
      </c>
      <c r="B59" s="43" t="s">
        <v>1471</v>
      </c>
      <c r="C59" s="43" t="s">
        <v>210</v>
      </c>
      <c r="D59" s="143"/>
      <c r="E59" s="106">
        <v>170</v>
      </c>
      <c r="F59" s="107">
        <f t="shared" si="0"/>
        <v>0</v>
      </c>
      <c r="G59" s="203"/>
      <c r="H59" s="79"/>
      <c r="I59" s="79"/>
      <c r="J59" s="79"/>
      <c r="K59" s="203"/>
      <c r="L59" s="203"/>
    </row>
    <row r="60" spans="1:12" ht="28.5" hidden="1" customHeight="1" x14ac:dyDescent="0.55000000000000004">
      <c r="A60" s="139" t="s">
        <v>2206</v>
      </c>
      <c r="B60" s="43" t="s">
        <v>747</v>
      </c>
      <c r="C60" s="43" t="s">
        <v>210</v>
      </c>
      <c r="D60" s="143"/>
      <c r="E60" s="106">
        <v>170</v>
      </c>
      <c r="F60" s="107">
        <f t="shared" si="0"/>
        <v>0</v>
      </c>
      <c r="G60" s="203"/>
      <c r="H60" s="79"/>
      <c r="I60" s="79"/>
      <c r="J60" s="79"/>
      <c r="K60" s="203"/>
      <c r="L60" s="203"/>
    </row>
    <row r="61" spans="1:12" ht="28.5" hidden="1" customHeight="1" x14ac:dyDescent="0.55000000000000004">
      <c r="A61" s="139" t="s">
        <v>2206</v>
      </c>
      <c r="B61" s="43" t="s">
        <v>748</v>
      </c>
      <c r="C61" s="43" t="s">
        <v>210</v>
      </c>
      <c r="D61" s="143"/>
      <c r="E61" s="106">
        <v>170</v>
      </c>
      <c r="F61" s="107">
        <f t="shared" si="0"/>
        <v>0</v>
      </c>
      <c r="G61" s="203"/>
      <c r="H61" s="79"/>
      <c r="I61" s="79"/>
      <c r="J61" s="79"/>
      <c r="K61" s="203"/>
      <c r="L61" s="203"/>
    </row>
    <row r="62" spans="1:12" ht="28.5" hidden="1" customHeight="1" x14ac:dyDescent="0.55000000000000004">
      <c r="A62" s="139" t="s">
        <v>2206</v>
      </c>
      <c r="B62" s="43" t="s">
        <v>1472</v>
      </c>
      <c r="C62" s="43" t="s">
        <v>210</v>
      </c>
      <c r="D62" s="143"/>
      <c r="E62" s="106">
        <v>170</v>
      </c>
      <c r="F62" s="107">
        <f t="shared" si="0"/>
        <v>0</v>
      </c>
      <c r="G62" s="203"/>
      <c r="H62" s="79"/>
      <c r="I62" s="79"/>
      <c r="J62" s="79"/>
      <c r="K62" s="203"/>
      <c r="L62" s="203"/>
    </row>
    <row r="63" spans="1:12" ht="28.5" hidden="1" customHeight="1" x14ac:dyDescent="0.55000000000000004">
      <c r="A63" s="139" t="s">
        <v>2206</v>
      </c>
      <c r="B63" s="43" t="s">
        <v>746</v>
      </c>
      <c r="C63" s="43" t="s">
        <v>210</v>
      </c>
      <c r="D63" s="150"/>
      <c r="E63" s="106">
        <v>170</v>
      </c>
      <c r="F63" s="107">
        <f t="shared" si="0"/>
        <v>0</v>
      </c>
      <c r="G63" s="203"/>
      <c r="H63" s="79"/>
      <c r="I63" s="79"/>
      <c r="J63" s="79"/>
      <c r="K63" s="203"/>
      <c r="L63" s="203"/>
    </row>
    <row r="64" spans="1:12" ht="28.5" hidden="1" customHeight="1" x14ac:dyDescent="0.55000000000000004">
      <c r="A64" s="139" t="s">
        <v>2206</v>
      </c>
      <c r="B64" s="43" t="s">
        <v>997</v>
      </c>
      <c r="C64" s="43" t="s">
        <v>1223</v>
      </c>
      <c r="D64" s="150"/>
      <c r="E64" s="106">
        <v>492.2</v>
      </c>
      <c r="F64" s="107">
        <f t="shared" si="0"/>
        <v>0</v>
      </c>
      <c r="G64" s="203"/>
      <c r="H64" s="79"/>
      <c r="I64" s="79"/>
      <c r="J64" s="79"/>
      <c r="K64" s="203"/>
      <c r="L64" s="203"/>
    </row>
    <row r="65" spans="1:12" ht="28.5" hidden="1" customHeight="1" x14ac:dyDescent="0.55000000000000004">
      <c r="A65" s="139" t="s">
        <v>2206</v>
      </c>
      <c r="B65" s="43" t="s">
        <v>1328</v>
      </c>
      <c r="C65" s="43" t="s">
        <v>210</v>
      </c>
      <c r="D65" s="150"/>
      <c r="E65" s="106"/>
      <c r="F65" s="107">
        <f t="shared" si="0"/>
        <v>0</v>
      </c>
      <c r="G65" s="203"/>
      <c r="H65" s="79"/>
      <c r="I65" s="79"/>
      <c r="J65" s="79"/>
      <c r="K65" s="203"/>
      <c r="L65" s="203"/>
    </row>
    <row r="66" spans="1:12" ht="28.5" hidden="1" customHeight="1" x14ac:dyDescent="0.55000000000000004">
      <c r="A66" s="139" t="s">
        <v>2206</v>
      </c>
      <c r="B66" s="43" t="s">
        <v>997</v>
      </c>
      <c r="C66" s="43" t="s">
        <v>13</v>
      </c>
      <c r="D66" s="150"/>
      <c r="E66" s="106">
        <v>170</v>
      </c>
      <c r="F66" s="107">
        <f t="shared" si="0"/>
        <v>0</v>
      </c>
      <c r="G66" s="203"/>
      <c r="H66" s="79"/>
      <c r="I66" s="79"/>
      <c r="J66" s="79"/>
      <c r="K66" s="203"/>
      <c r="L66" s="203"/>
    </row>
    <row r="67" spans="1:12" ht="28.5" hidden="1" customHeight="1" x14ac:dyDescent="0.55000000000000004">
      <c r="A67" s="139" t="s">
        <v>2206</v>
      </c>
      <c r="B67" s="43" t="s">
        <v>1224</v>
      </c>
      <c r="C67" s="43" t="s">
        <v>210</v>
      </c>
      <c r="D67" s="150"/>
      <c r="E67" s="106"/>
      <c r="F67" s="107">
        <f t="shared" si="0"/>
        <v>0</v>
      </c>
      <c r="G67" s="203"/>
      <c r="H67" s="79"/>
      <c r="I67" s="79"/>
      <c r="J67" s="79"/>
      <c r="K67" s="203"/>
      <c r="L67" s="203"/>
    </row>
    <row r="68" spans="1:12" ht="28.5" hidden="1" customHeight="1" x14ac:dyDescent="0.55000000000000004">
      <c r="A68" s="139" t="s">
        <v>2206</v>
      </c>
      <c r="B68" s="43" t="s">
        <v>1701</v>
      </c>
      <c r="C68" s="43"/>
      <c r="D68" s="150"/>
      <c r="E68" s="106"/>
      <c r="F68" s="107">
        <f t="shared" si="0"/>
        <v>0</v>
      </c>
      <c r="G68" s="203"/>
      <c r="H68" s="79"/>
      <c r="I68" s="79"/>
      <c r="J68" s="79"/>
      <c r="K68" s="203"/>
      <c r="L68" s="203"/>
    </row>
    <row r="69" spans="1:12" ht="30" hidden="1" customHeight="1" x14ac:dyDescent="0.55000000000000004">
      <c r="A69" s="139" t="s">
        <v>2206</v>
      </c>
      <c r="B69" s="43" t="s">
        <v>743</v>
      </c>
      <c r="C69" s="43" t="s">
        <v>210</v>
      </c>
      <c r="D69" s="143"/>
      <c r="E69" s="106">
        <v>170</v>
      </c>
      <c r="F69" s="107">
        <f t="shared" si="0"/>
        <v>0</v>
      </c>
      <c r="G69" s="203"/>
      <c r="H69" s="79"/>
      <c r="I69" s="79"/>
      <c r="J69" s="79"/>
      <c r="K69" s="203"/>
      <c r="L69" s="203"/>
    </row>
    <row r="70" spans="1:12" ht="30" hidden="1" customHeight="1" x14ac:dyDescent="0.55000000000000004">
      <c r="A70" s="139" t="s">
        <v>2206</v>
      </c>
      <c r="B70" s="43" t="s">
        <v>1733</v>
      </c>
      <c r="C70" s="43" t="s">
        <v>441</v>
      </c>
      <c r="D70" s="143"/>
      <c r="E70" s="106">
        <v>0</v>
      </c>
      <c r="F70" s="107">
        <f t="shared" si="0"/>
        <v>0</v>
      </c>
      <c r="G70" s="203"/>
      <c r="H70" s="79"/>
      <c r="I70" s="79"/>
      <c r="J70" s="79"/>
      <c r="K70" s="203"/>
      <c r="L70" s="203"/>
    </row>
    <row r="71" spans="1:12" ht="28.5" hidden="1" customHeight="1" x14ac:dyDescent="0.55000000000000004">
      <c r="A71" s="139" t="s">
        <v>2206</v>
      </c>
      <c r="B71" s="43" t="s">
        <v>745</v>
      </c>
      <c r="C71" s="43" t="s">
        <v>210</v>
      </c>
      <c r="D71" s="143"/>
      <c r="E71" s="106">
        <v>170</v>
      </c>
      <c r="F71" s="107">
        <f t="shared" si="0"/>
        <v>0</v>
      </c>
      <c r="G71" s="203"/>
      <c r="H71" s="79"/>
      <c r="I71" s="79"/>
      <c r="J71" s="79"/>
      <c r="K71" s="203"/>
      <c r="L71" s="203"/>
    </row>
    <row r="72" spans="1:12" ht="28.5" hidden="1" customHeight="1" x14ac:dyDescent="0.55000000000000004">
      <c r="A72" s="139" t="s">
        <v>2206</v>
      </c>
      <c r="B72" s="43" t="s">
        <v>749</v>
      </c>
      <c r="C72" s="43" t="s">
        <v>210</v>
      </c>
      <c r="D72" s="143"/>
      <c r="E72" s="106">
        <v>170</v>
      </c>
      <c r="F72" s="107">
        <f t="shared" si="0"/>
        <v>0</v>
      </c>
      <c r="G72" s="203"/>
      <c r="H72" s="79"/>
      <c r="I72" s="79"/>
      <c r="J72" s="79"/>
      <c r="K72" s="203"/>
      <c r="L72" s="203"/>
    </row>
    <row r="73" spans="1:12" ht="28.5" hidden="1" customHeight="1" x14ac:dyDescent="0.55000000000000004">
      <c r="A73" s="139" t="s">
        <v>2206</v>
      </c>
      <c r="B73" s="43" t="s">
        <v>750</v>
      </c>
      <c r="C73" s="43" t="s">
        <v>210</v>
      </c>
      <c r="D73" s="143"/>
      <c r="E73" s="106">
        <v>185</v>
      </c>
      <c r="F73" s="107">
        <f t="shared" si="0"/>
        <v>0</v>
      </c>
      <c r="G73" s="203"/>
      <c r="H73" s="79"/>
      <c r="I73" s="79"/>
      <c r="J73" s="79"/>
      <c r="K73" s="203"/>
      <c r="L73" s="203"/>
    </row>
    <row r="74" spans="1:12" ht="28.5" hidden="1" customHeight="1" x14ac:dyDescent="0.55000000000000004">
      <c r="A74" s="139" t="s">
        <v>2206</v>
      </c>
      <c r="B74" s="43" t="s">
        <v>913</v>
      </c>
      <c r="C74" s="43" t="s">
        <v>210</v>
      </c>
      <c r="D74" s="143"/>
      <c r="E74" s="106">
        <v>185</v>
      </c>
      <c r="F74" s="107">
        <f t="shared" ref="F74:F136" si="1">G74*E74</f>
        <v>0</v>
      </c>
      <c r="G74" s="203"/>
      <c r="H74" s="79"/>
      <c r="I74" s="79"/>
      <c r="J74" s="79"/>
      <c r="K74" s="203"/>
      <c r="L74" s="203"/>
    </row>
    <row r="75" spans="1:12" ht="25.5" hidden="1" customHeight="1" x14ac:dyDescent="0.55000000000000004">
      <c r="A75" s="139" t="s">
        <v>2206</v>
      </c>
      <c r="B75" s="43" t="s">
        <v>1185</v>
      </c>
      <c r="C75" s="43" t="s">
        <v>210</v>
      </c>
      <c r="D75" s="150"/>
      <c r="E75" s="106"/>
      <c r="F75" s="107">
        <f t="shared" si="1"/>
        <v>0</v>
      </c>
      <c r="G75" s="203"/>
      <c r="H75" s="79"/>
      <c r="I75" s="79"/>
      <c r="J75" s="79"/>
      <c r="K75" s="203"/>
      <c r="L75" s="203"/>
    </row>
    <row r="76" spans="1:12" ht="28.5" hidden="1" customHeight="1" x14ac:dyDescent="0.55000000000000004">
      <c r="A76" s="139" t="s">
        <v>2206</v>
      </c>
      <c r="B76" s="43" t="s">
        <v>1473</v>
      </c>
      <c r="C76" s="43" t="s">
        <v>210</v>
      </c>
      <c r="D76" s="150"/>
      <c r="E76" s="106"/>
      <c r="F76" s="107">
        <f t="shared" si="1"/>
        <v>0</v>
      </c>
      <c r="G76" s="203"/>
      <c r="H76" s="79"/>
      <c r="I76" s="79"/>
      <c r="J76" s="79"/>
      <c r="K76" s="203"/>
      <c r="L76" s="203"/>
    </row>
    <row r="77" spans="1:12" ht="28.5" hidden="1" customHeight="1" x14ac:dyDescent="0.55000000000000004">
      <c r="A77" s="139" t="s">
        <v>2206</v>
      </c>
      <c r="B77" s="43" t="s">
        <v>1700</v>
      </c>
      <c r="C77" s="43"/>
      <c r="D77" s="150"/>
      <c r="E77" s="106"/>
      <c r="F77" s="107">
        <f t="shared" si="1"/>
        <v>0</v>
      </c>
      <c r="G77" s="203"/>
      <c r="H77" s="79"/>
      <c r="I77" s="79"/>
      <c r="J77" s="79"/>
      <c r="K77" s="203"/>
      <c r="L77" s="203"/>
    </row>
    <row r="78" spans="1:12" ht="28.5" hidden="1" customHeight="1" x14ac:dyDescent="0.55000000000000004">
      <c r="A78" s="139" t="s">
        <v>2206</v>
      </c>
      <c r="B78" s="43" t="s">
        <v>1373</v>
      </c>
      <c r="C78" s="43" t="s">
        <v>210</v>
      </c>
      <c r="D78" s="150"/>
      <c r="E78" s="106"/>
      <c r="F78" s="107">
        <f t="shared" si="1"/>
        <v>0</v>
      </c>
      <c r="G78" s="203"/>
      <c r="H78" s="79"/>
      <c r="I78" s="79"/>
      <c r="J78" s="79"/>
      <c r="K78" s="203"/>
      <c r="L78" s="203"/>
    </row>
    <row r="79" spans="1:12" ht="28.5" hidden="1" customHeight="1" x14ac:dyDescent="0.55000000000000004">
      <c r="A79" s="139" t="s">
        <v>2206</v>
      </c>
      <c r="B79" s="43" t="s">
        <v>1374</v>
      </c>
      <c r="C79" s="43" t="s">
        <v>210</v>
      </c>
      <c r="D79" s="150"/>
      <c r="E79" s="106">
        <v>7176</v>
      </c>
      <c r="F79" s="107">
        <f t="shared" si="1"/>
        <v>0</v>
      </c>
      <c r="G79" s="203"/>
      <c r="H79" s="79"/>
      <c r="I79" s="79"/>
      <c r="J79" s="79"/>
      <c r="K79" s="203"/>
      <c r="L79" s="203"/>
    </row>
    <row r="80" spans="1:12" ht="28.5" hidden="1" customHeight="1" x14ac:dyDescent="0.55000000000000004">
      <c r="A80" s="139" t="s">
        <v>2206</v>
      </c>
      <c r="B80" s="43" t="s">
        <v>1474</v>
      </c>
      <c r="C80" s="43" t="s">
        <v>210</v>
      </c>
      <c r="D80" s="150"/>
      <c r="E80" s="106"/>
      <c r="F80" s="107">
        <f t="shared" si="1"/>
        <v>0</v>
      </c>
      <c r="G80" s="203"/>
      <c r="H80" s="79"/>
      <c r="I80" s="79"/>
      <c r="J80" s="79"/>
      <c r="K80" s="203"/>
      <c r="L80" s="203"/>
    </row>
    <row r="81" spans="1:12" ht="28.5" hidden="1" customHeight="1" x14ac:dyDescent="0.55000000000000004">
      <c r="A81" s="139" t="s">
        <v>2206</v>
      </c>
      <c r="B81" s="43" t="s">
        <v>1475</v>
      </c>
      <c r="C81" s="43" t="s">
        <v>210</v>
      </c>
      <c r="D81" s="150"/>
      <c r="E81" s="106"/>
      <c r="F81" s="107">
        <f t="shared" si="1"/>
        <v>0</v>
      </c>
      <c r="G81" s="203"/>
      <c r="H81" s="79"/>
      <c r="I81" s="79"/>
      <c r="J81" s="79"/>
      <c r="K81" s="203"/>
      <c r="L81" s="203"/>
    </row>
    <row r="82" spans="1:12" ht="28.5" hidden="1" customHeight="1" x14ac:dyDescent="0.55000000000000004">
      <c r="A82" s="139" t="s">
        <v>2206</v>
      </c>
      <c r="B82" s="43" t="s">
        <v>1375</v>
      </c>
      <c r="C82" s="43" t="s">
        <v>210</v>
      </c>
      <c r="D82" s="150"/>
      <c r="E82" s="106"/>
      <c r="F82" s="107">
        <f t="shared" si="1"/>
        <v>0</v>
      </c>
      <c r="G82" s="203"/>
      <c r="H82" s="79"/>
      <c r="I82" s="79"/>
      <c r="J82" s="79"/>
      <c r="K82" s="203"/>
      <c r="L82" s="203"/>
    </row>
    <row r="83" spans="1:12" ht="28.5" hidden="1" customHeight="1" x14ac:dyDescent="0.55000000000000004">
      <c r="A83" s="139" t="s">
        <v>2206</v>
      </c>
      <c r="B83" s="43" t="s">
        <v>1444</v>
      </c>
      <c r="C83" s="43" t="s">
        <v>210</v>
      </c>
      <c r="D83" s="150"/>
      <c r="E83" s="106"/>
      <c r="F83" s="107">
        <f t="shared" si="1"/>
        <v>0</v>
      </c>
      <c r="G83" s="203"/>
      <c r="H83" s="79"/>
      <c r="I83" s="79"/>
      <c r="J83" s="79"/>
      <c r="K83" s="203"/>
      <c r="L83" s="203"/>
    </row>
    <row r="84" spans="1:12" ht="36" x14ac:dyDescent="0.55000000000000004">
      <c r="A84" s="250" t="s">
        <v>2206</v>
      </c>
      <c r="B84" s="177" t="s">
        <v>1652</v>
      </c>
      <c r="C84" s="177" t="s">
        <v>10</v>
      </c>
      <c r="D84" s="251"/>
      <c r="E84" s="252">
        <v>3</v>
      </c>
      <c r="F84" s="253">
        <f t="shared" si="1"/>
        <v>120</v>
      </c>
      <c r="G84" s="205">
        <v>40</v>
      </c>
      <c r="H84" s="178"/>
      <c r="I84" s="178"/>
      <c r="J84" s="178"/>
      <c r="K84" s="205">
        <v>40</v>
      </c>
      <c r="L84" s="205">
        <v>40</v>
      </c>
    </row>
    <row r="85" spans="1:12" s="254" customFormat="1" ht="36" x14ac:dyDescent="0.55000000000000004">
      <c r="A85" s="255" t="s">
        <v>2206</v>
      </c>
      <c r="B85" s="43" t="s">
        <v>1597</v>
      </c>
      <c r="C85" s="43" t="s">
        <v>210</v>
      </c>
      <c r="D85" s="150"/>
      <c r="E85" s="106">
        <v>185</v>
      </c>
      <c r="F85" s="107">
        <f t="shared" si="1"/>
        <v>185</v>
      </c>
      <c r="G85" s="203">
        <v>1</v>
      </c>
      <c r="H85" s="79"/>
      <c r="I85" s="79"/>
      <c r="J85" s="79"/>
      <c r="K85" s="207">
        <v>2</v>
      </c>
      <c r="L85" s="203">
        <v>2</v>
      </c>
    </row>
    <row r="86" spans="1:12" ht="1.5" customHeight="1" x14ac:dyDescent="0.55000000000000004">
      <c r="A86" s="139" t="s">
        <v>2206</v>
      </c>
      <c r="B86" s="179" t="s">
        <v>1033</v>
      </c>
      <c r="C86" s="179" t="s">
        <v>441</v>
      </c>
      <c r="D86" s="180"/>
      <c r="E86" s="181">
        <v>2600</v>
      </c>
      <c r="F86" s="120">
        <f t="shared" si="1"/>
        <v>0</v>
      </c>
      <c r="G86" s="206"/>
      <c r="H86" s="182"/>
      <c r="I86" s="182"/>
      <c r="J86" s="182"/>
      <c r="K86" s="206"/>
      <c r="L86" s="206"/>
    </row>
    <row r="87" spans="1:12" ht="28.5" customHeight="1" x14ac:dyDescent="0.55000000000000004">
      <c r="A87" s="139" t="s">
        <v>2206</v>
      </c>
      <c r="B87" s="71" t="s">
        <v>2093</v>
      </c>
      <c r="C87" s="71" t="s">
        <v>13</v>
      </c>
      <c r="D87" s="174">
        <v>5899</v>
      </c>
      <c r="E87" s="174">
        <v>0</v>
      </c>
      <c r="F87" s="107">
        <f t="shared" si="1"/>
        <v>0</v>
      </c>
      <c r="G87" s="214">
        <v>1</v>
      </c>
      <c r="H87" s="79"/>
      <c r="I87" s="79"/>
      <c r="J87" s="79"/>
      <c r="K87" s="214">
        <v>1</v>
      </c>
      <c r="L87" s="214">
        <v>1</v>
      </c>
    </row>
    <row r="88" spans="1:12" ht="28.5" customHeight="1" x14ac:dyDescent="0.55000000000000004">
      <c r="A88" s="139" t="s">
        <v>2206</v>
      </c>
      <c r="B88" s="43" t="s">
        <v>2094</v>
      </c>
      <c r="C88" s="43" t="s">
        <v>13</v>
      </c>
      <c r="D88" s="143">
        <v>5899</v>
      </c>
      <c r="E88" s="106">
        <v>0</v>
      </c>
      <c r="F88" s="107">
        <f t="shared" si="1"/>
        <v>0</v>
      </c>
      <c r="G88" s="203">
        <v>1</v>
      </c>
      <c r="H88" s="79"/>
      <c r="I88" s="79"/>
      <c r="J88" s="79"/>
      <c r="K88" s="203">
        <v>1</v>
      </c>
      <c r="L88" s="203">
        <v>1</v>
      </c>
    </row>
    <row r="89" spans="1:12" ht="28.5" hidden="1" customHeight="1" x14ac:dyDescent="0.55000000000000004">
      <c r="A89" s="139" t="s">
        <v>2206</v>
      </c>
      <c r="B89" s="43" t="s">
        <v>1745</v>
      </c>
      <c r="C89" s="43"/>
      <c r="D89" s="143"/>
      <c r="E89" s="106">
        <v>0</v>
      </c>
      <c r="F89" s="107">
        <f t="shared" si="1"/>
        <v>0</v>
      </c>
      <c r="G89" s="203"/>
      <c r="H89" s="79"/>
      <c r="I89" s="79"/>
      <c r="J89" s="79"/>
      <c r="K89" s="203"/>
      <c r="L89" s="203"/>
    </row>
    <row r="90" spans="1:12" ht="28.5" hidden="1" customHeight="1" x14ac:dyDescent="0.55000000000000004">
      <c r="A90" s="139" t="s">
        <v>2206</v>
      </c>
      <c r="B90" s="43" t="s">
        <v>1484</v>
      </c>
      <c r="C90" s="43" t="s">
        <v>1207</v>
      </c>
      <c r="D90" s="143"/>
      <c r="E90" s="106">
        <v>0</v>
      </c>
      <c r="F90" s="107">
        <f t="shared" si="1"/>
        <v>0</v>
      </c>
      <c r="G90" s="203"/>
      <c r="H90" s="79"/>
      <c r="I90" s="79"/>
      <c r="J90" s="79"/>
      <c r="K90" s="203"/>
      <c r="L90" s="203"/>
    </row>
    <row r="91" spans="1:12" ht="28.5" hidden="1" customHeight="1" x14ac:dyDescent="0.55000000000000004">
      <c r="A91" s="139" t="s">
        <v>2206</v>
      </c>
      <c r="B91" s="43" t="s">
        <v>1486</v>
      </c>
      <c r="C91" s="43" t="s">
        <v>1207</v>
      </c>
      <c r="D91" s="143"/>
      <c r="E91" s="106"/>
      <c r="F91" s="107">
        <f t="shared" si="1"/>
        <v>0</v>
      </c>
      <c r="G91" s="203"/>
      <c r="H91" s="79"/>
      <c r="I91" s="79"/>
      <c r="J91" s="79"/>
      <c r="K91" s="203"/>
      <c r="L91" s="203"/>
    </row>
    <row r="92" spans="1:12" ht="28.5" hidden="1" customHeight="1" x14ac:dyDescent="0.55000000000000004">
      <c r="A92" s="139" t="s">
        <v>2206</v>
      </c>
      <c r="B92" s="43" t="s">
        <v>1487</v>
      </c>
      <c r="C92" s="43" t="s">
        <v>1207</v>
      </c>
      <c r="D92" s="143"/>
      <c r="E92" s="106"/>
      <c r="F92" s="107">
        <f t="shared" si="1"/>
        <v>0</v>
      </c>
      <c r="G92" s="203"/>
      <c r="H92" s="79"/>
      <c r="I92" s="79"/>
      <c r="J92" s="79"/>
      <c r="K92" s="203"/>
      <c r="L92" s="203"/>
    </row>
    <row r="93" spans="1:12" s="123" customFormat="1" ht="36" x14ac:dyDescent="0.55000000000000004">
      <c r="A93" s="139" t="s">
        <v>2206</v>
      </c>
      <c r="B93" s="43" t="s">
        <v>2029</v>
      </c>
      <c r="C93" s="43"/>
      <c r="D93" s="143">
        <v>0</v>
      </c>
      <c r="E93" s="108">
        <v>185</v>
      </c>
      <c r="F93" s="107">
        <f t="shared" si="1"/>
        <v>555</v>
      </c>
      <c r="G93" s="203">
        <v>3</v>
      </c>
      <c r="H93" s="64"/>
      <c r="I93" s="64"/>
      <c r="J93" s="64"/>
      <c r="K93" s="207"/>
      <c r="L93" s="203">
        <v>2</v>
      </c>
    </row>
    <row r="94" spans="1:12" ht="36" hidden="1" x14ac:dyDescent="0.55000000000000004">
      <c r="A94" s="139" t="s">
        <v>2206</v>
      </c>
      <c r="B94" s="43" t="s">
        <v>1488</v>
      </c>
      <c r="C94" s="43" t="s">
        <v>1207</v>
      </c>
      <c r="D94" s="143"/>
      <c r="E94" s="106"/>
      <c r="F94" s="107">
        <f t="shared" si="1"/>
        <v>0</v>
      </c>
      <c r="G94" s="203"/>
      <c r="H94" s="79"/>
      <c r="I94" s="79"/>
      <c r="J94" s="79"/>
      <c r="K94" s="207"/>
      <c r="L94" s="203"/>
    </row>
    <row r="95" spans="1:12" ht="28.5" customHeight="1" x14ac:dyDescent="0.55000000000000004">
      <c r="A95" s="139" t="s">
        <v>2206</v>
      </c>
      <c r="B95" s="43" t="s">
        <v>1000</v>
      </c>
      <c r="C95" s="43" t="s">
        <v>210</v>
      </c>
      <c r="D95" s="143"/>
      <c r="E95" s="106">
        <v>185</v>
      </c>
      <c r="F95" s="107">
        <f t="shared" si="1"/>
        <v>0</v>
      </c>
      <c r="G95" s="203"/>
      <c r="H95" s="79"/>
      <c r="I95" s="79"/>
      <c r="J95" s="79"/>
      <c r="K95" s="207"/>
      <c r="L95" s="203">
        <v>20</v>
      </c>
    </row>
    <row r="96" spans="1:12" ht="28.5" hidden="1" customHeight="1" x14ac:dyDescent="0.55000000000000004">
      <c r="A96" s="139" t="s">
        <v>2206</v>
      </c>
      <c r="B96" s="43" t="s">
        <v>1240</v>
      </c>
      <c r="C96" s="43" t="s">
        <v>13</v>
      </c>
      <c r="D96" s="143"/>
      <c r="E96" s="106"/>
      <c r="F96" s="107">
        <f t="shared" si="1"/>
        <v>0</v>
      </c>
      <c r="G96" s="203"/>
      <c r="H96" s="79"/>
      <c r="I96" s="79"/>
      <c r="J96" s="79"/>
      <c r="K96" s="207"/>
      <c r="L96" s="203"/>
    </row>
    <row r="97" spans="1:12" ht="28.5" hidden="1" customHeight="1" x14ac:dyDescent="0.55000000000000004">
      <c r="A97" s="139" t="s">
        <v>2206</v>
      </c>
      <c r="B97" s="43" t="s">
        <v>1173</v>
      </c>
      <c r="C97" s="43" t="s">
        <v>13</v>
      </c>
      <c r="D97" s="143"/>
      <c r="E97" s="106">
        <v>5880</v>
      </c>
      <c r="F97" s="107">
        <f t="shared" si="1"/>
        <v>47040</v>
      </c>
      <c r="G97" s="203">
        <v>8</v>
      </c>
      <c r="H97" s="79"/>
      <c r="I97" s="79"/>
      <c r="J97" s="79"/>
      <c r="K97" s="207"/>
      <c r="L97" s="203"/>
    </row>
    <row r="98" spans="1:12" ht="28.5" customHeight="1" x14ac:dyDescent="0.55000000000000004">
      <c r="A98" s="139" t="s">
        <v>2206</v>
      </c>
      <c r="B98" s="43" t="s">
        <v>2092</v>
      </c>
      <c r="C98" s="43" t="s">
        <v>13</v>
      </c>
      <c r="D98" s="143"/>
      <c r="E98" s="106">
        <v>185</v>
      </c>
      <c r="F98" s="107">
        <f t="shared" si="1"/>
        <v>185</v>
      </c>
      <c r="G98" s="203">
        <v>1</v>
      </c>
      <c r="H98" s="79"/>
      <c r="I98" s="79"/>
      <c r="J98" s="79"/>
      <c r="K98" s="203">
        <v>1</v>
      </c>
      <c r="L98" s="203">
        <v>1</v>
      </c>
    </row>
    <row r="99" spans="1:12" ht="28.5" customHeight="1" x14ac:dyDescent="0.55000000000000004">
      <c r="A99" s="139" t="s">
        <v>2206</v>
      </c>
      <c r="B99" s="43" t="s">
        <v>1376</v>
      </c>
      <c r="C99" s="43" t="s">
        <v>1465</v>
      </c>
      <c r="D99" s="143">
        <v>1752</v>
      </c>
      <c r="E99" s="106">
        <v>2365</v>
      </c>
      <c r="F99" s="107">
        <f t="shared" si="1"/>
        <v>0</v>
      </c>
      <c r="G99" s="203"/>
      <c r="H99" s="79"/>
      <c r="I99" s="79"/>
      <c r="J99" s="79"/>
      <c r="K99" s="203"/>
      <c r="L99" s="203">
        <v>5</v>
      </c>
    </row>
    <row r="100" spans="1:12" ht="28.5" customHeight="1" x14ac:dyDescent="0.55000000000000004">
      <c r="A100" s="139" t="s">
        <v>2206</v>
      </c>
      <c r="B100" s="43" t="s">
        <v>1653</v>
      </c>
      <c r="C100" s="43" t="s">
        <v>2028</v>
      </c>
      <c r="D100" s="143"/>
      <c r="E100" s="108">
        <v>185</v>
      </c>
      <c r="F100" s="107">
        <f t="shared" si="1"/>
        <v>3700</v>
      </c>
      <c r="G100" s="203">
        <v>20</v>
      </c>
      <c r="H100" s="79"/>
      <c r="I100" s="79"/>
      <c r="J100" s="79"/>
      <c r="K100" s="207"/>
      <c r="L100" s="203">
        <v>24</v>
      </c>
    </row>
    <row r="101" spans="1:12" ht="28.5" customHeight="1" x14ac:dyDescent="0.55000000000000004">
      <c r="A101" s="139" t="s">
        <v>2206</v>
      </c>
      <c r="B101" s="43" t="s">
        <v>182</v>
      </c>
      <c r="C101" s="43" t="s">
        <v>796</v>
      </c>
      <c r="D101" s="143">
        <v>6400</v>
      </c>
      <c r="E101" s="106">
        <v>170</v>
      </c>
      <c r="F101" s="107">
        <f t="shared" si="1"/>
        <v>20400</v>
      </c>
      <c r="G101" s="203">
        <v>120</v>
      </c>
      <c r="H101" s="79"/>
      <c r="I101" s="79"/>
      <c r="J101" s="79"/>
      <c r="K101" s="207"/>
      <c r="L101" s="203">
        <v>100</v>
      </c>
    </row>
    <row r="102" spans="1:12" ht="33" hidden="1" customHeight="1" x14ac:dyDescent="0.55000000000000004">
      <c r="A102" s="139" t="s">
        <v>2206</v>
      </c>
      <c r="B102" s="43" t="s">
        <v>1777</v>
      </c>
      <c r="C102" s="43" t="s">
        <v>2053</v>
      </c>
      <c r="D102" s="143"/>
      <c r="E102" s="106">
        <v>170</v>
      </c>
      <c r="F102" s="107">
        <f t="shared" si="1"/>
        <v>0</v>
      </c>
      <c r="G102" s="203"/>
      <c r="H102" s="79"/>
      <c r="I102" s="79"/>
      <c r="J102" s="79"/>
      <c r="K102" s="207"/>
      <c r="L102" s="203"/>
    </row>
    <row r="103" spans="1:12" ht="28.5" customHeight="1" x14ac:dyDescent="0.55000000000000004">
      <c r="A103" s="139" t="s">
        <v>2206</v>
      </c>
      <c r="B103" s="43" t="s">
        <v>932</v>
      </c>
      <c r="C103" s="43" t="s">
        <v>210</v>
      </c>
      <c r="D103" s="143">
        <v>7998</v>
      </c>
      <c r="E103" s="106">
        <v>2637</v>
      </c>
      <c r="F103" s="107">
        <f t="shared" si="1"/>
        <v>7911</v>
      </c>
      <c r="G103" s="203">
        <v>3</v>
      </c>
      <c r="H103" s="79"/>
      <c r="I103" s="79"/>
      <c r="J103" s="79"/>
      <c r="K103" s="207"/>
      <c r="L103" s="203">
        <v>3</v>
      </c>
    </row>
    <row r="104" spans="1:12" ht="28.5" customHeight="1" x14ac:dyDescent="0.55000000000000004">
      <c r="A104" s="139" t="s">
        <v>2206</v>
      </c>
      <c r="B104" s="43" t="s">
        <v>1790</v>
      </c>
      <c r="C104" s="43" t="s">
        <v>10</v>
      </c>
      <c r="D104" s="143"/>
      <c r="E104" s="106">
        <v>200</v>
      </c>
      <c r="F104" s="107">
        <f t="shared" si="1"/>
        <v>60000</v>
      </c>
      <c r="G104" s="203">
        <v>300</v>
      </c>
      <c r="H104" s="79"/>
      <c r="I104" s="79"/>
      <c r="J104" s="79"/>
      <c r="K104" s="203">
        <v>1050</v>
      </c>
      <c r="L104" s="203">
        <v>640</v>
      </c>
    </row>
    <row r="105" spans="1:12" ht="28.5" hidden="1" customHeight="1" x14ac:dyDescent="0.55000000000000004">
      <c r="A105" s="139" t="s">
        <v>2206</v>
      </c>
      <c r="B105" s="43" t="s">
        <v>1028</v>
      </c>
      <c r="C105" s="43" t="s">
        <v>210</v>
      </c>
      <c r="D105" s="143"/>
      <c r="E105" s="106">
        <v>4967.1499999999996</v>
      </c>
      <c r="F105" s="107">
        <f t="shared" si="1"/>
        <v>0</v>
      </c>
      <c r="G105" s="203"/>
      <c r="H105" s="79"/>
      <c r="I105" s="79"/>
      <c r="J105" s="79"/>
      <c r="K105" s="203"/>
      <c r="L105" s="203"/>
    </row>
    <row r="106" spans="1:12" ht="27" hidden="1" customHeight="1" x14ac:dyDescent="0.55000000000000004">
      <c r="A106" s="139" t="s">
        <v>2206</v>
      </c>
      <c r="B106" s="43" t="s">
        <v>1180</v>
      </c>
      <c r="C106" s="43" t="s">
        <v>210</v>
      </c>
      <c r="D106" s="143"/>
      <c r="E106" s="106">
        <v>4967.1499999999996</v>
      </c>
      <c r="F106" s="107">
        <f t="shared" si="1"/>
        <v>0</v>
      </c>
      <c r="G106" s="203"/>
      <c r="H106" s="79"/>
      <c r="I106" s="79"/>
      <c r="J106" s="79"/>
      <c r="K106" s="203"/>
      <c r="L106" s="203"/>
    </row>
    <row r="107" spans="1:12" ht="28.5" customHeight="1" x14ac:dyDescent="0.55000000000000004">
      <c r="A107" s="139" t="s">
        <v>2206</v>
      </c>
      <c r="B107" s="43" t="s">
        <v>374</v>
      </c>
      <c r="C107" s="43" t="s">
        <v>13</v>
      </c>
      <c r="D107" s="170">
        <v>4986</v>
      </c>
      <c r="E107" s="106">
        <v>747.5</v>
      </c>
      <c r="F107" s="107">
        <f t="shared" si="1"/>
        <v>747.5</v>
      </c>
      <c r="G107" s="203">
        <v>1</v>
      </c>
      <c r="H107" s="79"/>
      <c r="I107" s="79"/>
      <c r="J107" s="79"/>
      <c r="K107" s="203">
        <v>1</v>
      </c>
      <c r="L107" s="203">
        <v>3</v>
      </c>
    </row>
    <row r="108" spans="1:12" ht="28.5" hidden="1" customHeight="1" x14ac:dyDescent="0.55000000000000004">
      <c r="A108" s="139" t="s">
        <v>2206</v>
      </c>
      <c r="B108" s="43" t="s">
        <v>1232</v>
      </c>
      <c r="C108" s="43" t="s">
        <v>13</v>
      </c>
      <c r="D108" s="143"/>
      <c r="E108" s="106">
        <v>0</v>
      </c>
      <c r="F108" s="107">
        <f t="shared" si="1"/>
        <v>0</v>
      </c>
      <c r="G108" s="203"/>
      <c r="H108" s="79"/>
      <c r="I108" s="79"/>
      <c r="J108" s="79"/>
      <c r="K108" s="203"/>
      <c r="L108" s="203"/>
    </row>
    <row r="109" spans="1:12" ht="28.5" hidden="1" customHeight="1" x14ac:dyDescent="0.55000000000000004">
      <c r="A109" s="139" t="s">
        <v>2206</v>
      </c>
      <c r="B109" s="43" t="s">
        <v>1466</v>
      </c>
      <c r="C109" s="43" t="s">
        <v>13</v>
      </c>
      <c r="D109" s="143"/>
      <c r="E109" s="106">
        <v>6775.8</v>
      </c>
      <c r="F109" s="107">
        <f t="shared" si="1"/>
        <v>13551.6</v>
      </c>
      <c r="G109" s="203">
        <v>2</v>
      </c>
      <c r="H109" s="79"/>
      <c r="I109" s="79"/>
      <c r="J109" s="79"/>
      <c r="K109" s="203"/>
      <c r="L109" s="203"/>
    </row>
    <row r="110" spans="1:12" ht="28.5" hidden="1" customHeight="1" x14ac:dyDescent="0.55000000000000004">
      <c r="A110" s="139" t="s">
        <v>2206</v>
      </c>
      <c r="B110" s="43" t="s">
        <v>1377</v>
      </c>
      <c r="C110" s="43"/>
      <c r="D110" s="143"/>
      <c r="E110" s="106">
        <v>6710</v>
      </c>
      <c r="F110" s="107">
        <f t="shared" si="1"/>
        <v>0</v>
      </c>
      <c r="G110" s="203"/>
      <c r="H110" s="79"/>
      <c r="I110" s="79"/>
      <c r="J110" s="79"/>
      <c r="K110" s="203"/>
      <c r="L110" s="203"/>
    </row>
    <row r="111" spans="1:12" ht="28.5" hidden="1" customHeight="1" x14ac:dyDescent="0.55000000000000004">
      <c r="A111" s="139" t="s">
        <v>2206</v>
      </c>
      <c r="B111" s="43" t="s">
        <v>1221</v>
      </c>
      <c r="C111" s="43" t="s">
        <v>13</v>
      </c>
      <c r="D111" s="143"/>
      <c r="E111" s="106">
        <v>0</v>
      </c>
      <c r="F111" s="107">
        <f t="shared" si="1"/>
        <v>0</v>
      </c>
      <c r="G111" s="203"/>
      <c r="H111" s="79"/>
      <c r="I111" s="79"/>
      <c r="J111" s="79"/>
      <c r="K111" s="203"/>
      <c r="L111" s="203"/>
    </row>
    <row r="112" spans="1:12" ht="28.5" hidden="1" customHeight="1" x14ac:dyDescent="0.55000000000000004">
      <c r="A112" s="139" t="s">
        <v>2206</v>
      </c>
      <c r="B112" s="43" t="s">
        <v>330</v>
      </c>
      <c r="C112" s="43" t="s">
        <v>12</v>
      </c>
      <c r="D112" s="143"/>
      <c r="E112" s="106">
        <v>914.53</v>
      </c>
      <c r="F112" s="107">
        <f t="shared" si="1"/>
        <v>0</v>
      </c>
      <c r="G112" s="203"/>
      <c r="H112" s="79"/>
      <c r="I112" s="79"/>
      <c r="J112" s="79"/>
      <c r="K112" s="203"/>
      <c r="L112" s="203"/>
    </row>
    <row r="113" spans="1:12" s="123" customFormat="1" ht="28.5" customHeight="1" x14ac:dyDescent="0.55000000000000004">
      <c r="A113" s="139" t="s">
        <v>2206</v>
      </c>
      <c r="B113" s="43" t="s">
        <v>1589</v>
      </c>
      <c r="C113" s="43" t="s">
        <v>12</v>
      </c>
      <c r="D113" s="143"/>
      <c r="E113" s="108">
        <v>775</v>
      </c>
      <c r="F113" s="107">
        <f t="shared" si="1"/>
        <v>775</v>
      </c>
      <c r="G113" s="203">
        <v>1</v>
      </c>
      <c r="H113" s="64"/>
      <c r="I113" s="64"/>
      <c r="J113" s="64"/>
      <c r="K113" s="203"/>
      <c r="L113" s="203">
        <v>1</v>
      </c>
    </row>
    <row r="114" spans="1:12" ht="30" hidden="1" customHeight="1" x14ac:dyDescent="0.55000000000000004">
      <c r="A114" s="139" t="s">
        <v>2206</v>
      </c>
      <c r="B114" s="43" t="s">
        <v>1174</v>
      </c>
      <c r="C114" s="43" t="s">
        <v>12</v>
      </c>
      <c r="D114" s="143"/>
      <c r="E114" s="106">
        <v>775</v>
      </c>
      <c r="F114" s="107">
        <f t="shared" si="1"/>
        <v>0</v>
      </c>
      <c r="G114" s="203"/>
      <c r="H114" s="79"/>
      <c r="I114" s="79"/>
      <c r="J114" s="79"/>
      <c r="K114" s="203"/>
      <c r="L114" s="203"/>
    </row>
    <row r="115" spans="1:12" ht="36" x14ac:dyDescent="0.55000000000000004">
      <c r="A115" s="139" t="s">
        <v>2206</v>
      </c>
      <c r="B115" s="43" t="s">
        <v>1499</v>
      </c>
      <c r="C115" s="43" t="s">
        <v>1500</v>
      </c>
      <c r="D115" s="143"/>
      <c r="E115" s="106">
        <v>0</v>
      </c>
      <c r="F115" s="107">
        <f t="shared" si="1"/>
        <v>0</v>
      </c>
      <c r="G115" s="203">
        <v>1</v>
      </c>
      <c r="H115" s="79"/>
      <c r="I115" s="79"/>
      <c r="J115" s="79"/>
      <c r="K115" s="203"/>
      <c r="L115" s="203">
        <v>1</v>
      </c>
    </row>
    <row r="116" spans="1:12" ht="36" x14ac:dyDescent="0.55000000000000004">
      <c r="A116" s="139" t="s">
        <v>2206</v>
      </c>
      <c r="B116" s="43" t="s">
        <v>1462</v>
      </c>
      <c r="C116" s="43" t="s">
        <v>12</v>
      </c>
      <c r="D116" s="143"/>
      <c r="E116" s="108">
        <v>775</v>
      </c>
      <c r="F116" s="107">
        <f t="shared" si="1"/>
        <v>775</v>
      </c>
      <c r="G116" s="203">
        <v>1</v>
      </c>
      <c r="H116" s="79"/>
      <c r="I116" s="79"/>
      <c r="J116" s="79"/>
      <c r="K116" s="203"/>
      <c r="L116" s="203">
        <v>1</v>
      </c>
    </row>
    <row r="117" spans="1:12" ht="36" hidden="1" x14ac:dyDescent="0.55000000000000004">
      <c r="A117" s="139" t="s">
        <v>2206</v>
      </c>
      <c r="B117" s="43" t="s">
        <v>1654</v>
      </c>
      <c r="C117" s="43" t="s">
        <v>2066</v>
      </c>
      <c r="D117" s="143"/>
      <c r="E117" s="108">
        <v>775</v>
      </c>
      <c r="F117" s="107">
        <f t="shared" si="1"/>
        <v>0</v>
      </c>
      <c r="G117" s="203"/>
      <c r="H117" s="79"/>
      <c r="I117" s="79"/>
      <c r="J117" s="79"/>
      <c r="K117" s="203"/>
      <c r="L117" s="203"/>
    </row>
    <row r="118" spans="1:12" ht="28.5" hidden="1" customHeight="1" x14ac:dyDescent="0.55000000000000004">
      <c r="A118" s="139" t="s">
        <v>2206</v>
      </c>
      <c r="B118" s="43" t="s">
        <v>998</v>
      </c>
      <c r="C118" s="43" t="s">
        <v>13</v>
      </c>
      <c r="D118" s="143"/>
      <c r="E118" s="106">
        <v>6075.8</v>
      </c>
      <c r="F118" s="107">
        <f t="shared" si="1"/>
        <v>0</v>
      </c>
      <c r="G118" s="203"/>
      <c r="H118" s="79"/>
      <c r="I118" s="79"/>
      <c r="J118" s="79"/>
      <c r="K118" s="203"/>
      <c r="L118" s="203"/>
    </row>
    <row r="119" spans="1:12" ht="28.5" hidden="1" customHeight="1" x14ac:dyDescent="0.55000000000000004">
      <c r="A119" s="139" t="s">
        <v>2206</v>
      </c>
      <c r="B119" s="43" t="s">
        <v>999</v>
      </c>
      <c r="C119" s="43" t="s">
        <v>13</v>
      </c>
      <c r="D119" s="143"/>
      <c r="E119" s="106">
        <v>6075.8</v>
      </c>
      <c r="F119" s="107">
        <f t="shared" si="1"/>
        <v>0</v>
      </c>
      <c r="G119" s="203"/>
      <c r="H119" s="79"/>
      <c r="I119" s="79"/>
      <c r="J119" s="79"/>
      <c r="K119" s="203"/>
      <c r="L119" s="203"/>
    </row>
    <row r="120" spans="1:12" ht="36" hidden="1" x14ac:dyDescent="0.55000000000000004">
      <c r="A120" s="139" t="s">
        <v>2206</v>
      </c>
      <c r="B120" s="43" t="s">
        <v>183</v>
      </c>
      <c r="C120" s="43" t="s">
        <v>11</v>
      </c>
      <c r="D120" s="143"/>
      <c r="E120" s="106">
        <v>9672</v>
      </c>
      <c r="F120" s="107">
        <f t="shared" si="1"/>
        <v>0</v>
      </c>
      <c r="G120" s="203"/>
      <c r="H120" s="79"/>
      <c r="I120" s="79"/>
      <c r="J120" s="79"/>
      <c r="K120" s="203"/>
      <c r="L120" s="203"/>
    </row>
    <row r="121" spans="1:12" ht="36" x14ac:dyDescent="0.55000000000000004">
      <c r="A121" s="139" t="s">
        <v>2206</v>
      </c>
      <c r="B121" s="43" t="s">
        <v>2103</v>
      </c>
      <c r="C121" s="43" t="s">
        <v>11</v>
      </c>
      <c r="D121" s="143"/>
      <c r="E121" s="106">
        <v>0</v>
      </c>
      <c r="F121" s="107">
        <f t="shared" si="1"/>
        <v>0</v>
      </c>
      <c r="G121" s="203">
        <v>20</v>
      </c>
      <c r="H121" s="79"/>
      <c r="I121" s="79"/>
      <c r="J121" s="79"/>
      <c r="K121" s="203"/>
      <c r="L121" s="203">
        <v>10</v>
      </c>
    </row>
    <row r="122" spans="1:12" ht="28.5" hidden="1" customHeight="1" x14ac:dyDescent="0.55000000000000004">
      <c r="A122" s="139" t="s">
        <v>2206</v>
      </c>
      <c r="B122" s="43" t="s">
        <v>1378</v>
      </c>
      <c r="C122" s="43" t="s">
        <v>11</v>
      </c>
      <c r="D122" s="143"/>
      <c r="E122" s="106">
        <v>12318.8</v>
      </c>
      <c r="F122" s="107">
        <f t="shared" si="1"/>
        <v>0</v>
      </c>
      <c r="G122" s="203"/>
      <c r="H122" s="79"/>
      <c r="I122" s="79"/>
      <c r="J122" s="79"/>
      <c r="K122" s="203"/>
      <c r="L122" s="203"/>
    </row>
    <row r="123" spans="1:12" s="123" customFormat="1" ht="28.5" customHeight="1" x14ac:dyDescent="0.55000000000000004">
      <c r="A123" s="139" t="s">
        <v>2206</v>
      </c>
      <c r="B123" s="43" t="s">
        <v>1775</v>
      </c>
      <c r="C123" s="43" t="s">
        <v>1786</v>
      </c>
      <c r="D123" s="143"/>
      <c r="E123" s="108">
        <v>12318.8</v>
      </c>
      <c r="F123" s="107">
        <f t="shared" si="1"/>
        <v>123188</v>
      </c>
      <c r="G123" s="203">
        <v>10</v>
      </c>
      <c r="H123" s="64"/>
      <c r="I123" s="64"/>
      <c r="J123" s="64"/>
      <c r="K123" s="203"/>
      <c r="L123" s="203">
        <v>10</v>
      </c>
    </row>
    <row r="124" spans="1:12" ht="28.5" hidden="1" customHeight="1" x14ac:dyDescent="0.55000000000000004">
      <c r="A124" s="139" t="s">
        <v>2206</v>
      </c>
      <c r="B124" s="43" t="s">
        <v>728</v>
      </c>
      <c r="C124" s="43" t="s">
        <v>11</v>
      </c>
      <c r="D124" s="143"/>
      <c r="E124" s="106">
        <v>5424</v>
      </c>
      <c r="F124" s="107">
        <f t="shared" si="1"/>
        <v>0</v>
      </c>
      <c r="G124" s="203"/>
      <c r="H124" s="79"/>
      <c r="I124" s="79"/>
      <c r="J124" s="79"/>
      <c r="K124" s="203"/>
      <c r="L124" s="203"/>
    </row>
    <row r="125" spans="1:12" ht="27" hidden="1" customHeight="1" x14ac:dyDescent="0.55000000000000004">
      <c r="A125" s="139" t="s">
        <v>2206</v>
      </c>
      <c r="B125" s="43" t="s">
        <v>1379</v>
      </c>
      <c r="C125" s="43" t="s">
        <v>11</v>
      </c>
      <c r="D125" s="143"/>
      <c r="E125" s="106">
        <v>8169</v>
      </c>
      <c r="F125" s="107">
        <f t="shared" si="1"/>
        <v>0</v>
      </c>
      <c r="G125" s="203"/>
      <c r="H125" s="79"/>
      <c r="I125" s="79"/>
      <c r="J125" s="79"/>
      <c r="K125" s="203"/>
      <c r="L125" s="203"/>
    </row>
    <row r="126" spans="1:12" ht="28.5" hidden="1" customHeight="1" x14ac:dyDescent="0.55000000000000004">
      <c r="A126" s="139" t="s">
        <v>2206</v>
      </c>
      <c r="B126" s="43" t="s">
        <v>1445</v>
      </c>
      <c r="C126" s="43"/>
      <c r="D126" s="143"/>
      <c r="E126" s="106">
        <v>5075</v>
      </c>
      <c r="F126" s="107">
        <f t="shared" si="1"/>
        <v>0</v>
      </c>
      <c r="G126" s="203"/>
      <c r="H126" s="79"/>
      <c r="I126" s="79"/>
      <c r="J126" s="79"/>
      <c r="K126" s="203"/>
      <c r="L126" s="203"/>
    </row>
    <row r="127" spans="1:12" ht="36" hidden="1" x14ac:dyDescent="0.55000000000000004">
      <c r="A127" s="139" t="s">
        <v>2206</v>
      </c>
      <c r="B127" s="43" t="s">
        <v>1446</v>
      </c>
      <c r="C127" s="43"/>
      <c r="D127" s="143"/>
      <c r="E127" s="106">
        <v>5075</v>
      </c>
      <c r="F127" s="107">
        <f t="shared" si="1"/>
        <v>0</v>
      </c>
      <c r="G127" s="203"/>
      <c r="H127" s="79"/>
      <c r="I127" s="79"/>
      <c r="J127" s="79"/>
      <c r="K127" s="203"/>
      <c r="L127" s="203"/>
    </row>
    <row r="128" spans="1:12" ht="28.5" hidden="1" customHeight="1" x14ac:dyDescent="0.55000000000000004">
      <c r="A128" s="139" t="s">
        <v>2206</v>
      </c>
      <c r="B128" s="43" t="s">
        <v>1463</v>
      </c>
      <c r="C128" s="43" t="s">
        <v>11</v>
      </c>
      <c r="D128" s="143"/>
      <c r="E128" s="106"/>
      <c r="F128" s="107">
        <f t="shared" si="1"/>
        <v>0</v>
      </c>
      <c r="G128" s="203"/>
      <c r="H128" s="79"/>
      <c r="I128" s="79"/>
      <c r="J128" s="79"/>
      <c r="K128" s="203"/>
      <c r="L128" s="203"/>
    </row>
    <row r="129" spans="1:12" ht="28.5" hidden="1" customHeight="1" x14ac:dyDescent="0.55000000000000004">
      <c r="A129" s="139" t="s">
        <v>2206</v>
      </c>
      <c r="B129" s="43" t="s">
        <v>1176</v>
      </c>
      <c r="C129" s="43" t="s">
        <v>13</v>
      </c>
      <c r="D129" s="143"/>
      <c r="E129" s="106">
        <v>1017.75</v>
      </c>
      <c r="F129" s="107">
        <f t="shared" si="1"/>
        <v>0</v>
      </c>
      <c r="G129" s="203"/>
      <c r="H129" s="79"/>
      <c r="I129" s="79"/>
      <c r="J129" s="79"/>
      <c r="K129" s="203"/>
      <c r="L129" s="203"/>
    </row>
    <row r="130" spans="1:12" ht="36" hidden="1" x14ac:dyDescent="0.55000000000000004">
      <c r="A130" s="139" t="s">
        <v>2206</v>
      </c>
      <c r="B130" s="43" t="s">
        <v>1177</v>
      </c>
      <c r="C130" s="43" t="s">
        <v>13</v>
      </c>
      <c r="D130" s="143"/>
      <c r="E130" s="106"/>
      <c r="F130" s="107">
        <f t="shared" si="1"/>
        <v>0</v>
      </c>
      <c r="G130" s="203"/>
      <c r="H130" s="79"/>
      <c r="I130" s="79"/>
      <c r="J130" s="79"/>
      <c r="K130" s="203"/>
      <c r="L130" s="203"/>
    </row>
    <row r="131" spans="1:12" ht="36" hidden="1" x14ac:dyDescent="0.55000000000000004">
      <c r="A131" s="139" t="s">
        <v>2206</v>
      </c>
      <c r="B131" s="43" t="s">
        <v>1186</v>
      </c>
      <c r="C131" s="43" t="s">
        <v>210</v>
      </c>
      <c r="D131" s="143"/>
      <c r="E131" s="106">
        <v>17388</v>
      </c>
      <c r="F131" s="107">
        <f t="shared" si="1"/>
        <v>0</v>
      </c>
      <c r="G131" s="203"/>
      <c r="H131" s="79"/>
      <c r="I131" s="79"/>
      <c r="J131" s="79"/>
      <c r="K131" s="203"/>
      <c r="L131" s="203"/>
    </row>
    <row r="132" spans="1:12" ht="36" hidden="1" x14ac:dyDescent="0.55000000000000004">
      <c r="A132" s="139" t="s">
        <v>2206</v>
      </c>
      <c r="B132" s="43" t="s">
        <v>1187</v>
      </c>
      <c r="C132" s="43" t="s">
        <v>210</v>
      </c>
      <c r="D132" s="143"/>
      <c r="E132" s="106">
        <v>17388</v>
      </c>
      <c r="F132" s="107">
        <f t="shared" si="1"/>
        <v>0</v>
      </c>
      <c r="G132" s="203"/>
      <c r="H132" s="79"/>
      <c r="I132" s="79"/>
      <c r="J132" s="79"/>
      <c r="K132" s="203"/>
      <c r="L132" s="203"/>
    </row>
    <row r="133" spans="1:12" ht="36" hidden="1" x14ac:dyDescent="0.55000000000000004">
      <c r="A133" s="139" t="s">
        <v>2206</v>
      </c>
      <c r="B133" s="43" t="s">
        <v>1002</v>
      </c>
      <c r="C133" s="43" t="s">
        <v>210</v>
      </c>
      <c r="D133" s="143"/>
      <c r="E133" s="106">
        <v>33616.800000000003</v>
      </c>
      <c r="F133" s="107">
        <f t="shared" si="1"/>
        <v>0</v>
      </c>
      <c r="G133" s="203"/>
      <c r="H133" s="79"/>
      <c r="I133" s="79"/>
      <c r="J133" s="79"/>
      <c r="K133" s="203"/>
      <c r="L133" s="203"/>
    </row>
    <row r="134" spans="1:12" ht="36" hidden="1" x14ac:dyDescent="0.55000000000000004">
      <c r="A134" s="139" t="s">
        <v>2206</v>
      </c>
      <c r="B134" s="43" t="s">
        <v>906</v>
      </c>
      <c r="C134" s="43" t="s">
        <v>210</v>
      </c>
      <c r="D134" s="143"/>
      <c r="E134" s="106">
        <v>1017.75</v>
      </c>
      <c r="F134" s="107">
        <f t="shared" si="1"/>
        <v>1017.75</v>
      </c>
      <c r="G134" s="203">
        <v>1</v>
      </c>
      <c r="H134" s="79"/>
      <c r="I134" s="79"/>
      <c r="J134" s="79"/>
      <c r="K134" s="203"/>
      <c r="L134" s="203"/>
    </row>
    <row r="135" spans="1:12" ht="36" hidden="1" x14ac:dyDescent="0.55000000000000004">
      <c r="A135" s="139" t="s">
        <v>2206</v>
      </c>
      <c r="B135" s="43" t="s">
        <v>907</v>
      </c>
      <c r="C135" s="43" t="s">
        <v>210</v>
      </c>
      <c r="D135" s="143"/>
      <c r="E135" s="106">
        <v>1017.75</v>
      </c>
      <c r="F135" s="107">
        <f t="shared" si="1"/>
        <v>1017.75</v>
      </c>
      <c r="G135" s="203">
        <v>1</v>
      </c>
      <c r="H135" s="79"/>
      <c r="I135" s="79"/>
      <c r="J135" s="79"/>
      <c r="K135" s="203"/>
      <c r="L135" s="203"/>
    </row>
    <row r="136" spans="1:12" ht="36" hidden="1" x14ac:dyDescent="0.55000000000000004">
      <c r="A136" s="139" t="s">
        <v>2206</v>
      </c>
      <c r="B136" s="43" t="s">
        <v>729</v>
      </c>
      <c r="C136" s="43" t="s">
        <v>210</v>
      </c>
      <c r="D136" s="143"/>
      <c r="E136" s="106">
        <v>12318.8</v>
      </c>
      <c r="F136" s="107">
        <f t="shared" si="1"/>
        <v>0</v>
      </c>
      <c r="G136" s="203"/>
      <c r="H136" s="79"/>
      <c r="I136" s="79"/>
      <c r="J136" s="79"/>
      <c r="K136" s="203"/>
      <c r="L136" s="203"/>
    </row>
    <row r="137" spans="1:12" ht="36" hidden="1" x14ac:dyDescent="0.55000000000000004">
      <c r="A137" s="139" t="s">
        <v>2206</v>
      </c>
      <c r="B137" s="43" t="s">
        <v>751</v>
      </c>
      <c r="C137" s="43" t="s">
        <v>210</v>
      </c>
      <c r="D137" s="143"/>
      <c r="E137" s="106">
        <v>4963.3999999999996</v>
      </c>
      <c r="F137" s="107">
        <f t="shared" ref="F137:F201" si="2">G137*E137</f>
        <v>0</v>
      </c>
      <c r="G137" s="203"/>
      <c r="H137" s="79"/>
      <c r="I137" s="79"/>
      <c r="J137" s="79"/>
      <c r="K137" s="203"/>
      <c r="L137" s="203"/>
    </row>
    <row r="138" spans="1:12" ht="36" hidden="1" x14ac:dyDescent="0.55000000000000004">
      <c r="A138" s="139" t="s">
        <v>2206</v>
      </c>
      <c r="B138" s="43" t="s">
        <v>752</v>
      </c>
      <c r="C138" s="43" t="s">
        <v>210</v>
      </c>
      <c r="D138" s="143"/>
      <c r="E138" s="106">
        <v>0</v>
      </c>
      <c r="F138" s="107">
        <f t="shared" si="2"/>
        <v>0</v>
      </c>
      <c r="G138" s="203"/>
      <c r="H138" s="79"/>
      <c r="I138" s="79"/>
      <c r="J138" s="79"/>
      <c r="K138" s="203"/>
      <c r="L138" s="203"/>
    </row>
    <row r="139" spans="1:12" ht="36" hidden="1" x14ac:dyDescent="0.55000000000000004">
      <c r="A139" s="139" t="s">
        <v>2206</v>
      </c>
      <c r="B139" s="43" t="s">
        <v>522</v>
      </c>
      <c r="C139" s="43" t="s">
        <v>210</v>
      </c>
      <c r="D139" s="143"/>
      <c r="E139" s="106">
        <v>23009.200000000001</v>
      </c>
      <c r="F139" s="107">
        <f t="shared" si="2"/>
        <v>0</v>
      </c>
      <c r="G139" s="203"/>
      <c r="H139" s="79"/>
      <c r="I139" s="79"/>
      <c r="J139" s="79"/>
      <c r="K139" s="203"/>
      <c r="L139" s="203"/>
    </row>
    <row r="140" spans="1:12" ht="38.25" hidden="1" customHeight="1" x14ac:dyDescent="0.55000000000000004">
      <c r="A140" s="139" t="s">
        <v>2206</v>
      </c>
      <c r="B140" s="43" t="s">
        <v>1380</v>
      </c>
      <c r="C140" s="43" t="s">
        <v>210</v>
      </c>
      <c r="D140" s="143"/>
      <c r="E140" s="106">
        <v>23009.200000000001</v>
      </c>
      <c r="F140" s="107">
        <f t="shared" si="2"/>
        <v>0</v>
      </c>
      <c r="G140" s="203"/>
      <c r="H140" s="79"/>
      <c r="I140" s="79"/>
      <c r="J140" s="79"/>
      <c r="K140" s="203"/>
      <c r="L140" s="203"/>
    </row>
    <row r="141" spans="1:12" ht="36" hidden="1" x14ac:dyDescent="0.55000000000000004">
      <c r="A141" s="139" t="s">
        <v>2206</v>
      </c>
      <c r="B141" s="43" t="s">
        <v>1035</v>
      </c>
      <c r="C141" s="43" t="s">
        <v>210</v>
      </c>
      <c r="D141" s="143"/>
      <c r="E141" s="106">
        <v>14658.8</v>
      </c>
      <c r="F141" s="107">
        <f t="shared" si="2"/>
        <v>0</v>
      </c>
      <c r="G141" s="203"/>
      <c r="H141" s="79"/>
      <c r="I141" s="79"/>
      <c r="J141" s="79"/>
      <c r="K141" s="203"/>
      <c r="L141" s="203"/>
    </row>
    <row r="142" spans="1:12" ht="36" hidden="1" x14ac:dyDescent="0.55000000000000004">
      <c r="A142" s="139" t="s">
        <v>2206</v>
      </c>
      <c r="B142" s="43" t="s">
        <v>1036</v>
      </c>
      <c r="C142" s="43" t="s">
        <v>210</v>
      </c>
      <c r="D142" s="143"/>
      <c r="E142" s="106">
        <v>14658.8</v>
      </c>
      <c r="F142" s="107">
        <f t="shared" si="2"/>
        <v>0</v>
      </c>
      <c r="G142" s="203"/>
      <c r="H142" s="79"/>
      <c r="I142" s="79"/>
      <c r="J142" s="79"/>
      <c r="K142" s="203"/>
      <c r="L142" s="203"/>
    </row>
    <row r="143" spans="1:12" ht="36" hidden="1" x14ac:dyDescent="0.55000000000000004">
      <c r="A143" s="139" t="s">
        <v>2206</v>
      </c>
      <c r="B143" s="43" t="s">
        <v>1502</v>
      </c>
      <c r="C143" s="43"/>
      <c r="D143" s="143"/>
      <c r="E143" s="106"/>
      <c r="F143" s="107">
        <f t="shared" si="2"/>
        <v>0</v>
      </c>
      <c r="G143" s="203"/>
      <c r="H143" s="79"/>
      <c r="I143" s="79"/>
      <c r="J143" s="79"/>
      <c r="K143" s="203"/>
      <c r="L143" s="203"/>
    </row>
    <row r="144" spans="1:12" ht="36" hidden="1" x14ac:dyDescent="0.55000000000000004">
      <c r="A144" s="139" t="s">
        <v>2206</v>
      </c>
      <c r="B144" s="43" t="s">
        <v>1219</v>
      </c>
      <c r="C144" s="43" t="s">
        <v>210</v>
      </c>
      <c r="D144" s="143"/>
      <c r="E144" s="106"/>
      <c r="F144" s="107">
        <f t="shared" si="2"/>
        <v>0</v>
      </c>
      <c r="G144" s="203"/>
      <c r="H144" s="79"/>
      <c r="I144" s="79"/>
      <c r="J144" s="79"/>
      <c r="K144" s="203"/>
      <c r="L144" s="203"/>
    </row>
    <row r="145" spans="1:12" ht="28.5" hidden="1" customHeight="1" x14ac:dyDescent="0.55000000000000004">
      <c r="A145" s="139" t="s">
        <v>2206</v>
      </c>
      <c r="B145" s="43" t="s">
        <v>2091</v>
      </c>
      <c r="C145" s="43" t="s">
        <v>210</v>
      </c>
      <c r="D145" s="143"/>
      <c r="E145" s="106">
        <v>12318.8</v>
      </c>
      <c r="F145" s="107">
        <f t="shared" si="2"/>
        <v>24637.599999999999</v>
      </c>
      <c r="G145" s="203">
        <v>2</v>
      </c>
      <c r="H145" s="79"/>
      <c r="I145" s="79"/>
      <c r="J145" s="79"/>
      <c r="K145" s="203"/>
      <c r="L145" s="203"/>
    </row>
    <row r="146" spans="1:12" ht="28.5" customHeight="1" x14ac:dyDescent="0.55000000000000004">
      <c r="A146" s="139" t="s">
        <v>2206</v>
      </c>
      <c r="B146" s="43" t="s">
        <v>190</v>
      </c>
      <c r="C146" s="43" t="s">
        <v>797</v>
      </c>
      <c r="D146" s="143">
        <v>1024</v>
      </c>
      <c r="E146" s="106">
        <v>270.39999999999998</v>
      </c>
      <c r="F146" s="107">
        <f t="shared" si="2"/>
        <v>270.39999999999998</v>
      </c>
      <c r="G146" s="203">
        <v>1</v>
      </c>
      <c r="H146" s="79"/>
      <c r="I146" s="79"/>
      <c r="J146" s="79"/>
      <c r="K146" s="203"/>
      <c r="L146" s="203">
        <v>6</v>
      </c>
    </row>
    <row r="147" spans="1:12" ht="28.5" hidden="1" customHeight="1" x14ac:dyDescent="0.55000000000000004">
      <c r="A147" s="139" t="s">
        <v>2206</v>
      </c>
      <c r="B147" s="43" t="s">
        <v>962</v>
      </c>
      <c r="C147" s="43" t="s">
        <v>13</v>
      </c>
      <c r="D147" s="143"/>
      <c r="E147" s="106">
        <v>246.1</v>
      </c>
      <c r="F147" s="107">
        <f t="shared" si="2"/>
        <v>0</v>
      </c>
      <c r="G147" s="203"/>
      <c r="H147" s="79"/>
      <c r="I147" s="79"/>
      <c r="J147" s="79"/>
      <c r="K147" s="203"/>
      <c r="L147" s="203"/>
    </row>
    <row r="148" spans="1:12" ht="28.5" hidden="1" customHeight="1" x14ac:dyDescent="0.55000000000000004">
      <c r="A148" s="139" t="s">
        <v>2206</v>
      </c>
      <c r="B148" s="43" t="s">
        <v>912</v>
      </c>
      <c r="C148" s="43" t="s">
        <v>13</v>
      </c>
      <c r="D148" s="143"/>
      <c r="E148" s="106">
        <v>1707.43</v>
      </c>
      <c r="F148" s="107">
        <f t="shared" si="2"/>
        <v>0</v>
      </c>
      <c r="G148" s="203"/>
      <c r="H148" s="79"/>
      <c r="I148" s="79"/>
      <c r="J148" s="79"/>
      <c r="K148" s="203"/>
      <c r="L148" s="203"/>
    </row>
    <row r="149" spans="1:12" ht="28.5" hidden="1" customHeight="1" x14ac:dyDescent="0.55000000000000004">
      <c r="A149" s="139" t="s">
        <v>2206</v>
      </c>
      <c r="B149" s="43" t="s">
        <v>1026</v>
      </c>
      <c r="C149" s="43" t="s">
        <v>13</v>
      </c>
      <c r="D149" s="143"/>
      <c r="E149" s="106"/>
      <c r="F149" s="107">
        <f t="shared" si="2"/>
        <v>0</v>
      </c>
      <c r="G149" s="203"/>
      <c r="H149" s="79"/>
      <c r="I149" s="79"/>
      <c r="J149" s="79"/>
      <c r="K149" s="203"/>
      <c r="L149" s="203"/>
    </row>
    <row r="150" spans="1:12" ht="28.5" hidden="1" customHeight="1" x14ac:dyDescent="0.55000000000000004">
      <c r="A150" s="139" t="s">
        <v>2206</v>
      </c>
      <c r="B150" s="43" t="s">
        <v>963</v>
      </c>
      <c r="C150" s="43" t="s">
        <v>10</v>
      </c>
      <c r="D150" s="143"/>
      <c r="E150" s="106">
        <v>18675.2</v>
      </c>
      <c r="F150" s="107">
        <f t="shared" si="2"/>
        <v>0</v>
      </c>
      <c r="G150" s="203"/>
      <c r="H150" s="79"/>
      <c r="I150" s="79"/>
      <c r="J150" s="79"/>
      <c r="K150" s="203"/>
      <c r="L150" s="203"/>
    </row>
    <row r="151" spans="1:12" ht="30" hidden="1" customHeight="1" x14ac:dyDescent="0.55000000000000004">
      <c r="A151" s="139" t="s">
        <v>2206</v>
      </c>
      <c r="B151" s="43" t="s">
        <v>184</v>
      </c>
      <c r="C151" s="43" t="s">
        <v>11</v>
      </c>
      <c r="D151" s="143"/>
      <c r="E151" s="106">
        <v>9635</v>
      </c>
      <c r="F151" s="107">
        <f t="shared" si="2"/>
        <v>0</v>
      </c>
      <c r="G151" s="203"/>
      <c r="H151" s="79"/>
      <c r="I151" s="79"/>
      <c r="J151" s="79"/>
      <c r="K151" s="203"/>
      <c r="L151" s="203"/>
    </row>
    <row r="152" spans="1:12" ht="30" hidden="1" customHeight="1" x14ac:dyDescent="0.55000000000000004">
      <c r="A152" s="139" t="s">
        <v>2206</v>
      </c>
      <c r="B152" s="43" t="s">
        <v>2160</v>
      </c>
      <c r="C152" s="43" t="s">
        <v>2161</v>
      </c>
      <c r="D152" s="143"/>
      <c r="E152" s="106">
        <v>0</v>
      </c>
      <c r="F152" s="107">
        <f t="shared" si="2"/>
        <v>0</v>
      </c>
      <c r="G152" s="203">
        <v>16</v>
      </c>
      <c r="H152" s="79"/>
      <c r="I152" s="79"/>
      <c r="J152" s="79"/>
      <c r="K152" s="203"/>
      <c r="L152" s="203"/>
    </row>
    <row r="153" spans="1:12" ht="33" hidden="1" customHeight="1" x14ac:dyDescent="0.55000000000000004">
      <c r="A153" s="139" t="s">
        <v>2206</v>
      </c>
      <c r="B153" s="43" t="s">
        <v>1381</v>
      </c>
      <c r="C153" s="43"/>
      <c r="D153" s="143"/>
      <c r="E153" s="106">
        <v>18673.2</v>
      </c>
      <c r="F153" s="107">
        <f t="shared" si="2"/>
        <v>0</v>
      </c>
      <c r="G153" s="203"/>
      <c r="H153" s="79"/>
      <c r="I153" s="79"/>
      <c r="J153" s="79"/>
      <c r="K153" s="203"/>
      <c r="L153" s="203"/>
    </row>
    <row r="154" spans="1:12" ht="33" customHeight="1" x14ac:dyDescent="0.55000000000000004">
      <c r="A154" s="139" t="s">
        <v>2206</v>
      </c>
      <c r="B154" s="43" t="s">
        <v>2197</v>
      </c>
      <c r="C154" s="43" t="s">
        <v>2198</v>
      </c>
      <c r="D154" s="143"/>
      <c r="E154" s="106"/>
      <c r="F154" s="107"/>
      <c r="G154" s="203"/>
      <c r="H154" s="79"/>
      <c r="I154" s="79"/>
      <c r="J154" s="79"/>
      <c r="K154" s="203"/>
      <c r="L154" s="203">
        <v>10</v>
      </c>
    </row>
    <row r="155" spans="1:12" ht="28.5" hidden="1" customHeight="1" x14ac:dyDescent="0.55000000000000004">
      <c r="A155" s="139" t="s">
        <v>2206</v>
      </c>
      <c r="B155" s="43" t="s">
        <v>904</v>
      </c>
      <c r="C155" s="43" t="s">
        <v>10</v>
      </c>
      <c r="D155" s="143"/>
      <c r="E155" s="106">
        <v>149.5</v>
      </c>
      <c r="F155" s="107">
        <f t="shared" si="2"/>
        <v>2990</v>
      </c>
      <c r="G155" s="203">
        <v>20</v>
      </c>
      <c r="H155" s="79"/>
      <c r="I155" s="79"/>
      <c r="J155" s="79"/>
      <c r="K155" s="203"/>
      <c r="L155" s="203"/>
    </row>
    <row r="156" spans="1:12" ht="28.5" customHeight="1" x14ac:dyDescent="0.55000000000000004">
      <c r="A156" s="139" t="s">
        <v>2206</v>
      </c>
      <c r="B156" s="43" t="s">
        <v>905</v>
      </c>
      <c r="C156" s="43" t="s">
        <v>11</v>
      </c>
      <c r="D156" s="143"/>
      <c r="E156" s="106">
        <v>166</v>
      </c>
      <c r="F156" s="107">
        <f t="shared" si="2"/>
        <v>13114</v>
      </c>
      <c r="G156" s="203">
        <v>79</v>
      </c>
      <c r="H156" s="79"/>
      <c r="I156" s="79"/>
      <c r="J156" s="79"/>
      <c r="K156" s="203">
        <v>64</v>
      </c>
      <c r="L156" s="203">
        <v>38</v>
      </c>
    </row>
    <row r="157" spans="1:12" ht="28.5" hidden="1" customHeight="1" x14ac:dyDescent="0.55000000000000004">
      <c r="A157" s="139" t="s">
        <v>2206</v>
      </c>
      <c r="B157" s="43" t="s">
        <v>1731</v>
      </c>
      <c r="C157" s="43" t="s">
        <v>11</v>
      </c>
      <c r="D157" s="143"/>
      <c r="E157" s="106">
        <v>0</v>
      </c>
      <c r="F157" s="107">
        <f t="shared" si="2"/>
        <v>0</v>
      </c>
      <c r="G157" s="203"/>
      <c r="H157" s="79"/>
      <c r="I157" s="79"/>
      <c r="J157" s="79"/>
      <c r="K157" s="203"/>
      <c r="L157" s="203"/>
    </row>
    <row r="158" spans="1:12" ht="28.5" hidden="1" customHeight="1" x14ac:dyDescent="0.55000000000000004">
      <c r="A158" s="139" t="s">
        <v>2206</v>
      </c>
      <c r="B158" s="43" t="s">
        <v>333</v>
      </c>
      <c r="C158" s="54" t="s">
        <v>792</v>
      </c>
      <c r="D158" s="150"/>
      <c r="E158" s="106">
        <v>5</v>
      </c>
      <c r="F158" s="107">
        <f t="shared" si="2"/>
        <v>10000</v>
      </c>
      <c r="G158" s="203">
        <v>2000</v>
      </c>
      <c r="H158" s="79"/>
      <c r="I158" s="79"/>
      <c r="J158" s="79"/>
      <c r="K158" s="203"/>
      <c r="L158" s="203"/>
    </row>
    <row r="159" spans="1:12" ht="28.5" hidden="1" customHeight="1" x14ac:dyDescent="0.55000000000000004">
      <c r="A159" s="139" t="s">
        <v>2206</v>
      </c>
      <c r="B159" s="43" t="s">
        <v>2150</v>
      </c>
      <c r="C159" s="43" t="s">
        <v>2151</v>
      </c>
      <c r="D159" s="143"/>
      <c r="E159" s="106">
        <v>0</v>
      </c>
      <c r="F159" s="107">
        <f t="shared" si="2"/>
        <v>0</v>
      </c>
      <c r="G159" s="203">
        <v>1</v>
      </c>
      <c r="H159" s="79"/>
      <c r="I159" s="79"/>
      <c r="J159" s="79"/>
      <c r="K159" s="203"/>
      <c r="L159" s="203"/>
    </row>
    <row r="160" spans="1:12" ht="35.25" hidden="1" customHeight="1" x14ac:dyDescent="0.55000000000000004">
      <c r="A160" s="139" t="s">
        <v>2206</v>
      </c>
      <c r="B160" s="43" t="s">
        <v>201</v>
      </c>
      <c r="C160" s="43" t="s">
        <v>789</v>
      </c>
      <c r="D160" s="143"/>
      <c r="E160" s="106">
        <v>5</v>
      </c>
      <c r="F160" s="107">
        <f t="shared" si="2"/>
        <v>0</v>
      </c>
      <c r="G160" s="203"/>
      <c r="H160" s="79"/>
      <c r="I160" s="79"/>
      <c r="J160" s="79"/>
      <c r="K160" s="203"/>
      <c r="L160" s="203"/>
    </row>
    <row r="161" spans="1:12" ht="28.5" customHeight="1" x14ac:dyDescent="0.55000000000000004">
      <c r="A161" s="139" t="s">
        <v>2206</v>
      </c>
      <c r="B161" s="43" t="s">
        <v>1369</v>
      </c>
      <c r="C161" s="43" t="s">
        <v>2052</v>
      </c>
      <c r="D161" s="170">
        <v>7458</v>
      </c>
      <c r="E161" s="106">
        <v>8107</v>
      </c>
      <c r="F161" s="107">
        <f t="shared" si="2"/>
        <v>72963</v>
      </c>
      <c r="G161" s="203">
        <v>9</v>
      </c>
      <c r="H161" s="79"/>
      <c r="I161" s="79"/>
      <c r="J161" s="79"/>
      <c r="K161" s="203"/>
      <c r="L161" s="203">
        <v>6</v>
      </c>
    </row>
    <row r="162" spans="1:12" ht="28.5" hidden="1" customHeight="1" x14ac:dyDescent="0.55000000000000004">
      <c r="A162" s="139" t="s">
        <v>2206</v>
      </c>
      <c r="B162" s="43" t="s">
        <v>1833</v>
      </c>
      <c r="C162" s="43" t="s">
        <v>1834</v>
      </c>
      <c r="D162" s="143"/>
      <c r="E162" s="106">
        <v>0</v>
      </c>
      <c r="F162" s="107">
        <f t="shared" si="2"/>
        <v>0</v>
      </c>
      <c r="G162" s="203">
        <v>60</v>
      </c>
      <c r="H162" s="79"/>
      <c r="I162" s="79"/>
      <c r="J162" s="79"/>
      <c r="K162" s="203"/>
      <c r="L162" s="203"/>
    </row>
    <row r="163" spans="1:12" ht="28.5" customHeight="1" x14ac:dyDescent="0.55000000000000004">
      <c r="A163" s="139" t="s">
        <v>2206</v>
      </c>
      <c r="B163" s="43" t="s">
        <v>1504</v>
      </c>
      <c r="C163" s="43" t="s">
        <v>2044</v>
      </c>
      <c r="D163" s="143"/>
      <c r="E163" s="106">
        <v>0</v>
      </c>
      <c r="F163" s="107">
        <f t="shared" si="2"/>
        <v>0</v>
      </c>
      <c r="G163" s="203">
        <v>225</v>
      </c>
      <c r="H163" s="79"/>
      <c r="I163" s="79"/>
      <c r="J163" s="79"/>
      <c r="K163" s="203">
        <v>225</v>
      </c>
      <c r="L163" s="203">
        <v>225</v>
      </c>
    </row>
    <row r="164" spans="1:12" ht="28.5" customHeight="1" x14ac:dyDescent="0.55000000000000004">
      <c r="A164" s="139" t="s">
        <v>2206</v>
      </c>
      <c r="B164" s="43" t="s">
        <v>1736</v>
      </c>
      <c r="C164" s="43"/>
      <c r="D164" s="143"/>
      <c r="E164" s="108">
        <v>0</v>
      </c>
      <c r="F164" s="107">
        <f t="shared" si="2"/>
        <v>0</v>
      </c>
      <c r="G164" s="203">
        <v>3</v>
      </c>
      <c r="H164" s="79"/>
      <c r="I164" s="79"/>
      <c r="J164" s="79"/>
      <c r="K164" s="203">
        <v>3</v>
      </c>
      <c r="L164" s="203">
        <v>1</v>
      </c>
    </row>
    <row r="165" spans="1:12" ht="28.5" hidden="1" customHeight="1" x14ac:dyDescent="0.55000000000000004">
      <c r="A165" s="139" t="s">
        <v>2206</v>
      </c>
      <c r="B165" s="43" t="s">
        <v>1787</v>
      </c>
      <c r="C165" s="43" t="s">
        <v>210</v>
      </c>
      <c r="D165" s="143"/>
      <c r="E165" s="108">
        <v>0</v>
      </c>
      <c r="F165" s="107">
        <f t="shared" si="2"/>
        <v>0</v>
      </c>
      <c r="G165" s="203">
        <v>7</v>
      </c>
      <c r="H165" s="79"/>
      <c r="I165" s="79"/>
      <c r="J165" s="79"/>
      <c r="K165" s="207"/>
      <c r="L165" s="203"/>
    </row>
    <row r="166" spans="1:12" ht="31.5" hidden="1" customHeight="1" x14ac:dyDescent="0.55000000000000004">
      <c r="A166" s="139" t="s">
        <v>2206</v>
      </c>
      <c r="B166" s="43" t="s">
        <v>1489</v>
      </c>
      <c r="C166" s="43" t="s">
        <v>1207</v>
      </c>
      <c r="D166" s="143"/>
      <c r="E166" s="106"/>
      <c r="F166" s="107">
        <f t="shared" si="2"/>
        <v>0</v>
      </c>
      <c r="G166" s="203"/>
      <c r="H166" s="79"/>
      <c r="I166" s="79"/>
      <c r="J166" s="79"/>
      <c r="K166" s="203"/>
      <c r="L166" s="203"/>
    </row>
    <row r="167" spans="1:12" ht="31.5" hidden="1" customHeight="1" x14ac:dyDescent="0.55000000000000004">
      <c r="A167" s="139" t="s">
        <v>2206</v>
      </c>
      <c r="B167" s="43" t="s">
        <v>2017</v>
      </c>
      <c r="C167" s="43" t="s">
        <v>10</v>
      </c>
      <c r="D167" s="143"/>
      <c r="E167" s="106">
        <v>0</v>
      </c>
      <c r="F167" s="107">
        <f t="shared" si="2"/>
        <v>0</v>
      </c>
      <c r="G167" s="203"/>
      <c r="H167" s="79"/>
      <c r="I167" s="79"/>
      <c r="J167" s="79"/>
      <c r="K167" s="203"/>
      <c r="L167" s="203"/>
    </row>
    <row r="168" spans="1:12" ht="31.5" hidden="1" customHeight="1" x14ac:dyDescent="0.55000000000000004">
      <c r="A168" s="139" t="s">
        <v>2206</v>
      </c>
      <c r="B168" s="43" t="s">
        <v>2016</v>
      </c>
      <c r="C168" s="43" t="s">
        <v>10</v>
      </c>
      <c r="D168" s="143"/>
      <c r="E168" s="106"/>
      <c r="F168" s="107">
        <f t="shared" si="2"/>
        <v>0</v>
      </c>
      <c r="G168" s="203"/>
      <c r="H168" s="79"/>
      <c r="I168" s="79"/>
      <c r="J168" s="79"/>
      <c r="K168" s="203"/>
      <c r="L168" s="203"/>
    </row>
    <row r="169" spans="1:12" ht="28.5" hidden="1" customHeight="1" x14ac:dyDescent="0.55000000000000004">
      <c r="A169" s="139" t="s">
        <v>2206</v>
      </c>
      <c r="B169" s="43" t="s">
        <v>784</v>
      </c>
      <c r="C169" s="43" t="s">
        <v>210</v>
      </c>
      <c r="D169" s="143"/>
      <c r="E169" s="106"/>
      <c r="F169" s="107">
        <f t="shared" si="2"/>
        <v>0</v>
      </c>
      <c r="G169" s="203"/>
      <c r="H169" s="79"/>
      <c r="I169" s="79"/>
      <c r="J169" s="79"/>
      <c r="K169" s="203"/>
      <c r="L169" s="203"/>
    </row>
    <row r="170" spans="1:12" s="123" customFormat="1" ht="28.5" customHeight="1" x14ac:dyDescent="0.55000000000000004">
      <c r="A170" s="139" t="s">
        <v>2206</v>
      </c>
      <c r="B170" s="43" t="s">
        <v>1476</v>
      </c>
      <c r="C170" s="43" t="s">
        <v>210</v>
      </c>
      <c r="D170" s="143"/>
      <c r="E170" s="108">
        <v>0</v>
      </c>
      <c r="F170" s="107">
        <f t="shared" si="2"/>
        <v>0</v>
      </c>
      <c r="G170" s="203">
        <v>1</v>
      </c>
      <c r="H170" s="64"/>
      <c r="I170" s="64"/>
      <c r="J170" s="64"/>
      <c r="K170" s="203">
        <v>1</v>
      </c>
      <c r="L170" s="203">
        <v>1</v>
      </c>
    </row>
    <row r="171" spans="1:12" ht="28.5" customHeight="1" x14ac:dyDescent="0.55000000000000004">
      <c r="A171" s="139" t="s">
        <v>2206</v>
      </c>
      <c r="B171" s="43" t="s">
        <v>781</v>
      </c>
      <c r="C171" s="43" t="s">
        <v>10</v>
      </c>
      <c r="D171" s="143"/>
      <c r="E171" s="106">
        <v>1735</v>
      </c>
      <c r="F171" s="107">
        <f t="shared" si="2"/>
        <v>3470</v>
      </c>
      <c r="G171" s="203">
        <v>2</v>
      </c>
      <c r="H171" s="79"/>
      <c r="I171" s="79"/>
      <c r="J171" s="79"/>
      <c r="K171" s="203">
        <v>2</v>
      </c>
      <c r="L171" s="203"/>
    </row>
    <row r="172" spans="1:12" ht="28.5" hidden="1" customHeight="1" x14ac:dyDescent="0.55000000000000004">
      <c r="A172" s="139" t="s">
        <v>2206</v>
      </c>
      <c r="B172" s="43" t="s">
        <v>1044</v>
      </c>
      <c r="C172" s="43" t="s">
        <v>13</v>
      </c>
      <c r="D172" s="143"/>
      <c r="E172" s="106">
        <v>4333</v>
      </c>
      <c r="F172" s="107">
        <f t="shared" si="2"/>
        <v>0</v>
      </c>
      <c r="G172" s="203"/>
      <c r="H172" s="79"/>
      <c r="I172" s="79"/>
      <c r="J172" s="79"/>
      <c r="K172" s="203"/>
      <c r="L172" s="203"/>
    </row>
    <row r="173" spans="1:12" ht="28.5" customHeight="1" x14ac:dyDescent="0.55000000000000004">
      <c r="A173" s="139" t="s">
        <v>2206</v>
      </c>
      <c r="B173" s="43" t="s">
        <v>2065</v>
      </c>
      <c r="C173" s="43" t="s">
        <v>650</v>
      </c>
      <c r="D173" s="143"/>
      <c r="E173" s="106">
        <v>0</v>
      </c>
      <c r="F173" s="107">
        <f t="shared" si="2"/>
        <v>0</v>
      </c>
      <c r="G173" s="203">
        <v>7</v>
      </c>
      <c r="H173" s="79"/>
      <c r="I173" s="79"/>
      <c r="J173" s="79"/>
      <c r="K173" s="203">
        <v>7</v>
      </c>
      <c r="L173" s="203">
        <v>6</v>
      </c>
    </row>
    <row r="174" spans="1:12" ht="28.5" hidden="1" customHeight="1" x14ac:dyDescent="0.55000000000000004">
      <c r="A174" s="139" t="s">
        <v>2206</v>
      </c>
      <c r="B174" s="43" t="s">
        <v>1586</v>
      </c>
      <c r="C174" s="43" t="s">
        <v>210</v>
      </c>
      <c r="D174" s="143"/>
      <c r="E174" s="106"/>
      <c r="F174" s="107">
        <f t="shared" si="2"/>
        <v>0</v>
      </c>
      <c r="G174" s="203"/>
      <c r="H174" s="79"/>
      <c r="I174" s="79"/>
      <c r="J174" s="79"/>
      <c r="K174" s="203"/>
      <c r="L174" s="203"/>
    </row>
    <row r="175" spans="1:12" ht="28.5" customHeight="1" x14ac:dyDescent="0.55000000000000004">
      <c r="A175" s="139" t="s">
        <v>2206</v>
      </c>
      <c r="B175" s="43" t="s">
        <v>2013</v>
      </c>
      <c r="C175" s="43" t="s">
        <v>210</v>
      </c>
      <c r="D175" s="143"/>
      <c r="E175" s="106">
        <v>0</v>
      </c>
      <c r="F175" s="107">
        <f t="shared" si="2"/>
        <v>0</v>
      </c>
      <c r="G175" s="203">
        <v>2</v>
      </c>
      <c r="H175" s="79"/>
      <c r="I175" s="79"/>
      <c r="J175" s="79"/>
      <c r="K175" s="207"/>
      <c r="L175" s="203">
        <v>2</v>
      </c>
    </row>
    <row r="176" spans="1:12" ht="28.5" hidden="1" customHeight="1" x14ac:dyDescent="0.55000000000000004">
      <c r="A176" s="139" t="s">
        <v>2206</v>
      </c>
      <c r="B176" s="43" t="s">
        <v>753</v>
      </c>
      <c r="C176" s="43" t="s">
        <v>210</v>
      </c>
      <c r="D176" s="143"/>
      <c r="E176" s="106">
        <v>11272.3</v>
      </c>
      <c r="F176" s="107">
        <f t="shared" si="2"/>
        <v>0</v>
      </c>
      <c r="G176" s="203"/>
      <c r="H176" s="79"/>
      <c r="I176" s="79"/>
      <c r="J176" s="79"/>
      <c r="K176" s="203"/>
      <c r="L176" s="203"/>
    </row>
    <row r="177" spans="1:12" ht="36" hidden="1" x14ac:dyDescent="0.55000000000000004">
      <c r="A177" s="139" t="s">
        <v>2206</v>
      </c>
      <c r="B177" s="43" t="s">
        <v>1789</v>
      </c>
      <c r="C177" s="43"/>
      <c r="D177" s="143"/>
      <c r="E177" s="106">
        <v>0</v>
      </c>
      <c r="F177" s="107">
        <f t="shared" si="2"/>
        <v>0</v>
      </c>
      <c r="G177" s="203"/>
      <c r="H177" s="79"/>
      <c r="I177" s="79"/>
      <c r="J177" s="79"/>
      <c r="K177" s="203"/>
      <c r="L177" s="203"/>
    </row>
    <row r="178" spans="1:12" ht="28.5" hidden="1" customHeight="1" x14ac:dyDescent="0.55000000000000004">
      <c r="A178" s="139" t="s">
        <v>2206</v>
      </c>
      <c r="B178" s="43" t="s">
        <v>1655</v>
      </c>
      <c r="C178" s="43"/>
      <c r="D178" s="143"/>
      <c r="E178" s="106">
        <v>0</v>
      </c>
      <c r="F178" s="107">
        <f t="shared" si="2"/>
        <v>0</v>
      </c>
      <c r="G178" s="203"/>
      <c r="H178" s="79"/>
      <c r="I178" s="79"/>
      <c r="J178" s="79"/>
      <c r="K178" s="203"/>
      <c r="L178" s="203"/>
    </row>
    <row r="179" spans="1:12" ht="28.5" customHeight="1" x14ac:dyDescent="0.55000000000000004">
      <c r="A179" s="139" t="s">
        <v>2206</v>
      </c>
      <c r="B179" s="43" t="s">
        <v>2047</v>
      </c>
      <c r="C179" s="43" t="s">
        <v>2048</v>
      </c>
      <c r="D179" s="143">
        <v>1350</v>
      </c>
      <c r="E179" s="143">
        <v>1350</v>
      </c>
      <c r="F179" s="107">
        <f t="shared" si="2"/>
        <v>6750</v>
      </c>
      <c r="G179" s="203">
        <v>5</v>
      </c>
      <c r="H179" s="79"/>
      <c r="I179" s="79"/>
      <c r="J179" s="79"/>
      <c r="K179" s="203">
        <v>3</v>
      </c>
      <c r="L179" s="203">
        <v>3</v>
      </c>
    </row>
    <row r="180" spans="1:12" ht="28.5" hidden="1" customHeight="1" x14ac:dyDescent="0.55000000000000004">
      <c r="A180" s="139" t="s">
        <v>2206</v>
      </c>
      <c r="B180" s="43" t="s">
        <v>902</v>
      </c>
      <c r="C180" s="43" t="s">
        <v>210</v>
      </c>
      <c r="D180" s="143"/>
      <c r="E180" s="106"/>
      <c r="F180" s="107">
        <f t="shared" si="2"/>
        <v>0</v>
      </c>
      <c r="G180" s="203"/>
      <c r="H180" s="79"/>
      <c r="I180" s="79"/>
      <c r="J180" s="79"/>
      <c r="K180" s="203"/>
      <c r="L180" s="203"/>
    </row>
    <row r="181" spans="1:12" ht="28.5" hidden="1" customHeight="1" x14ac:dyDescent="0.55000000000000004">
      <c r="A181" s="139" t="s">
        <v>2206</v>
      </c>
      <c r="B181" s="43" t="s">
        <v>730</v>
      </c>
      <c r="C181" s="43" t="s">
        <v>210</v>
      </c>
      <c r="D181" s="143"/>
      <c r="E181" s="106">
        <v>6384.62</v>
      </c>
      <c r="F181" s="107">
        <f t="shared" si="2"/>
        <v>0</v>
      </c>
      <c r="G181" s="203"/>
      <c r="H181" s="79"/>
      <c r="I181" s="79"/>
      <c r="J181" s="79"/>
      <c r="K181" s="203"/>
      <c r="L181" s="203"/>
    </row>
    <row r="182" spans="1:12" ht="28.5" customHeight="1" x14ac:dyDescent="0.55000000000000004">
      <c r="A182" s="139" t="s">
        <v>2206</v>
      </c>
      <c r="B182" s="43" t="s">
        <v>2032</v>
      </c>
      <c r="C182" s="43" t="s">
        <v>2033</v>
      </c>
      <c r="D182" s="143"/>
      <c r="E182" s="106">
        <v>0</v>
      </c>
      <c r="F182" s="107">
        <f t="shared" si="2"/>
        <v>0</v>
      </c>
      <c r="G182" s="203">
        <v>9</v>
      </c>
      <c r="H182" s="79"/>
      <c r="I182" s="79"/>
      <c r="J182" s="79"/>
      <c r="K182" s="203"/>
      <c r="L182" s="203">
        <v>6</v>
      </c>
    </row>
    <row r="183" spans="1:12" ht="28.5" hidden="1" customHeight="1" x14ac:dyDescent="0.55000000000000004">
      <c r="A183" s="139" t="s">
        <v>2206</v>
      </c>
      <c r="B183" s="43" t="s">
        <v>1803</v>
      </c>
      <c r="C183" s="43" t="s">
        <v>210</v>
      </c>
      <c r="D183" s="143"/>
      <c r="E183" s="106">
        <v>0</v>
      </c>
      <c r="F183" s="107">
        <f t="shared" si="2"/>
        <v>0</v>
      </c>
      <c r="G183" s="203"/>
      <c r="H183" s="79"/>
      <c r="I183" s="79"/>
      <c r="J183" s="79"/>
      <c r="K183" s="203"/>
      <c r="L183" s="203"/>
    </row>
    <row r="184" spans="1:12" ht="28.5" hidden="1" customHeight="1" x14ac:dyDescent="0.55000000000000004">
      <c r="A184" s="139" t="s">
        <v>2206</v>
      </c>
      <c r="B184" s="43" t="s">
        <v>1467</v>
      </c>
      <c r="C184" s="43"/>
      <c r="D184" s="143"/>
      <c r="E184" s="106"/>
      <c r="F184" s="107">
        <f t="shared" si="2"/>
        <v>0</v>
      </c>
      <c r="G184" s="203"/>
      <c r="H184" s="79"/>
      <c r="I184" s="79"/>
      <c r="J184" s="79"/>
      <c r="K184" s="203"/>
      <c r="L184" s="203"/>
    </row>
    <row r="185" spans="1:12" ht="30" customHeight="1" x14ac:dyDescent="0.55000000000000004">
      <c r="A185" s="139" t="s">
        <v>2206</v>
      </c>
      <c r="B185" s="43" t="s">
        <v>375</v>
      </c>
      <c r="C185" s="43" t="s">
        <v>795</v>
      </c>
      <c r="D185" s="143"/>
      <c r="E185" s="106">
        <v>539.5</v>
      </c>
      <c r="F185" s="107">
        <f t="shared" si="2"/>
        <v>0</v>
      </c>
      <c r="G185" s="203"/>
      <c r="H185" s="79"/>
      <c r="I185" s="79"/>
      <c r="J185" s="79"/>
      <c r="K185" s="203">
        <v>2</v>
      </c>
      <c r="L185" s="203">
        <v>2</v>
      </c>
    </row>
    <row r="186" spans="1:12" ht="31.5" hidden="1" customHeight="1" x14ac:dyDescent="0.55000000000000004">
      <c r="A186" s="139" t="s">
        <v>2206</v>
      </c>
      <c r="B186" s="43" t="s">
        <v>1238</v>
      </c>
      <c r="C186" s="43" t="s">
        <v>13</v>
      </c>
      <c r="D186" s="143"/>
      <c r="E186" s="106">
        <v>445.05</v>
      </c>
      <c r="F186" s="107">
        <f t="shared" si="2"/>
        <v>0</v>
      </c>
      <c r="G186" s="203"/>
      <c r="H186" s="79"/>
      <c r="I186" s="79"/>
      <c r="J186" s="79"/>
      <c r="K186" s="203"/>
      <c r="L186" s="203"/>
    </row>
    <row r="187" spans="1:12" ht="36" hidden="1" x14ac:dyDescent="0.55000000000000004">
      <c r="A187" s="139" t="s">
        <v>2206</v>
      </c>
      <c r="B187" s="43" t="s">
        <v>740</v>
      </c>
      <c r="C187" s="43" t="s">
        <v>13</v>
      </c>
      <c r="D187" s="143">
        <v>1281</v>
      </c>
      <c r="E187" s="106">
        <v>1995.48</v>
      </c>
      <c r="F187" s="107">
        <f t="shared" si="2"/>
        <v>0</v>
      </c>
      <c r="G187" s="203"/>
      <c r="H187" s="79"/>
      <c r="I187" s="79"/>
      <c r="J187" s="79"/>
      <c r="K187" s="203"/>
      <c r="L187" s="203"/>
    </row>
    <row r="188" spans="1:12" ht="28.5" customHeight="1" x14ac:dyDescent="0.55000000000000004">
      <c r="A188" s="139" t="s">
        <v>2206</v>
      </c>
      <c r="B188" s="43" t="s">
        <v>192</v>
      </c>
      <c r="C188" s="43" t="s">
        <v>13</v>
      </c>
      <c r="D188" s="143"/>
      <c r="E188" s="106">
        <v>2392</v>
      </c>
      <c r="F188" s="107">
        <f t="shared" si="2"/>
        <v>4784</v>
      </c>
      <c r="G188" s="203">
        <v>2</v>
      </c>
      <c r="H188" s="79"/>
      <c r="I188" s="79"/>
      <c r="J188" s="79"/>
      <c r="K188" s="203">
        <v>1</v>
      </c>
      <c r="L188" s="203">
        <v>4</v>
      </c>
    </row>
    <row r="189" spans="1:12" ht="28.5" hidden="1" customHeight="1" x14ac:dyDescent="0.55000000000000004">
      <c r="A189" s="139" t="s">
        <v>2206</v>
      </c>
      <c r="B189" s="43" t="s">
        <v>1237</v>
      </c>
      <c r="C189" s="43" t="s">
        <v>13</v>
      </c>
      <c r="D189" s="143"/>
      <c r="E189" s="106"/>
      <c r="F189" s="107">
        <f t="shared" si="2"/>
        <v>0</v>
      </c>
      <c r="G189" s="203"/>
      <c r="H189" s="79"/>
      <c r="I189" s="79"/>
      <c r="J189" s="79"/>
      <c r="K189" s="203"/>
      <c r="L189" s="203"/>
    </row>
    <row r="190" spans="1:12" ht="28.5" hidden="1" customHeight="1" x14ac:dyDescent="0.55000000000000004">
      <c r="A190" s="139" t="s">
        <v>2206</v>
      </c>
      <c r="B190" s="43" t="s">
        <v>1511</v>
      </c>
      <c r="C190" s="43" t="s">
        <v>10</v>
      </c>
      <c r="D190" s="143"/>
      <c r="E190" s="106"/>
      <c r="F190" s="107">
        <f t="shared" si="2"/>
        <v>0</v>
      </c>
      <c r="G190" s="203"/>
      <c r="H190" s="79"/>
      <c r="I190" s="79"/>
      <c r="J190" s="79"/>
      <c r="K190" s="203"/>
      <c r="L190" s="203"/>
    </row>
    <row r="191" spans="1:12" ht="28.5" hidden="1" customHeight="1" x14ac:dyDescent="0.55000000000000004">
      <c r="A191" s="139" t="s">
        <v>2206</v>
      </c>
      <c r="B191" s="43" t="s">
        <v>1739</v>
      </c>
      <c r="C191" s="43"/>
      <c r="D191" s="143"/>
      <c r="E191" s="106">
        <v>0</v>
      </c>
      <c r="F191" s="107">
        <f t="shared" si="2"/>
        <v>0</v>
      </c>
      <c r="G191" s="203"/>
      <c r="H191" s="79"/>
      <c r="I191" s="79"/>
      <c r="J191" s="79"/>
      <c r="K191" s="203"/>
      <c r="L191" s="203"/>
    </row>
    <row r="192" spans="1:12" ht="28.5" hidden="1" customHeight="1" x14ac:dyDescent="0.55000000000000004">
      <c r="A192" s="139" t="s">
        <v>2206</v>
      </c>
      <c r="B192" s="43" t="s">
        <v>1478</v>
      </c>
      <c r="C192" s="43" t="s">
        <v>1479</v>
      </c>
      <c r="D192" s="143"/>
      <c r="E192" s="106"/>
      <c r="F192" s="107">
        <f t="shared" si="2"/>
        <v>0</v>
      </c>
      <c r="G192" s="203"/>
      <c r="H192" s="79"/>
      <c r="I192" s="79"/>
      <c r="J192" s="79"/>
      <c r="K192" s="203"/>
      <c r="L192" s="203"/>
    </row>
    <row r="193" spans="1:12" ht="36" hidden="1" x14ac:dyDescent="0.55000000000000004">
      <c r="A193" s="139" t="s">
        <v>2206</v>
      </c>
      <c r="B193" s="43" t="s">
        <v>774</v>
      </c>
      <c r="C193" s="43" t="s">
        <v>11</v>
      </c>
      <c r="D193" s="143"/>
      <c r="E193" s="106">
        <v>86</v>
      </c>
      <c r="F193" s="107">
        <f t="shared" si="2"/>
        <v>0</v>
      </c>
      <c r="G193" s="203"/>
      <c r="H193" s="79"/>
      <c r="I193" s="79"/>
      <c r="J193" s="79"/>
      <c r="K193" s="203"/>
      <c r="L193" s="203"/>
    </row>
    <row r="194" spans="1:12" ht="28.5" customHeight="1" x14ac:dyDescent="0.55000000000000004">
      <c r="A194" s="139" t="s">
        <v>2206</v>
      </c>
      <c r="B194" s="43" t="s">
        <v>1038</v>
      </c>
      <c r="C194" s="43" t="s">
        <v>1039</v>
      </c>
      <c r="D194" s="143"/>
      <c r="E194" s="106">
        <v>10.5</v>
      </c>
      <c r="F194" s="107">
        <f t="shared" si="2"/>
        <v>26250</v>
      </c>
      <c r="G194" s="203">
        <v>2500</v>
      </c>
      <c r="H194" s="79"/>
      <c r="I194" s="79"/>
      <c r="J194" s="79"/>
      <c r="K194" s="203">
        <v>11000</v>
      </c>
      <c r="L194" s="203">
        <v>8000</v>
      </c>
    </row>
    <row r="195" spans="1:12" ht="28.5" hidden="1" customHeight="1" x14ac:dyDescent="0.55000000000000004">
      <c r="A195" s="139" t="s">
        <v>2206</v>
      </c>
      <c r="B195" s="43" t="s">
        <v>1333</v>
      </c>
      <c r="C195" s="43" t="s">
        <v>1039</v>
      </c>
      <c r="D195" s="143"/>
      <c r="E195" s="106">
        <v>10</v>
      </c>
      <c r="F195" s="107">
        <f t="shared" si="2"/>
        <v>0</v>
      </c>
      <c r="G195" s="203"/>
      <c r="H195" s="79"/>
      <c r="I195" s="79"/>
      <c r="J195" s="79"/>
      <c r="K195" s="203"/>
      <c r="L195" s="203"/>
    </row>
    <row r="196" spans="1:12" ht="28.5" hidden="1" customHeight="1" x14ac:dyDescent="0.55000000000000004">
      <c r="A196" s="139" t="s">
        <v>2206</v>
      </c>
      <c r="B196" s="43" t="s">
        <v>1003</v>
      </c>
      <c r="C196" s="43" t="s">
        <v>1039</v>
      </c>
      <c r="D196" s="143"/>
      <c r="E196" s="106">
        <v>9.8000000000000007</v>
      </c>
      <c r="F196" s="107">
        <f t="shared" si="2"/>
        <v>0</v>
      </c>
      <c r="G196" s="203"/>
      <c r="H196" s="79"/>
      <c r="I196" s="79"/>
      <c r="J196" s="79"/>
      <c r="K196" s="203"/>
      <c r="L196" s="203"/>
    </row>
    <row r="197" spans="1:12" ht="28.5" hidden="1" customHeight="1" x14ac:dyDescent="0.55000000000000004">
      <c r="A197" s="139" t="s">
        <v>2206</v>
      </c>
      <c r="B197" s="43" t="s">
        <v>1332</v>
      </c>
      <c r="C197" s="43" t="s">
        <v>1039</v>
      </c>
      <c r="D197" s="143"/>
      <c r="E197" s="106">
        <v>10.5</v>
      </c>
      <c r="F197" s="107">
        <f t="shared" si="2"/>
        <v>0</v>
      </c>
      <c r="G197" s="203"/>
      <c r="H197" s="79"/>
      <c r="I197" s="79"/>
      <c r="J197" s="79"/>
      <c r="K197" s="203"/>
      <c r="L197" s="203"/>
    </row>
    <row r="198" spans="1:12" ht="36" hidden="1" x14ac:dyDescent="0.55000000000000004">
      <c r="A198" s="139" t="s">
        <v>2206</v>
      </c>
      <c r="B198" s="43" t="s">
        <v>1200</v>
      </c>
      <c r="C198" s="43" t="s">
        <v>1199</v>
      </c>
      <c r="D198" s="143"/>
      <c r="E198" s="106">
        <v>10.5</v>
      </c>
      <c r="F198" s="107">
        <f t="shared" si="2"/>
        <v>0</v>
      </c>
      <c r="G198" s="203"/>
      <c r="H198" s="79"/>
      <c r="I198" s="79"/>
      <c r="J198" s="79"/>
      <c r="K198" s="203"/>
      <c r="L198" s="203"/>
    </row>
    <row r="199" spans="1:12" ht="28.5" hidden="1" customHeight="1" x14ac:dyDescent="0.55000000000000004">
      <c r="A199" s="139" t="s">
        <v>2206</v>
      </c>
      <c r="B199" s="43" t="s">
        <v>1382</v>
      </c>
      <c r="C199" s="43" t="s">
        <v>1199</v>
      </c>
      <c r="D199" s="143"/>
      <c r="E199" s="106">
        <v>470</v>
      </c>
      <c r="F199" s="107">
        <f t="shared" si="2"/>
        <v>0</v>
      </c>
      <c r="G199" s="203"/>
      <c r="H199" s="79"/>
      <c r="I199" s="79"/>
      <c r="J199" s="79"/>
      <c r="K199" s="203"/>
      <c r="L199" s="203"/>
    </row>
    <row r="200" spans="1:12" ht="28.5" hidden="1" customHeight="1" x14ac:dyDescent="0.55000000000000004">
      <c r="A200" s="139" t="s">
        <v>2206</v>
      </c>
      <c r="B200" s="43" t="s">
        <v>785</v>
      </c>
      <c r="C200" s="43" t="s">
        <v>210</v>
      </c>
      <c r="D200" s="143">
        <v>6975</v>
      </c>
      <c r="E200" s="106">
        <v>7990</v>
      </c>
      <c r="F200" s="107">
        <f t="shared" si="2"/>
        <v>0</v>
      </c>
      <c r="G200" s="203"/>
      <c r="H200" s="79"/>
      <c r="I200" s="79"/>
      <c r="J200" s="79"/>
      <c r="K200" s="203"/>
      <c r="L200" s="203"/>
    </row>
    <row r="201" spans="1:12" ht="32.25" hidden="1" customHeight="1" x14ac:dyDescent="0.55000000000000004">
      <c r="A201" s="139" t="s">
        <v>2206</v>
      </c>
      <c r="B201" s="43" t="s">
        <v>1178</v>
      </c>
      <c r="C201" s="43" t="s">
        <v>794</v>
      </c>
      <c r="D201" s="143"/>
      <c r="E201" s="106">
        <v>492.6</v>
      </c>
      <c r="F201" s="107">
        <f t="shared" si="2"/>
        <v>0</v>
      </c>
      <c r="G201" s="203"/>
      <c r="H201" s="79"/>
      <c r="I201" s="79"/>
      <c r="J201" s="79"/>
      <c r="K201" s="203"/>
      <c r="L201" s="203"/>
    </row>
    <row r="202" spans="1:12" ht="28.5" hidden="1" customHeight="1" x14ac:dyDescent="0.55000000000000004">
      <c r="A202" s="139" t="s">
        <v>2206</v>
      </c>
      <c r="B202" s="43" t="s">
        <v>444</v>
      </c>
      <c r="C202" s="43" t="s">
        <v>210</v>
      </c>
      <c r="D202" s="143"/>
      <c r="E202" s="106">
        <v>0</v>
      </c>
      <c r="F202" s="107">
        <f t="shared" ref="F202:F265" si="3">G202*E202</f>
        <v>0</v>
      </c>
      <c r="G202" s="203"/>
      <c r="H202" s="79"/>
      <c r="I202" s="79"/>
      <c r="J202" s="79"/>
      <c r="K202" s="203"/>
      <c r="L202" s="203"/>
    </row>
    <row r="203" spans="1:12" ht="28.5" hidden="1" customHeight="1" x14ac:dyDescent="0.55000000000000004">
      <c r="A203" s="139" t="s">
        <v>2206</v>
      </c>
      <c r="B203" s="43" t="s">
        <v>908</v>
      </c>
      <c r="C203" s="43" t="s">
        <v>210</v>
      </c>
      <c r="D203" s="143"/>
      <c r="E203" s="106">
        <v>41605.199999999997</v>
      </c>
      <c r="F203" s="107">
        <f t="shared" si="3"/>
        <v>0</v>
      </c>
      <c r="G203" s="203"/>
      <c r="H203" s="79"/>
      <c r="I203" s="79"/>
      <c r="J203" s="79"/>
      <c r="K203" s="203"/>
      <c r="L203" s="203"/>
    </row>
    <row r="204" spans="1:12" ht="28.5" hidden="1" customHeight="1" x14ac:dyDescent="0.55000000000000004">
      <c r="A204" s="139" t="s">
        <v>2206</v>
      </c>
      <c r="B204" s="43" t="s">
        <v>1210</v>
      </c>
      <c r="C204" s="43" t="s">
        <v>10</v>
      </c>
      <c r="D204" s="143"/>
      <c r="E204" s="106">
        <v>3887</v>
      </c>
      <c r="F204" s="107">
        <f t="shared" si="3"/>
        <v>0</v>
      </c>
      <c r="G204" s="203"/>
      <c r="H204" s="79"/>
      <c r="I204" s="79"/>
      <c r="J204" s="79"/>
      <c r="K204" s="203"/>
      <c r="L204" s="203"/>
    </row>
    <row r="205" spans="1:12" ht="36" x14ac:dyDescent="0.55000000000000004">
      <c r="A205" s="139" t="s">
        <v>2206</v>
      </c>
      <c r="B205" s="43" t="s">
        <v>741</v>
      </c>
      <c r="C205" s="43" t="s">
        <v>13</v>
      </c>
      <c r="D205" s="144">
        <v>2833</v>
      </c>
      <c r="E205" s="106">
        <v>112</v>
      </c>
      <c r="F205" s="107">
        <f t="shared" si="3"/>
        <v>0</v>
      </c>
      <c r="G205" s="203"/>
      <c r="H205" s="79"/>
      <c r="I205" s="79"/>
      <c r="J205" s="79"/>
      <c r="K205" s="203"/>
      <c r="L205" s="203">
        <v>3</v>
      </c>
    </row>
    <row r="206" spans="1:12" ht="28.5" hidden="1" customHeight="1" x14ac:dyDescent="0.55000000000000004">
      <c r="A206" s="139" t="s">
        <v>2206</v>
      </c>
      <c r="B206" s="43" t="s">
        <v>1225</v>
      </c>
      <c r="C206" s="43" t="s">
        <v>13</v>
      </c>
      <c r="D206" s="143"/>
      <c r="E206" s="106">
        <v>0</v>
      </c>
      <c r="F206" s="107">
        <f t="shared" si="3"/>
        <v>0</v>
      </c>
      <c r="G206" s="203">
        <v>1</v>
      </c>
      <c r="H206" s="79"/>
      <c r="I206" s="79"/>
      <c r="J206" s="79"/>
      <c r="K206" s="203"/>
      <c r="L206" s="203"/>
    </row>
    <row r="207" spans="1:12" ht="28.5" customHeight="1" x14ac:dyDescent="0.55000000000000004">
      <c r="A207" s="139" t="s">
        <v>2206</v>
      </c>
      <c r="B207" s="43" t="s">
        <v>1201</v>
      </c>
      <c r="C207" s="43" t="s">
        <v>13</v>
      </c>
      <c r="D207" s="143">
        <v>155</v>
      </c>
      <c r="E207" s="106">
        <v>170</v>
      </c>
      <c r="F207" s="107">
        <f t="shared" si="3"/>
        <v>137700</v>
      </c>
      <c r="G207" s="203">
        <v>810</v>
      </c>
      <c r="H207" s="79"/>
      <c r="I207" s="79"/>
      <c r="J207" s="79"/>
      <c r="K207" s="203">
        <v>750</v>
      </c>
      <c r="L207" s="203">
        <v>600</v>
      </c>
    </row>
    <row r="208" spans="1:12" ht="29.25" hidden="1" customHeight="1" x14ac:dyDescent="0.55000000000000004">
      <c r="A208" s="139" t="s">
        <v>2206</v>
      </c>
      <c r="B208" s="43" t="s">
        <v>775</v>
      </c>
      <c r="C208" s="43" t="s">
        <v>13</v>
      </c>
      <c r="D208" s="143"/>
      <c r="E208" s="106">
        <v>185</v>
      </c>
      <c r="F208" s="107">
        <f t="shared" si="3"/>
        <v>0</v>
      </c>
      <c r="G208" s="203"/>
      <c r="H208" s="79"/>
      <c r="I208" s="79"/>
      <c r="J208" s="79"/>
      <c r="K208" s="203"/>
      <c r="L208" s="203"/>
    </row>
    <row r="209" spans="1:12" ht="36" x14ac:dyDescent="0.55000000000000004">
      <c r="A209" s="139" t="s">
        <v>2206</v>
      </c>
      <c r="B209" s="43" t="s">
        <v>854</v>
      </c>
      <c r="C209" s="43" t="s">
        <v>794</v>
      </c>
      <c r="D209" s="143"/>
      <c r="E209" s="106">
        <v>340.6</v>
      </c>
      <c r="F209" s="107">
        <f t="shared" si="3"/>
        <v>1703</v>
      </c>
      <c r="G209" s="203">
        <v>5</v>
      </c>
      <c r="H209" s="79"/>
      <c r="I209" s="79"/>
      <c r="J209" s="79"/>
      <c r="K209" s="203">
        <v>5</v>
      </c>
      <c r="L209" s="203">
        <v>5</v>
      </c>
    </row>
    <row r="210" spans="1:12" ht="36" hidden="1" x14ac:dyDescent="0.55000000000000004">
      <c r="A210" s="139" t="s">
        <v>2206</v>
      </c>
      <c r="B210" s="43" t="s">
        <v>1383</v>
      </c>
      <c r="C210" s="43" t="s">
        <v>13</v>
      </c>
      <c r="D210" s="143"/>
      <c r="E210" s="106">
        <v>5985</v>
      </c>
      <c r="F210" s="107">
        <f t="shared" si="3"/>
        <v>0</v>
      </c>
      <c r="G210" s="203"/>
      <c r="H210" s="79"/>
      <c r="I210" s="79"/>
      <c r="J210" s="79"/>
      <c r="K210" s="203"/>
      <c r="L210" s="203"/>
    </row>
    <row r="211" spans="1:12" ht="36" x14ac:dyDescent="0.55000000000000004">
      <c r="A211" s="139" t="s">
        <v>2206</v>
      </c>
      <c r="B211" s="43" t="s">
        <v>203</v>
      </c>
      <c r="C211" s="43" t="s">
        <v>2127</v>
      </c>
      <c r="D211" s="143">
        <v>0</v>
      </c>
      <c r="E211" s="108">
        <v>0</v>
      </c>
      <c r="F211" s="107">
        <v>0</v>
      </c>
      <c r="G211" s="203">
        <v>5000</v>
      </c>
      <c r="H211" s="79"/>
      <c r="I211" s="79"/>
      <c r="J211" s="79"/>
      <c r="K211" s="203">
        <v>5000</v>
      </c>
      <c r="L211" s="203">
        <v>4500</v>
      </c>
    </row>
    <row r="212" spans="1:12" ht="27" customHeight="1" x14ac:dyDescent="0.55000000000000004">
      <c r="A212" s="139" t="s">
        <v>2206</v>
      </c>
      <c r="B212" s="43" t="s">
        <v>523</v>
      </c>
      <c r="C212" s="43" t="s">
        <v>800</v>
      </c>
      <c r="D212" s="143"/>
      <c r="E212" s="106">
        <v>1850.5</v>
      </c>
      <c r="F212" s="107">
        <f t="shared" si="3"/>
        <v>0</v>
      </c>
      <c r="G212" s="203"/>
      <c r="H212" s="79"/>
      <c r="I212" s="79"/>
      <c r="J212" s="79"/>
      <c r="K212" s="203">
        <v>10</v>
      </c>
      <c r="L212" s="203">
        <v>10</v>
      </c>
    </row>
    <row r="213" spans="1:12" ht="25.5" hidden="1" customHeight="1" x14ac:dyDescent="0.55000000000000004">
      <c r="A213" s="139" t="s">
        <v>2206</v>
      </c>
      <c r="B213" s="43" t="s">
        <v>1490</v>
      </c>
      <c r="C213" s="43" t="s">
        <v>1207</v>
      </c>
      <c r="D213" s="143"/>
      <c r="E213" s="106">
        <v>0</v>
      </c>
      <c r="F213" s="107">
        <f t="shared" si="3"/>
        <v>0</v>
      </c>
      <c r="G213" s="203">
        <v>10</v>
      </c>
      <c r="H213" s="79"/>
      <c r="I213" s="79"/>
      <c r="J213" s="79"/>
      <c r="K213" s="203"/>
      <c r="L213" s="203"/>
    </row>
    <row r="214" spans="1:12" ht="28.5" hidden="1" customHeight="1" x14ac:dyDescent="0.55000000000000004">
      <c r="A214" s="139" t="s">
        <v>2206</v>
      </c>
      <c r="B214" s="43" t="s">
        <v>524</v>
      </c>
      <c r="C214" s="43" t="s">
        <v>210</v>
      </c>
      <c r="D214" s="143"/>
      <c r="E214" s="106">
        <v>12147.2</v>
      </c>
      <c r="F214" s="107">
        <f t="shared" si="3"/>
        <v>0</v>
      </c>
      <c r="G214" s="203"/>
      <c r="H214" s="79"/>
      <c r="I214" s="79"/>
      <c r="J214" s="79"/>
      <c r="K214" s="203"/>
      <c r="L214" s="203"/>
    </row>
    <row r="215" spans="1:12" ht="36" hidden="1" x14ac:dyDescent="0.55000000000000004">
      <c r="A215" s="139" t="s">
        <v>2206</v>
      </c>
      <c r="B215" s="43" t="s">
        <v>926</v>
      </c>
      <c r="C215" s="43" t="s">
        <v>210</v>
      </c>
      <c r="D215" s="143"/>
      <c r="E215" s="106">
        <v>0</v>
      </c>
      <c r="F215" s="107">
        <f t="shared" si="3"/>
        <v>0</v>
      </c>
      <c r="G215" s="203"/>
      <c r="H215" s="79"/>
      <c r="I215" s="79"/>
      <c r="J215" s="79"/>
      <c r="K215" s="203"/>
      <c r="L215" s="203"/>
    </row>
    <row r="216" spans="1:12" ht="36" hidden="1" x14ac:dyDescent="0.55000000000000004">
      <c r="A216" s="139" t="s">
        <v>2206</v>
      </c>
      <c r="B216" s="43" t="s">
        <v>1505</v>
      </c>
      <c r="C216" s="43" t="s">
        <v>210</v>
      </c>
      <c r="D216" s="143"/>
      <c r="E216" s="106">
        <v>0</v>
      </c>
      <c r="F216" s="107">
        <f t="shared" si="3"/>
        <v>0</v>
      </c>
      <c r="G216" s="203"/>
      <c r="H216" s="79"/>
      <c r="I216" s="79"/>
      <c r="J216" s="79"/>
      <c r="K216" s="203"/>
      <c r="L216" s="203"/>
    </row>
    <row r="217" spans="1:12" ht="36" hidden="1" x14ac:dyDescent="0.55000000000000004">
      <c r="A217" s="139" t="s">
        <v>2206</v>
      </c>
      <c r="B217" s="43" t="s">
        <v>1198</v>
      </c>
      <c r="C217" s="43" t="s">
        <v>13</v>
      </c>
      <c r="D217" s="143"/>
      <c r="E217" s="106">
        <v>1082</v>
      </c>
      <c r="F217" s="107">
        <f t="shared" si="3"/>
        <v>0</v>
      </c>
      <c r="G217" s="203"/>
      <c r="H217" s="79"/>
      <c r="I217" s="79"/>
      <c r="J217" s="79"/>
      <c r="K217" s="203"/>
      <c r="L217" s="203"/>
    </row>
    <row r="218" spans="1:12" ht="36" hidden="1" x14ac:dyDescent="0.55000000000000004">
      <c r="A218" s="139" t="s">
        <v>2206</v>
      </c>
      <c r="B218" s="43" t="s">
        <v>198</v>
      </c>
      <c r="C218" s="43" t="s">
        <v>13</v>
      </c>
      <c r="D218" s="143"/>
      <c r="E218" s="106">
        <v>8118</v>
      </c>
      <c r="F218" s="107">
        <f t="shared" si="3"/>
        <v>0</v>
      </c>
      <c r="G218" s="203"/>
      <c r="H218" s="79"/>
      <c r="I218" s="79"/>
      <c r="J218" s="79"/>
      <c r="K218" s="203"/>
      <c r="L218" s="203"/>
    </row>
    <row r="219" spans="1:12" ht="28.5" customHeight="1" x14ac:dyDescent="0.55000000000000004">
      <c r="A219" s="139" t="s">
        <v>2206</v>
      </c>
      <c r="B219" s="43" t="s">
        <v>1779</v>
      </c>
      <c r="C219" s="43">
        <v>48</v>
      </c>
      <c r="D219" s="143"/>
      <c r="E219" s="106">
        <v>0</v>
      </c>
      <c r="F219" s="107">
        <f t="shared" si="3"/>
        <v>0</v>
      </c>
      <c r="G219" s="203">
        <v>1801</v>
      </c>
      <c r="H219" s="79"/>
      <c r="I219" s="79"/>
      <c r="J219" s="79"/>
      <c r="K219" s="203">
        <v>1</v>
      </c>
      <c r="L219" s="203">
        <v>7</v>
      </c>
    </row>
    <row r="220" spans="1:12" ht="28.5" customHeight="1" x14ac:dyDescent="0.55000000000000004">
      <c r="A220" s="139" t="s">
        <v>2206</v>
      </c>
      <c r="B220" s="43" t="s">
        <v>755</v>
      </c>
      <c r="C220" s="43" t="s">
        <v>210</v>
      </c>
      <c r="D220" s="143"/>
      <c r="E220" s="108">
        <v>3642.86</v>
      </c>
      <c r="F220" s="107">
        <f t="shared" si="3"/>
        <v>3642.86</v>
      </c>
      <c r="G220" s="203">
        <v>1</v>
      </c>
      <c r="H220" s="79"/>
      <c r="I220" s="79"/>
      <c r="J220" s="79"/>
      <c r="K220" s="203">
        <v>1199</v>
      </c>
      <c r="L220" s="203">
        <v>1190</v>
      </c>
    </row>
    <row r="221" spans="1:12" ht="28.5" hidden="1" customHeight="1" x14ac:dyDescent="0.55000000000000004">
      <c r="A221" s="139" t="s">
        <v>2206</v>
      </c>
      <c r="B221" s="43" t="s">
        <v>917</v>
      </c>
      <c r="C221" s="43" t="s">
        <v>210</v>
      </c>
      <c r="D221" s="143"/>
      <c r="E221" s="108">
        <v>3278.58</v>
      </c>
      <c r="F221" s="107">
        <f t="shared" si="3"/>
        <v>0</v>
      </c>
      <c r="G221" s="203"/>
      <c r="H221" s="79"/>
      <c r="I221" s="79"/>
      <c r="J221" s="79"/>
      <c r="K221" s="203"/>
      <c r="L221" s="203"/>
    </row>
    <row r="222" spans="1:12" ht="28.5" hidden="1" customHeight="1" x14ac:dyDescent="0.55000000000000004">
      <c r="A222" s="139" t="s">
        <v>2206</v>
      </c>
      <c r="B222" s="43" t="s">
        <v>1384</v>
      </c>
      <c r="C222" s="43" t="s">
        <v>210</v>
      </c>
      <c r="D222" s="143"/>
      <c r="E222" s="108">
        <v>1442.86</v>
      </c>
      <c r="F222" s="107">
        <f t="shared" si="3"/>
        <v>0</v>
      </c>
      <c r="G222" s="203"/>
      <c r="H222" s="79"/>
      <c r="I222" s="79"/>
      <c r="J222" s="79"/>
      <c r="K222" s="203"/>
      <c r="L222" s="203"/>
    </row>
    <row r="223" spans="1:12" ht="25.5" hidden="1" customHeight="1" x14ac:dyDescent="0.55000000000000004">
      <c r="A223" s="139" t="s">
        <v>2206</v>
      </c>
      <c r="B223" s="43" t="s">
        <v>919</v>
      </c>
      <c r="C223" s="43" t="s">
        <v>920</v>
      </c>
      <c r="D223" s="143"/>
      <c r="E223" s="108">
        <v>3278.58</v>
      </c>
      <c r="F223" s="107">
        <f t="shared" si="3"/>
        <v>0</v>
      </c>
      <c r="G223" s="203"/>
      <c r="H223" s="79"/>
      <c r="I223" s="79"/>
      <c r="J223" s="79"/>
      <c r="K223" s="203"/>
      <c r="L223" s="203"/>
    </row>
    <row r="224" spans="1:12" ht="25.5" hidden="1" customHeight="1" x14ac:dyDescent="0.55000000000000004">
      <c r="A224" s="139" t="s">
        <v>2206</v>
      </c>
      <c r="B224" s="43" t="s">
        <v>1740</v>
      </c>
      <c r="C224" s="43"/>
      <c r="D224" s="143"/>
      <c r="E224" s="108">
        <v>0</v>
      </c>
      <c r="F224" s="107">
        <f t="shared" si="3"/>
        <v>0</v>
      </c>
      <c r="G224" s="203"/>
      <c r="H224" s="79"/>
      <c r="I224" s="79"/>
      <c r="J224" s="79"/>
      <c r="K224" s="203"/>
      <c r="L224" s="203"/>
    </row>
    <row r="225" spans="1:12" ht="28.5" customHeight="1" x14ac:dyDescent="0.55000000000000004">
      <c r="A225" s="139" t="s">
        <v>2206</v>
      </c>
      <c r="B225" s="43" t="s">
        <v>764</v>
      </c>
      <c r="C225" s="43" t="s">
        <v>920</v>
      </c>
      <c r="D225" s="143"/>
      <c r="E225" s="108">
        <v>1071.43</v>
      </c>
      <c r="F225" s="175">
        <f t="shared" si="3"/>
        <v>1157144.4000000001</v>
      </c>
      <c r="G225" s="203">
        <v>1080</v>
      </c>
      <c r="H225" s="79"/>
      <c r="I225" s="79"/>
      <c r="J225" s="79"/>
      <c r="K225" s="203">
        <v>905</v>
      </c>
      <c r="L225" s="203">
        <v>585</v>
      </c>
    </row>
    <row r="226" spans="1:12" ht="36" hidden="1" x14ac:dyDescent="0.55000000000000004">
      <c r="A226" s="139" t="s">
        <v>2206</v>
      </c>
      <c r="B226" s="43" t="s">
        <v>765</v>
      </c>
      <c r="C226" s="43" t="s">
        <v>11</v>
      </c>
      <c r="D226" s="143"/>
      <c r="E226" s="108">
        <v>0</v>
      </c>
      <c r="F226" s="107">
        <f t="shared" si="3"/>
        <v>0</v>
      </c>
      <c r="G226" s="203"/>
      <c r="H226" s="79"/>
      <c r="I226" s="79"/>
      <c r="J226" s="79"/>
      <c r="K226" s="203"/>
      <c r="L226" s="203"/>
    </row>
    <row r="227" spans="1:12" ht="33.75" customHeight="1" x14ac:dyDescent="0.55000000000000004">
      <c r="A227" s="139" t="s">
        <v>2206</v>
      </c>
      <c r="B227" s="43" t="s">
        <v>1189</v>
      </c>
      <c r="C227" s="43" t="s">
        <v>210</v>
      </c>
      <c r="D227" s="143">
        <v>67</v>
      </c>
      <c r="E227" s="143">
        <v>67</v>
      </c>
      <c r="F227" s="107">
        <f t="shared" si="3"/>
        <v>130650</v>
      </c>
      <c r="G227" s="203">
        <v>1950</v>
      </c>
      <c r="H227" s="79"/>
      <c r="I227" s="79"/>
      <c r="J227" s="79"/>
      <c r="K227" s="203">
        <v>1400</v>
      </c>
      <c r="L227" s="203">
        <v>1250</v>
      </c>
    </row>
    <row r="228" spans="1:12" s="123" customFormat="1" ht="36" hidden="1" x14ac:dyDescent="0.55000000000000004">
      <c r="A228" s="139" t="s">
        <v>2206</v>
      </c>
      <c r="B228" s="43" t="s">
        <v>771</v>
      </c>
      <c r="C228" s="43" t="s">
        <v>210</v>
      </c>
      <c r="D228" s="143"/>
      <c r="E228" s="108">
        <v>13395</v>
      </c>
      <c r="F228" s="107">
        <f t="shared" si="3"/>
        <v>0</v>
      </c>
      <c r="G228" s="203"/>
      <c r="H228" s="64"/>
      <c r="I228" s="64"/>
      <c r="J228" s="64"/>
      <c r="K228" s="203"/>
      <c r="L228" s="203"/>
    </row>
    <row r="229" spans="1:12" ht="36" x14ac:dyDescent="0.55000000000000004">
      <c r="A229" s="139" t="s">
        <v>2206</v>
      </c>
      <c r="B229" s="43" t="s">
        <v>2049</v>
      </c>
      <c r="C229" s="43" t="s">
        <v>2050</v>
      </c>
      <c r="D229" s="143"/>
      <c r="E229" s="108">
        <v>294</v>
      </c>
      <c r="F229" s="107">
        <f t="shared" si="3"/>
        <v>2058</v>
      </c>
      <c r="G229" s="203">
        <v>7</v>
      </c>
      <c r="H229" s="79"/>
      <c r="I229" s="79"/>
      <c r="J229" s="79"/>
      <c r="K229" s="203">
        <v>6</v>
      </c>
      <c r="L229" s="203">
        <v>3</v>
      </c>
    </row>
    <row r="230" spans="1:12" ht="30" hidden="1" customHeight="1" x14ac:dyDescent="0.55000000000000004">
      <c r="A230" s="139" t="s">
        <v>2206</v>
      </c>
      <c r="B230" s="43" t="s">
        <v>1357</v>
      </c>
      <c r="C230" s="43" t="s">
        <v>210</v>
      </c>
      <c r="D230" s="143"/>
      <c r="E230" s="106">
        <v>0</v>
      </c>
      <c r="F230" s="107">
        <f t="shared" si="3"/>
        <v>0</v>
      </c>
      <c r="G230" s="203"/>
      <c r="H230" s="79"/>
      <c r="I230" s="79"/>
      <c r="J230" s="79"/>
      <c r="K230" s="203"/>
      <c r="L230" s="203"/>
    </row>
    <row r="231" spans="1:12" ht="28.5" hidden="1" customHeight="1" x14ac:dyDescent="0.55000000000000004">
      <c r="A231" s="139" t="s">
        <v>2206</v>
      </c>
      <c r="B231" s="43" t="s">
        <v>918</v>
      </c>
      <c r="C231" s="43" t="s">
        <v>11</v>
      </c>
      <c r="D231" s="143"/>
      <c r="E231" s="106">
        <v>2928.57</v>
      </c>
      <c r="F231" s="107">
        <f t="shared" si="3"/>
        <v>0</v>
      </c>
      <c r="G231" s="203"/>
      <c r="H231" s="79"/>
      <c r="I231" s="79"/>
      <c r="J231" s="79"/>
      <c r="K231" s="203"/>
      <c r="L231" s="203"/>
    </row>
    <row r="232" spans="1:12" ht="36" hidden="1" x14ac:dyDescent="0.55000000000000004">
      <c r="A232" s="139" t="s">
        <v>2206</v>
      </c>
      <c r="B232" s="43" t="s">
        <v>1592</v>
      </c>
      <c r="C232" s="43"/>
      <c r="D232" s="143"/>
      <c r="E232" s="106">
        <v>0</v>
      </c>
      <c r="F232" s="107">
        <f t="shared" si="3"/>
        <v>0</v>
      </c>
      <c r="G232" s="203"/>
      <c r="H232" s="79"/>
      <c r="I232" s="79"/>
      <c r="J232" s="79"/>
      <c r="K232" s="203"/>
      <c r="L232" s="203"/>
    </row>
    <row r="233" spans="1:12" ht="28.5" customHeight="1" x14ac:dyDescent="0.55000000000000004">
      <c r="A233" s="139" t="s">
        <v>2206</v>
      </c>
      <c r="B233" s="43" t="s">
        <v>909</v>
      </c>
      <c r="C233" s="43" t="s">
        <v>11</v>
      </c>
      <c r="D233" s="143"/>
      <c r="E233" s="106">
        <v>5398.9</v>
      </c>
      <c r="F233" s="107">
        <f t="shared" si="3"/>
        <v>0</v>
      </c>
      <c r="G233" s="203"/>
      <c r="H233" s="79"/>
      <c r="I233" s="79"/>
      <c r="J233" s="79"/>
      <c r="K233" s="203">
        <v>1</v>
      </c>
      <c r="L233" s="203"/>
    </row>
    <row r="234" spans="1:12" ht="28.5" hidden="1" customHeight="1" x14ac:dyDescent="0.55000000000000004">
      <c r="A234" s="139" t="s">
        <v>2206</v>
      </c>
      <c r="B234" s="43" t="s">
        <v>1385</v>
      </c>
      <c r="C234" s="43" t="s">
        <v>210</v>
      </c>
      <c r="D234" s="143"/>
      <c r="E234" s="106">
        <v>19843</v>
      </c>
      <c r="F234" s="107">
        <f t="shared" si="3"/>
        <v>0</v>
      </c>
      <c r="G234" s="203"/>
      <c r="H234" s="79"/>
      <c r="I234" s="79"/>
      <c r="J234" s="79"/>
      <c r="K234" s="203"/>
      <c r="L234" s="203"/>
    </row>
    <row r="235" spans="1:12" ht="28.5" hidden="1" customHeight="1" x14ac:dyDescent="0.55000000000000004">
      <c r="A235" s="139" t="s">
        <v>2206</v>
      </c>
      <c r="B235" s="43" t="s">
        <v>1656</v>
      </c>
      <c r="C235" s="43" t="s">
        <v>210</v>
      </c>
      <c r="D235" s="143"/>
      <c r="E235" s="106">
        <v>0</v>
      </c>
      <c r="F235" s="107">
        <f t="shared" si="3"/>
        <v>0</v>
      </c>
      <c r="G235" s="203"/>
      <c r="H235" s="79"/>
      <c r="I235" s="79"/>
      <c r="J235" s="79"/>
      <c r="K235" s="203"/>
      <c r="L235" s="203"/>
    </row>
    <row r="236" spans="1:12" ht="28.5" hidden="1" customHeight="1" x14ac:dyDescent="0.55000000000000004">
      <c r="A236" s="139" t="s">
        <v>2206</v>
      </c>
      <c r="B236" s="43" t="s">
        <v>1370</v>
      </c>
      <c r="C236" s="43" t="s">
        <v>210</v>
      </c>
      <c r="D236" s="143"/>
      <c r="E236" s="106">
        <v>0</v>
      </c>
      <c r="F236" s="107">
        <f t="shared" si="3"/>
        <v>0</v>
      </c>
      <c r="G236" s="203"/>
      <c r="H236" s="79"/>
      <c r="I236" s="79"/>
      <c r="J236" s="79"/>
      <c r="K236" s="203"/>
      <c r="L236" s="203"/>
    </row>
    <row r="237" spans="1:12" ht="28.5" hidden="1" customHeight="1" x14ac:dyDescent="0.55000000000000004">
      <c r="A237" s="139" t="s">
        <v>2206</v>
      </c>
      <c r="B237" s="43" t="s">
        <v>1657</v>
      </c>
      <c r="C237" s="43"/>
      <c r="D237" s="143"/>
      <c r="E237" s="106">
        <v>0</v>
      </c>
      <c r="F237" s="107">
        <f t="shared" si="3"/>
        <v>0</v>
      </c>
      <c r="G237" s="203"/>
      <c r="H237" s="79"/>
      <c r="I237" s="79"/>
      <c r="J237" s="79"/>
      <c r="K237" s="203"/>
      <c r="L237" s="203"/>
    </row>
    <row r="238" spans="1:12" ht="28.5" hidden="1" customHeight="1" x14ac:dyDescent="0.55000000000000004">
      <c r="A238" s="139" t="s">
        <v>2206</v>
      </c>
      <c r="B238" s="43" t="s">
        <v>1040</v>
      </c>
      <c r="C238" s="43" t="s">
        <v>1042</v>
      </c>
      <c r="D238" s="143"/>
      <c r="E238" s="106">
        <v>0</v>
      </c>
      <c r="F238" s="107">
        <f t="shared" si="3"/>
        <v>0</v>
      </c>
      <c r="G238" s="203"/>
      <c r="H238" s="79"/>
      <c r="I238" s="79"/>
      <c r="J238" s="79"/>
      <c r="K238" s="203"/>
      <c r="L238" s="203"/>
    </row>
    <row r="239" spans="1:12" ht="36" x14ac:dyDescent="0.55000000000000004">
      <c r="A239" s="139" t="s">
        <v>2206</v>
      </c>
      <c r="B239" s="43" t="s">
        <v>1481</v>
      </c>
      <c r="C239" s="43" t="s">
        <v>10</v>
      </c>
      <c r="D239" s="143"/>
      <c r="E239" s="106">
        <v>200</v>
      </c>
      <c r="F239" s="107">
        <f t="shared" si="3"/>
        <v>230000</v>
      </c>
      <c r="G239" s="203">
        <v>1150</v>
      </c>
      <c r="H239" s="79"/>
      <c r="I239" s="79"/>
      <c r="J239" s="79"/>
      <c r="K239" s="203">
        <v>1070</v>
      </c>
      <c r="L239" s="203">
        <v>790</v>
      </c>
    </row>
    <row r="240" spans="1:12" ht="28.5" customHeight="1" x14ac:dyDescent="0.55000000000000004">
      <c r="A240" s="139" t="s">
        <v>2206</v>
      </c>
      <c r="B240" s="43" t="s">
        <v>1041</v>
      </c>
      <c r="C240" s="43" t="s">
        <v>1042</v>
      </c>
      <c r="D240" s="143"/>
      <c r="E240" s="106">
        <v>0</v>
      </c>
      <c r="F240" s="107">
        <f t="shared" si="3"/>
        <v>0</v>
      </c>
      <c r="G240" s="203"/>
      <c r="H240" s="79"/>
      <c r="I240" s="79"/>
      <c r="J240" s="79"/>
      <c r="K240" s="203">
        <v>10</v>
      </c>
      <c r="L240" s="203"/>
    </row>
    <row r="241" spans="1:12" ht="28.5" hidden="1" customHeight="1" x14ac:dyDescent="0.55000000000000004">
      <c r="A241" s="139" t="s">
        <v>2206</v>
      </c>
      <c r="B241" s="43" t="s">
        <v>1480</v>
      </c>
      <c r="C241" s="43" t="s">
        <v>10</v>
      </c>
      <c r="D241" s="143"/>
      <c r="E241" s="106">
        <v>200</v>
      </c>
      <c r="F241" s="107">
        <f t="shared" si="3"/>
        <v>6000</v>
      </c>
      <c r="G241" s="203">
        <v>30</v>
      </c>
      <c r="H241" s="79"/>
      <c r="I241" s="79"/>
      <c r="J241" s="79"/>
      <c r="K241" s="203"/>
      <c r="L241" s="203"/>
    </row>
    <row r="242" spans="1:12" ht="33" customHeight="1" x14ac:dyDescent="0.55000000000000004">
      <c r="A242" s="139" t="s">
        <v>2206</v>
      </c>
      <c r="B242" s="43" t="s">
        <v>525</v>
      </c>
      <c r="C242" s="43" t="s">
        <v>210</v>
      </c>
      <c r="D242" s="143"/>
      <c r="E242" s="106">
        <v>28632.5</v>
      </c>
      <c r="F242" s="107">
        <f t="shared" si="3"/>
        <v>0</v>
      </c>
      <c r="G242" s="203"/>
      <c r="H242" s="79"/>
      <c r="I242" s="79"/>
      <c r="J242" s="79"/>
      <c r="K242" s="203"/>
      <c r="L242" s="203">
        <v>3</v>
      </c>
    </row>
    <row r="243" spans="1:12" ht="30" customHeight="1" x14ac:dyDescent="0.55000000000000004">
      <c r="A243" s="139" t="s">
        <v>2206</v>
      </c>
      <c r="B243" s="43" t="s">
        <v>1699</v>
      </c>
      <c r="C243" s="43" t="s">
        <v>1698</v>
      </c>
      <c r="D243" s="143"/>
      <c r="E243" s="106">
        <v>0</v>
      </c>
      <c r="F243" s="107">
        <f t="shared" si="3"/>
        <v>0</v>
      </c>
      <c r="G243" s="203"/>
      <c r="H243" s="79"/>
      <c r="I243" s="79"/>
      <c r="J243" s="79"/>
      <c r="K243" s="203">
        <v>3</v>
      </c>
      <c r="L243" s="203"/>
    </row>
    <row r="244" spans="1:12" ht="27" hidden="1" customHeight="1" x14ac:dyDescent="0.55000000000000004">
      <c r="A244" s="139" t="s">
        <v>2206</v>
      </c>
      <c r="B244" s="43" t="s">
        <v>1179</v>
      </c>
      <c r="C244" s="43" t="s">
        <v>13</v>
      </c>
      <c r="D244" s="143"/>
      <c r="E244" s="106">
        <v>200</v>
      </c>
      <c r="F244" s="107">
        <f t="shared" si="3"/>
        <v>800</v>
      </c>
      <c r="G244" s="203">
        <v>4</v>
      </c>
      <c r="H244" s="79"/>
      <c r="I244" s="79"/>
      <c r="J244" s="79"/>
      <c r="K244" s="203"/>
      <c r="L244" s="203"/>
    </row>
    <row r="245" spans="1:12" ht="28.5" hidden="1" customHeight="1" x14ac:dyDescent="0.55000000000000004">
      <c r="A245" s="139" t="s">
        <v>2206</v>
      </c>
      <c r="B245" s="43" t="s">
        <v>1211</v>
      </c>
      <c r="C245" s="43" t="s">
        <v>13</v>
      </c>
      <c r="D245" s="143"/>
      <c r="E245" s="106">
        <v>7995</v>
      </c>
      <c r="F245" s="107">
        <f t="shared" si="3"/>
        <v>0</v>
      </c>
      <c r="G245" s="203"/>
      <c r="H245" s="79"/>
      <c r="I245" s="79"/>
      <c r="J245" s="79"/>
      <c r="K245" s="203"/>
      <c r="L245" s="203"/>
    </row>
    <row r="246" spans="1:12" ht="28.5" hidden="1" customHeight="1" x14ac:dyDescent="0.55000000000000004">
      <c r="A246" s="139" t="s">
        <v>2206</v>
      </c>
      <c r="B246" s="43" t="s">
        <v>1239</v>
      </c>
      <c r="C246" s="43" t="s">
        <v>13</v>
      </c>
      <c r="D246" s="143"/>
      <c r="E246" s="106">
        <v>0</v>
      </c>
      <c r="F246" s="107">
        <f t="shared" si="3"/>
        <v>0</v>
      </c>
      <c r="G246" s="203"/>
      <c r="H246" s="79"/>
      <c r="I246" s="79"/>
      <c r="J246" s="79"/>
      <c r="K246" s="203"/>
      <c r="L246" s="203"/>
    </row>
    <row r="247" spans="1:12" ht="28.5" hidden="1" customHeight="1" x14ac:dyDescent="0.55000000000000004">
      <c r="A247" s="139" t="s">
        <v>2206</v>
      </c>
      <c r="B247" s="43" t="s">
        <v>1658</v>
      </c>
      <c r="C247" s="43"/>
      <c r="D247" s="143"/>
      <c r="E247" s="106">
        <v>0</v>
      </c>
      <c r="F247" s="107">
        <f t="shared" si="3"/>
        <v>0</v>
      </c>
      <c r="G247" s="203"/>
      <c r="H247" s="79"/>
      <c r="I247" s="79"/>
      <c r="J247" s="79"/>
      <c r="K247" s="203"/>
      <c r="L247" s="203"/>
    </row>
    <row r="248" spans="1:12" ht="28.5" hidden="1" customHeight="1" x14ac:dyDescent="0.55000000000000004">
      <c r="A248" s="139" t="s">
        <v>2206</v>
      </c>
      <c r="B248" s="43" t="s">
        <v>2098</v>
      </c>
      <c r="C248" s="43" t="s">
        <v>2044</v>
      </c>
      <c r="D248" s="143"/>
      <c r="E248" s="106">
        <v>0</v>
      </c>
      <c r="F248" s="107">
        <f t="shared" si="3"/>
        <v>0</v>
      </c>
      <c r="G248" s="203"/>
      <c r="H248" s="79"/>
      <c r="I248" s="79"/>
      <c r="J248" s="79"/>
      <c r="K248" s="203"/>
      <c r="L248" s="203"/>
    </row>
    <row r="249" spans="1:12" ht="28.5" hidden="1" customHeight="1" x14ac:dyDescent="0.55000000000000004">
      <c r="A249" s="139" t="s">
        <v>2206</v>
      </c>
      <c r="B249" s="43" t="s">
        <v>2062</v>
      </c>
      <c r="C249" s="43" t="s">
        <v>2063</v>
      </c>
      <c r="D249" s="143"/>
      <c r="E249" s="106">
        <v>0</v>
      </c>
      <c r="F249" s="107">
        <f t="shared" si="3"/>
        <v>0</v>
      </c>
      <c r="G249" s="203"/>
      <c r="H249" s="79"/>
      <c r="I249" s="79"/>
      <c r="J249" s="79"/>
      <c r="K249" s="203"/>
      <c r="L249" s="203"/>
    </row>
    <row r="250" spans="1:12" ht="28.5" hidden="1" customHeight="1" x14ac:dyDescent="0.55000000000000004">
      <c r="A250" s="139" t="s">
        <v>2206</v>
      </c>
      <c r="B250" s="43" t="s">
        <v>376</v>
      </c>
      <c r="C250" s="43" t="s">
        <v>13</v>
      </c>
      <c r="D250" s="143"/>
      <c r="E250" s="106">
        <v>0</v>
      </c>
      <c r="F250" s="107">
        <f t="shared" si="3"/>
        <v>0</v>
      </c>
      <c r="G250" s="203"/>
      <c r="H250" s="79"/>
      <c r="I250" s="79"/>
      <c r="J250" s="79"/>
      <c r="K250" s="203"/>
      <c r="L250" s="203"/>
    </row>
    <row r="251" spans="1:12" ht="28.5" customHeight="1" x14ac:dyDescent="0.55000000000000004">
      <c r="A251" s="139" t="s">
        <v>2206</v>
      </c>
      <c r="B251" s="43" t="s">
        <v>1506</v>
      </c>
      <c r="C251" s="43" t="s">
        <v>2051</v>
      </c>
      <c r="D251" s="143"/>
      <c r="E251" s="106">
        <v>200</v>
      </c>
      <c r="F251" s="107">
        <f t="shared" si="3"/>
        <v>1200</v>
      </c>
      <c r="G251" s="203">
        <v>6</v>
      </c>
      <c r="H251" s="79"/>
      <c r="I251" s="79"/>
      <c r="J251" s="79"/>
      <c r="K251" s="203">
        <v>5</v>
      </c>
      <c r="L251" s="203">
        <v>2</v>
      </c>
    </row>
    <row r="252" spans="1:12" ht="28.5" hidden="1" customHeight="1" x14ac:dyDescent="0.55000000000000004">
      <c r="A252" s="139" t="s">
        <v>2206</v>
      </c>
      <c r="B252" s="43" t="s">
        <v>757</v>
      </c>
      <c r="C252" s="43" t="s">
        <v>754</v>
      </c>
      <c r="D252" s="143"/>
      <c r="E252" s="106">
        <v>862</v>
      </c>
      <c r="F252" s="107">
        <f t="shared" si="3"/>
        <v>0</v>
      </c>
      <c r="G252" s="203"/>
      <c r="H252" s="79"/>
      <c r="I252" s="79"/>
      <c r="J252" s="79"/>
      <c r="K252" s="203"/>
      <c r="L252" s="203"/>
    </row>
    <row r="253" spans="1:12" ht="28.5" customHeight="1" x14ac:dyDescent="0.55000000000000004">
      <c r="A253" s="139" t="s">
        <v>2206</v>
      </c>
      <c r="B253" s="43" t="s">
        <v>1694</v>
      </c>
      <c r="C253" s="43" t="s">
        <v>1529</v>
      </c>
      <c r="D253" s="143"/>
      <c r="E253" s="106">
        <v>0</v>
      </c>
      <c r="F253" s="107">
        <f t="shared" si="3"/>
        <v>0</v>
      </c>
      <c r="G253" s="203"/>
      <c r="H253" s="79"/>
      <c r="I253" s="79"/>
      <c r="J253" s="79"/>
      <c r="K253" s="203">
        <v>160</v>
      </c>
      <c r="L253" s="203"/>
    </row>
    <row r="254" spans="1:12" ht="28.5" customHeight="1" x14ac:dyDescent="0.55000000000000004">
      <c r="A254" s="139" t="s">
        <v>2206</v>
      </c>
      <c r="B254" s="43" t="s">
        <v>1695</v>
      </c>
      <c r="C254" s="43" t="s">
        <v>1529</v>
      </c>
      <c r="D254" s="151"/>
      <c r="E254" s="106">
        <v>0</v>
      </c>
      <c r="F254" s="107">
        <f t="shared" si="3"/>
        <v>0</v>
      </c>
      <c r="G254" s="203"/>
      <c r="H254" s="79"/>
      <c r="I254" s="79"/>
      <c r="J254" s="79"/>
      <c r="K254" s="203"/>
      <c r="L254" s="203">
        <v>160</v>
      </c>
    </row>
    <row r="255" spans="1:12" ht="28.5" hidden="1" customHeight="1" x14ac:dyDescent="0.55000000000000004">
      <c r="A255" s="139" t="s">
        <v>2206</v>
      </c>
      <c r="B255" s="43" t="s">
        <v>1329</v>
      </c>
      <c r="C255" s="43" t="s">
        <v>1529</v>
      </c>
      <c r="D255" s="143"/>
      <c r="E255" s="106">
        <v>2928.57</v>
      </c>
      <c r="F255" s="107">
        <f t="shared" si="3"/>
        <v>0</v>
      </c>
      <c r="G255" s="203"/>
      <c r="H255" s="79"/>
      <c r="I255" s="79"/>
      <c r="J255" s="79"/>
      <c r="K255" s="203"/>
      <c r="L255" s="203"/>
    </row>
    <row r="256" spans="1:12" ht="28.5" hidden="1" customHeight="1" x14ac:dyDescent="0.55000000000000004">
      <c r="A256" s="139" t="s">
        <v>2206</v>
      </c>
      <c r="B256" s="43" t="s">
        <v>1477</v>
      </c>
      <c r="C256" s="43" t="s">
        <v>1529</v>
      </c>
      <c r="D256" s="143"/>
      <c r="E256" s="106">
        <v>0</v>
      </c>
      <c r="F256" s="107">
        <f t="shared" si="3"/>
        <v>0</v>
      </c>
      <c r="G256" s="203"/>
      <c r="H256" s="79"/>
      <c r="I256" s="79"/>
      <c r="J256" s="79"/>
      <c r="K256" s="203"/>
      <c r="L256" s="203"/>
    </row>
    <row r="257" spans="1:12" ht="28.5" hidden="1" customHeight="1" x14ac:dyDescent="0.55000000000000004">
      <c r="A257" s="139" t="s">
        <v>2206</v>
      </c>
      <c r="B257" s="43" t="s">
        <v>1386</v>
      </c>
      <c r="C257" s="43" t="s">
        <v>1529</v>
      </c>
      <c r="D257" s="143"/>
      <c r="E257" s="106">
        <v>3642.86</v>
      </c>
      <c r="F257" s="107">
        <f t="shared" si="3"/>
        <v>0</v>
      </c>
      <c r="G257" s="203"/>
      <c r="H257" s="79"/>
      <c r="I257" s="79"/>
      <c r="J257" s="79"/>
      <c r="K257" s="203"/>
      <c r="L257" s="203"/>
    </row>
    <row r="258" spans="1:12" ht="28.5" hidden="1" customHeight="1" x14ac:dyDescent="0.55000000000000004">
      <c r="A258" s="139" t="s">
        <v>2206</v>
      </c>
      <c r="B258" s="43" t="s">
        <v>1591</v>
      </c>
      <c r="C258" s="43" t="s">
        <v>1529</v>
      </c>
      <c r="D258" s="143"/>
      <c r="E258" s="106">
        <v>3153.85</v>
      </c>
      <c r="F258" s="107">
        <f t="shared" si="3"/>
        <v>0</v>
      </c>
      <c r="G258" s="203"/>
      <c r="H258" s="79"/>
      <c r="I258" s="79"/>
      <c r="J258" s="79"/>
      <c r="K258" s="203"/>
      <c r="L258" s="203"/>
    </row>
    <row r="259" spans="1:12" ht="28.5" customHeight="1" x14ac:dyDescent="0.55000000000000004">
      <c r="A259" s="139" t="s">
        <v>2206</v>
      </c>
      <c r="B259" s="43" t="s">
        <v>1590</v>
      </c>
      <c r="C259" s="43" t="s">
        <v>1529</v>
      </c>
      <c r="D259" s="151"/>
      <c r="E259" s="106">
        <v>0</v>
      </c>
      <c r="F259" s="107">
        <f t="shared" si="3"/>
        <v>0</v>
      </c>
      <c r="G259" s="203">
        <v>1000</v>
      </c>
      <c r="H259" s="79"/>
      <c r="I259" s="79"/>
      <c r="J259" s="79"/>
      <c r="K259" s="203">
        <v>1600</v>
      </c>
      <c r="L259" s="203">
        <v>2100</v>
      </c>
    </row>
    <row r="260" spans="1:12" ht="28.5" hidden="1" customHeight="1" x14ac:dyDescent="0.55000000000000004">
      <c r="A260" s="139" t="s">
        <v>2206</v>
      </c>
      <c r="B260" s="43" t="s">
        <v>1387</v>
      </c>
      <c r="C260" s="43"/>
      <c r="D260" s="143"/>
      <c r="E260" s="106">
        <v>0</v>
      </c>
      <c r="F260" s="107">
        <f t="shared" si="3"/>
        <v>0</v>
      </c>
      <c r="G260" s="203"/>
      <c r="H260" s="79"/>
      <c r="I260" s="79"/>
      <c r="J260" s="79"/>
      <c r="K260" s="203"/>
      <c r="L260" s="203"/>
    </row>
    <row r="261" spans="1:12" ht="28.5" customHeight="1" x14ac:dyDescent="0.55000000000000004">
      <c r="A261" s="139" t="s">
        <v>2206</v>
      </c>
      <c r="B261" s="43" t="s">
        <v>772</v>
      </c>
      <c r="C261" s="43" t="s">
        <v>210</v>
      </c>
      <c r="D261" s="143"/>
      <c r="E261" s="106">
        <v>200</v>
      </c>
      <c r="F261" s="107">
        <f t="shared" si="3"/>
        <v>2400</v>
      </c>
      <c r="G261" s="203">
        <v>12</v>
      </c>
      <c r="H261" s="79"/>
      <c r="I261" s="79"/>
      <c r="J261" s="79"/>
      <c r="K261" s="203">
        <v>11</v>
      </c>
      <c r="L261" s="203">
        <v>8</v>
      </c>
    </row>
    <row r="262" spans="1:12" ht="28.5" customHeight="1" x14ac:dyDescent="0.55000000000000004">
      <c r="A262" s="139" t="s">
        <v>2206</v>
      </c>
      <c r="B262" s="43" t="s">
        <v>782</v>
      </c>
      <c r="C262" s="43" t="s">
        <v>10</v>
      </c>
      <c r="D262" s="143"/>
      <c r="E262" s="106">
        <v>3</v>
      </c>
      <c r="F262" s="107">
        <f t="shared" si="3"/>
        <v>3600</v>
      </c>
      <c r="G262" s="203">
        <v>1200</v>
      </c>
      <c r="H262" s="79"/>
      <c r="I262" s="79"/>
      <c r="J262" s="79"/>
      <c r="K262" s="203">
        <v>800</v>
      </c>
      <c r="L262" s="203">
        <v>500</v>
      </c>
    </row>
    <row r="263" spans="1:12" ht="28.5" hidden="1" customHeight="1" x14ac:dyDescent="0.55000000000000004">
      <c r="A263" s="139" t="s">
        <v>2206</v>
      </c>
      <c r="B263" s="43" t="s">
        <v>1194</v>
      </c>
      <c r="C263" s="43" t="s">
        <v>210</v>
      </c>
      <c r="D263" s="143"/>
      <c r="E263" s="106">
        <v>0</v>
      </c>
      <c r="F263" s="107">
        <f t="shared" si="3"/>
        <v>0</v>
      </c>
      <c r="G263" s="203"/>
      <c r="H263" s="79"/>
      <c r="I263" s="79"/>
      <c r="J263" s="79"/>
      <c r="K263" s="203"/>
      <c r="L263" s="203"/>
    </row>
    <row r="264" spans="1:12" ht="28.5" hidden="1" customHeight="1" x14ac:dyDescent="0.55000000000000004">
      <c r="A264" s="139" t="s">
        <v>2206</v>
      </c>
      <c r="B264" s="43" t="s">
        <v>2058</v>
      </c>
      <c r="C264" s="43" t="s">
        <v>2059</v>
      </c>
      <c r="D264" s="143"/>
      <c r="E264" s="106">
        <v>0</v>
      </c>
      <c r="F264" s="107">
        <f t="shared" si="3"/>
        <v>0</v>
      </c>
      <c r="G264" s="203"/>
      <c r="H264" s="79"/>
      <c r="I264" s="79"/>
      <c r="J264" s="79"/>
      <c r="K264" s="203"/>
      <c r="L264" s="203"/>
    </row>
    <row r="265" spans="1:12" ht="30" hidden="1" customHeight="1" x14ac:dyDescent="0.55000000000000004">
      <c r="A265" s="139" t="s">
        <v>2206</v>
      </c>
      <c r="B265" s="43" t="s">
        <v>786</v>
      </c>
      <c r="C265" s="43" t="s">
        <v>210</v>
      </c>
      <c r="D265" s="143">
        <v>5468.4</v>
      </c>
      <c r="E265" s="106">
        <v>6479.2</v>
      </c>
      <c r="F265" s="107">
        <f t="shared" si="3"/>
        <v>0</v>
      </c>
      <c r="G265" s="203"/>
      <c r="H265" s="79"/>
      <c r="I265" s="79"/>
      <c r="J265" s="79"/>
      <c r="K265" s="203"/>
      <c r="L265" s="203"/>
    </row>
    <row r="266" spans="1:12" ht="28.5" customHeight="1" x14ac:dyDescent="0.55000000000000004">
      <c r="A266" s="139" t="s">
        <v>2206</v>
      </c>
      <c r="B266" s="43" t="s">
        <v>783</v>
      </c>
      <c r="C266" s="43" t="s">
        <v>10</v>
      </c>
      <c r="D266" s="143"/>
      <c r="E266" s="106">
        <v>1200</v>
      </c>
      <c r="F266" s="107">
        <f t="shared" ref="F266:F329" si="4">G266*E266</f>
        <v>3600</v>
      </c>
      <c r="G266" s="203">
        <v>3</v>
      </c>
      <c r="H266" s="79"/>
      <c r="I266" s="79"/>
      <c r="J266" s="79"/>
      <c r="K266" s="203">
        <v>3</v>
      </c>
      <c r="L266" s="203">
        <v>3</v>
      </c>
    </row>
    <row r="267" spans="1:12" ht="28.5" customHeight="1" x14ac:dyDescent="0.55000000000000004">
      <c r="A267" s="139" t="s">
        <v>2206</v>
      </c>
      <c r="B267" s="43" t="s">
        <v>199</v>
      </c>
      <c r="C267" s="43" t="s">
        <v>779</v>
      </c>
      <c r="D267" s="143"/>
      <c r="E267" s="106">
        <v>60</v>
      </c>
      <c r="F267" s="107">
        <f t="shared" si="4"/>
        <v>216000</v>
      </c>
      <c r="G267" s="203">
        <v>3600</v>
      </c>
      <c r="H267" s="116">
        <f>SUM(E267:G267)</f>
        <v>219660</v>
      </c>
      <c r="I267" s="79"/>
      <c r="J267" s="79"/>
      <c r="K267" s="203">
        <v>3350</v>
      </c>
      <c r="L267" s="203">
        <v>2950</v>
      </c>
    </row>
    <row r="268" spans="1:12" ht="27" hidden="1" customHeight="1" x14ac:dyDescent="0.55000000000000004">
      <c r="A268" s="139" t="s">
        <v>2206</v>
      </c>
      <c r="B268" s="43" t="s">
        <v>1741</v>
      </c>
      <c r="C268" s="43"/>
      <c r="D268" s="143"/>
      <c r="E268" s="106">
        <v>0</v>
      </c>
      <c r="F268" s="107">
        <f t="shared" si="4"/>
        <v>0</v>
      </c>
      <c r="G268" s="203"/>
      <c r="H268" s="79"/>
      <c r="I268" s="79"/>
      <c r="J268" s="79"/>
      <c r="K268" s="203"/>
      <c r="L268" s="203"/>
    </row>
    <row r="269" spans="1:12" ht="28.5" customHeight="1" x14ac:dyDescent="0.55000000000000004">
      <c r="A269" s="139" t="s">
        <v>2206</v>
      </c>
      <c r="B269" s="43" t="s">
        <v>445</v>
      </c>
      <c r="C269" s="43" t="s">
        <v>795</v>
      </c>
      <c r="D269" s="143"/>
      <c r="E269" s="106">
        <v>739.45</v>
      </c>
      <c r="F269" s="107">
        <f t="shared" si="4"/>
        <v>2957.8</v>
      </c>
      <c r="G269" s="203">
        <v>4</v>
      </c>
      <c r="H269" s="79"/>
      <c r="I269" s="79"/>
      <c r="J269" s="79"/>
      <c r="K269" s="203">
        <v>4</v>
      </c>
      <c r="L269" s="203">
        <v>3</v>
      </c>
    </row>
    <row r="270" spans="1:12" ht="28.5" hidden="1" customHeight="1" x14ac:dyDescent="0.55000000000000004">
      <c r="A270" s="139" t="s">
        <v>2206</v>
      </c>
      <c r="B270" s="43" t="s">
        <v>1388</v>
      </c>
      <c r="C270" s="43"/>
      <c r="D270" s="143"/>
      <c r="E270" s="106">
        <v>6175</v>
      </c>
      <c r="F270" s="107">
        <f t="shared" si="4"/>
        <v>0</v>
      </c>
      <c r="G270" s="203"/>
      <c r="H270" s="79"/>
      <c r="I270" s="79"/>
      <c r="J270" s="79"/>
      <c r="K270" s="203"/>
      <c r="L270" s="203"/>
    </row>
    <row r="271" spans="1:12" ht="28.5" hidden="1" customHeight="1" x14ac:dyDescent="0.55000000000000004">
      <c r="A271" s="139" t="s">
        <v>2206</v>
      </c>
      <c r="B271" s="43" t="s">
        <v>742</v>
      </c>
      <c r="C271" s="43" t="s">
        <v>1361</v>
      </c>
      <c r="D271" s="143"/>
      <c r="E271" s="106">
        <v>185</v>
      </c>
      <c r="F271" s="107">
        <f t="shared" si="4"/>
        <v>0</v>
      </c>
      <c r="G271" s="203"/>
      <c r="H271" s="79"/>
      <c r="I271" s="79"/>
      <c r="J271" s="79"/>
      <c r="K271" s="203"/>
      <c r="L271" s="203"/>
    </row>
    <row r="272" spans="1:12" ht="28.5" customHeight="1" x14ac:dyDescent="0.55000000000000004">
      <c r="A272" s="139" t="s">
        <v>2206</v>
      </c>
      <c r="B272" s="43" t="s">
        <v>2199</v>
      </c>
      <c r="C272" s="43"/>
      <c r="D272" s="143"/>
      <c r="E272" s="106"/>
      <c r="F272" s="107"/>
      <c r="G272" s="203"/>
      <c r="H272" s="79"/>
      <c r="I272" s="79"/>
      <c r="J272" s="79"/>
      <c r="K272" s="203"/>
      <c r="L272" s="203">
        <v>4</v>
      </c>
    </row>
    <row r="273" spans="1:12" ht="28.5" customHeight="1" x14ac:dyDescent="0.55000000000000004">
      <c r="A273" s="139" t="s">
        <v>2206</v>
      </c>
      <c r="B273" s="43" t="s">
        <v>526</v>
      </c>
      <c r="C273" s="43" t="s">
        <v>210</v>
      </c>
      <c r="D273" s="143"/>
      <c r="E273" s="106">
        <v>14658.8</v>
      </c>
      <c r="F273" s="107">
        <f t="shared" si="4"/>
        <v>14658.8</v>
      </c>
      <c r="G273" s="203">
        <v>1</v>
      </c>
      <c r="H273" s="79"/>
      <c r="I273" s="79"/>
      <c r="J273" s="79"/>
      <c r="K273" s="203">
        <v>1</v>
      </c>
      <c r="L273" s="203"/>
    </row>
    <row r="274" spans="1:12" ht="28.5" hidden="1" customHeight="1" x14ac:dyDescent="0.55000000000000004">
      <c r="A274" s="139" t="s">
        <v>2206</v>
      </c>
      <c r="B274" s="43" t="s">
        <v>1389</v>
      </c>
      <c r="C274" s="43" t="s">
        <v>210</v>
      </c>
      <c r="D274" s="143"/>
      <c r="E274" s="106">
        <v>23390</v>
      </c>
      <c r="F274" s="107">
        <f t="shared" si="4"/>
        <v>0</v>
      </c>
      <c r="G274" s="203"/>
      <c r="H274" s="79"/>
      <c r="I274" s="79"/>
      <c r="J274" s="79"/>
      <c r="K274" s="203"/>
      <c r="L274" s="203"/>
    </row>
    <row r="275" spans="1:12" ht="28.5" hidden="1" customHeight="1" x14ac:dyDescent="0.55000000000000004">
      <c r="A275" s="139" t="s">
        <v>2206</v>
      </c>
      <c r="B275" s="43" t="s">
        <v>734</v>
      </c>
      <c r="C275" s="43" t="s">
        <v>11</v>
      </c>
      <c r="D275" s="143"/>
      <c r="E275" s="106">
        <v>1399.68</v>
      </c>
      <c r="F275" s="107">
        <f t="shared" si="4"/>
        <v>0</v>
      </c>
      <c r="G275" s="203"/>
      <c r="H275" s="79"/>
      <c r="I275" s="79"/>
      <c r="J275" s="79"/>
      <c r="K275" s="203"/>
      <c r="L275" s="203"/>
    </row>
    <row r="276" spans="1:12" ht="28.5" customHeight="1" x14ac:dyDescent="0.55000000000000004">
      <c r="A276" s="139" t="s">
        <v>2206</v>
      </c>
      <c r="B276" s="43" t="s">
        <v>737</v>
      </c>
      <c r="C276" s="43" t="s">
        <v>210</v>
      </c>
      <c r="D276" s="143">
        <v>5783</v>
      </c>
      <c r="E276" s="106">
        <v>9172.7999999999993</v>
      </c>
      <c r="F276" s="107">
        <f t="shared" si="4"/>
        <v>18345.599999999999</v>
      </c>
      <c r="G276" s="203">
        <v>2</v>
      </c>
      <c r="H276" s="79"/>
      <c r="I276" s="79"/>
      <c r="J276" s="79"/>
      <c r="K276" s="203">
        <v>1</v>
      </c>
      <c r="L276" s="203">
        <v>2</v>
      </c>
    </row>
    <row r="277" spans="1:12" ht="28.5" hidden="1" customHeight="1" x14ac:dyDescent="0.55000000000000004">
      <c r="A277" s="139" t="s">
        <v>2206</v>
      </c>
      <c r="B277" s="43" t="s">
        <v>1181</v>
      </c>
      <c r="C277" s="43" t="s">
        <v>210</v>
      </c>
      <c r="D277" s="143"/>
      <c r="E277" s="106">
        <v>8845.7199999999993</v>
      </c>
      <c r="F277" s="107">
        <f t="shared" si="4"/>
        <v>0</v>
      </c>
      <c r="G277" s="203"/>
      <c r="H277" s="79"/>
      <c r="I277" s="79"/>
      <c r="J277" s="79"/>
      <c r="K277" s="203"/>
      <c r="L277" s="203"/>
    </row>
    <row r="278" spans="1:12" ht="28.5" hidden="1" customHeight="1" x14ac:dyDescent="0.55000000000000004">
      <c r="A278" s="139" t="s">
        <v>2206</v>
      </c>
      <c r="B278" s="43" t="s">
        <v>1027</v>
      </c>
      <c r="C278" s="43" t="s">
        <v>12</v>
      </c>
      <c r="D278" s="143"/>
      <c r="E278" s="106"/>
      <c r="F278" s="107">
        <f t="shared" si="4"/>
        <v>0</v>
      </c>
      <c r="G278" s="203"/>
      <c r="H278" s="79"/>
      <c r="I278" s="79"/>
      <c r="J278" s="79"/>
      <c r="K278" s="203"/>
      <c r="L278" s="203"/>
    </row>
    <row r="279" spans="1:12" ht="28.5" hidden="1" customHeight="1" x14ac:dyDescent="0.55000000000000004">
      <c r="A279" s="139" t="s">
        <v>2206</v>
      </c>
      <c r="B279" s="43" t="s">
        <v>1045</v>
      </c>
      <c r="C279" s="43" t="s">
        <v>10</v>
      </c>
      <c r="D279" s="143"/>
      <c r="E279" s="106"/>
      <c r="F279" s="107">
        <f t="shared" si="4"/>
        <v>0</v>
      </c>
      <c r="G279" s="203"/>
      <c r="H279" s="79"/>
      <c r="I279" s="79"/>
      <c r="J279" s="79"/>
      <c r="K279" s="203"/>
      <c r="L279" s="203"/>
    </row>
    <row r="280" spans="1:12" ht="28.5" hidden="1" customHeight="1" x14ac:dyDescent="0.55000000000000004">
      <c r="A280" s="139" t="s">
        <v>2206</v>
      </c>
      <c r="B280" s="43" t="s">
        <v>1512</v>
      </c>
      <c r="C280" s="43"/>
      <c r="D280" s="143"/>
      <c r="E280" s="106">
        <v>0</v>
      </c>
      <c r="F280" s="107">
        <f t="shared" si="4"/>
        <v>0</v>
      </c>
      <c r="G280" s="203"/>
      <c r="H280" s="79"/>
      <c r="I280" s="79"/>
      <c r="J280" s="79"/>
      <c r="K280" s="203"/>
      <c r="L280" s="203"/>
    </row>
    <row r="281" spans="1:12" ht="28.5" hidden="1" customHeight="1" x14ac:dyDescent="0.55000000000000004">
      <c r="A281" s="139" t="s">
        <v>2206</v>
      </c>
      <c r="B281" s="43" t="s">
        <v>1212</v>
      </c>
      <c r="C281" s="43" t="s">
        <v>1207</v>
      </c>
      <c r="D281" s="143"/>
      <c r="E281" s="106">
        <v>185</v>
      </c>
      <c r="F281" s="107">
        <f t="shared" si="4"/>
        <v>0</v>
      </c>
      <c r="G281" s="203"/>
      <c r="H281" s="79"/>
      <c r="I281" s="79"/>
      <c r="J281" s="79"/>
      <c r="K281" s="203"/>
      <c r="L281" s="203"/>
    </row>
    <row r="282" spans="1:12" ht="28.5" customHeight="1" x14ac:dyDescent="0.55000000000000004">
      <c r="A282" s="139" t="s">
        <v>2206</v>
      </c>
      <c r="B282" s="43" t="s">
        <v>2089</v>
      </c>
      <c r="C282" s="43" t="s">
        <v>2090</v>
      </c>
      <c r="D282" s="143"/>
      <c r="E282" s="106">
        <v>5783</v>
      </c>
      <c r="F282" s="107">
        <f t="shared" si="4"/>
        <v>5783</v>
      </c>
      <c r="G282" s="203">
        <v>1</v>
      </c>
      <c r="H282" s="79"/>
      <c r="I282" s="79"/>
      <c r="J282" s="79"/>
      <c r="K282" s="203"/>
      <c r="L282" s="203">
        <v>2</v>
      </c>
    </row>
    <row r="283" spans="1:12" ht="28.5" hidden="1" customHeight="1" x14ac:dyDescent="0.55000000000000004">
      <c r="A283" s="139" t="s">
        <v>2206</v>
      </c>
      <c r="B283" s="43" t="s">
        <v>1321</v>
      </c>
      <c r="C283" s="43" t="s">
        <v>1322</v>
      </c>
      <c r="D283" s="143"/>
      <c r="E283" s="106">
        <v>7778.46</v>
      </c>
      <c r="F283" s="107">
        <f t="shared" si="4"/>
        <v>93341.52</v>
      </c>
      <c r="G283" s="203">
        <v>12</v>
      </c>
      <c r="H283" s="79"/>
      <c r="I283" s="79"/>
      <c r="J283" s="79"/>
      <c r="K283" s="203"/>
      <c r="L283" s="203"/>
    </row>
    <row r="284" spans="1:12" ht="28.5" customHeight="1" x14ac:dyDescent="0.55000000000000004">
      <c r="A284" s="139" t="s">
        <v>2206</v>
      </c>
      <c r="B284" s="43" t="s">
        <v>1703</v>
      </c>
      <c r="C284" s="43" t="s">
        <v>1322</v>
      </c>
      <c r="D284" s="143"/>
      <c r="E284" s="106">
        <v>0</v>
      </c>
      <c r="F284" s="107">
        <f t="shared" si="4"/>
        <v>0</v>
      </c>
      <c r="G284" s="203"/>
      <c r="H284" s="79"/>
      <c r="I284" s="79"/>
      <c r="J284" s="79"/>
      <c r="K284" s="203"/>
      <c r="L284" s="203">
        <v>10</v>
      </c>
    </row>
    <row r="285" spans="1:12" ht="28.5" hidden="1" customHeight="1" x14ac:dyDescent="0.55000000000000004">
      <c r="A285" s="139" t="s">
        <v>2206</v>
      </c>
      <c r="B285" s="43" t="s">
        <v>903</v>
      </c>
      <c r="C285" s="43" t="s">
        <v>13</v>
      </c>
      <c r="D285" s="143"/>
      <c r="E285" s="106">
        <v>6600</v>
      </c>
      <c r="F285" s="107">
        <f t="shared" si="4"/>
        <v>0</v>
      </c>
      <c r="G285" s="203"/>
      <c r="H285" s="79"/>
      <c r="I285" s="79"/>
      <c r="J285" s="79"/>
      <c r="K285" s="203"/>
      <c r="L285" s="203"/>
    </row>
    <row r="286" spans="1:12" ht="28.5" hidden="1" customHeight="1" x14ac:dyDescent="0.55000000000000004">
      <c r="A286" s="139" t="s">
        <v>2206</v>
      </c>
      <c r="B286" s="43" t="s">
        <v>446</v>
      </c>
      <c r="C286" s="43" t="s">
        <v>13</v>
      </c>
      <c r="D286" s="143"/>
      <c r="E286" s="106">
        <v>25560</v>
      </c>
      <c r="F286" s="107">
        <f t="shared" si="4"/>
        <v>0</v>
      </c>
      <c r="G286" s="203"/>
      <c r="H286" s="79"/>
      <c r="I286" s="79"/>
      <c r="J286" s="79"/>
      <c r="K286" s="203"/>
      <c r="L286" s="203"/>
    </row>
    <row r="287" spans="1:12" ht="28.5" hidden="1" customHeight="1" x14ac:dyDescent="0.55000000000000004">
      <c r="A287" s="139" t="s">
        <v>2206</v>
      </c>
      <c r="B287" s="43" t="s">
        <v>447</v>
      </c>
      <c r="C287" s="43" t="s">
        <v>13</v>
      </c>
      <c r="D287" s="143"/>
      <c r="E287" s="106">
        <v>6390</v>
      </c>
      <c r="F287" s="107">
        <f t="shared" si="4"/>
        <v>0</v>
      </c>
      <c r="G287" s="203"/>
      <c r="H287" s="79"/>
      <c r="I287" s="79"/>
      <c r="J287" s="79"/>
      <c r="K287" s="203"/>
      <c r="L287" s="203"/>
    </row>
    <row r="288" spans="1:12" ht="28.5" hidden="1" customHeight="1" x14ac:dyDescent="0.55000000000000004">
      <c r="A288" s="139" t="s">
        <v>2206</v>
      </c>
      <c r="B288" s="43" t="s">
        <v>448</v>
      </c>
      <c r="C288" s="43" t="s">
        <v>13</v>
      </c>
      <c r="D288" s="143"/>
      <c r="E288" s="106">
        <v>4950</v>
      </c>
      <c r="F288" s="107">
        <f t="shared" si="4"/>
        <v>0</v>
      </c>
      <c r="G288" s="203"/>
      <c r="H288" s="79"/>
      <c r="I288" s="79"/>
      <c r="J288" s="79"/>
      <c r="K288" s="203"/>
      <c r="L288" s="203"/>
    </row>
    <row r="289" spans="1:12" ht="28.5" hidden="1" customHeight="1" x14ac:dyDescent="0.55000000000000004">
      <c r="A289" s="139" t="s">
        <v>2206</v>
      </c>
      <c r="B289" s="43" t="s">
        <v>733</v>
      </c>
      <c r="C289" s="43" t="s">
        <v>13</v>
      </c>
      <c r="D289" s="143"/>
      <c r="E289" s="106">
        <v>6800</v>
      </c>
      <c r="F289" s="107">
        <f t="shared" si="4"/>
        <v>0</v>
      </c>
      <c r="G289" s="203"/>
      <c r="H289" s="79"/>
      <c r="I289" s="79"/>
      <c r="J289" s="79"/>
      <c r="K289" s="203"/>
      <c r="L289" s="203"/>
    </row>
    <row r="290" spans="1:12" ht="28.5" customHeight="1" x14ac:dyDescent="0.55000000000000004">
      <c r="A290" s="139" t="s">
        <v>2206</v>
      </c>
      <c r="B290" s="43" t="s">
        <v>933</v>
      </c>
      <c r="C290" s="43" t="s">
        <v>1207</v>
      </c>
      <c r="D290" s="143">
        <v>6215</v>
      </c>
      <c r="E290" s="106">
        <v>6215</v>
      </c>
      <c r="F290" s="107">
        <f t="shared" si="4"/>
        <v>37290</v>
      </c>
      <c r="G290" s="203">
        <v>6</v>
      </c>
      <c r="H290" s="79"/>
      <c r="I290" s="79"/>
      <c r="J290" s="79"/>
      <c r="K290" s="203">
        <v>6</v>
      </c>
      <c r="L290" s="203">
        <v>6</v>
      </c>
    </row>
    <row r="291" spans="1:12" ht="28.5" customHeight="1" x14ac:dyDescent="0.55000000000000004">
      <c r="A291" s="139" t="s">
        <v>2206</v>
      </c>
      <c r="B291" s="45" t="s">
        <v>377</v>
      </c>
      <c r="C291" s="45" t="s">
        <v>795</v>
      </c>
      <c r="D291" s="152">
        <v>1042</v>
      </c>
      <c r="E291" s="106">
        <v>1042</v>
      </c>
      <c r="F291" s="107">
        <f t="shared" si="4"/>
        <v>1042</v>
      </c>
      <c r="G291" s="207">
        <v>1</v>
      </c>
      <c r="H291" s="79"/>
      <c r="I291" s="79"/>
      <c r="J291" s="79"/>
      <c r="K291" s="207">
        <v>5</v>
      </c>
      <c r="L291" s="207"/>
    </row>
    <row r="292" spans="1:12" ht="28.5" hidden="1" customHeight="1" x14ac:dyDescent="0.55000000000000004">
      <c r="A292" s="139" t="s">
        <v>2206</v>
      </c>
      <c r="B292" s="45" t="s">
        <v>1390</v>
      </c>
      <c r="C292" s="45" t="s">
        <v>795</v>
      </c>
      <c r="D292" s="152"/>
      <c r="E292" s="106">
        <v>5750</v>
      </c>
      <c r="F292" s="107">
        <f t="shared" si="4"/>
        <v>0</v>
      </c>
      <c r="G292" s="207"/>
      <c r="H292" s="79"/>
      <c r="I292" s="79"/>
      <c r="J292" s="79"/>
      <c r="K292" s="207"/>
      <c r="L292" s="207"/>
    </row>
    <row r="293" spans="1:12" ht="28.5" customHeight="1" x14ac:dyDescent="0.55000000000000004">
      <c r="A293" s="139" t="s">
        <v>2206</v>
      </c>
      <c r="B293" s="45" t="s">
        <v>1799</v>
      </c>
      <c r="C293" s="45" t="s">
        <v>10</v>
      </c>
      <c r="D293" s="152"/>
      <c r="E293" s="106">
        <v>0</v>
      </c>
      <c r="F293" s="107">
        <f t="shared" si="4"/>
        <v>0</v>
      </c>
      <c r="G293" s="207">
        <v>5</v>
      </c>
      <c r="H293" s="79"/>
      <c r="I293" s="79"/>
      <c r="J293" s="79"/>
      <c r="K293" s="207">
        <v>5</v>
      </c>
      <c r="L293" s="207">
        <v>5</v>
      </c>
    </row>
    <row r="294" spans="1:12" ht="28.5" hidden="1" customHeight="1" x14ac:dyDescent="0.55000000000000004">
      <c r="A294" s="139" t="s">
        <v>2206</v>
      </c>
      <c r="B294" s="43" t="s">
        <v>731</v>
      </c>
      <c r="C294" s="43" t="s">
        <v>210</v>
      </c>
      <c r="D294" s="143"/>
      <c r="E294" s="106">
        <v>0</v>
      </c>
      <c r="F294" s="107">
        <f t="shared" si="4"/>
        <v>0</v>
      </c>
      <c r="G294" s="203"/>
      <c r="H294" s="79"/>
      <c r="I294" s="79"/>
      <c r="J294" s="79"/>
      <c r="K294" s="203"/>
      <c r="L294" s="203"/>
    </row>
    <row r="295" spans="1:12" ht="28.5" hidden="1" customHeight="1" x14ac:dyDescent="0.55000000000000004">
      <c r="A295" s="139" t="s">
        <v>2206</v>
      </c>
      <c r="B295" s="43" t="s">
        <v>1213</v>
      </c>
      <c r="C295" s="43" t="s">
        <v>1207</v>
      </c>
      <c r="D295" s="143"/>
      <c r="E295" s="106">
        <v>200</v>
      </c>
      <c r="F295" s="107">
        <f t="shared" si="4"/>
        <v>0</v>
      </c>
      <c r="G295" s="203"/>
      <c r="H295" s="79"/>
      <c r="I295" s="79"/>
      <c r="J295" s="79"/>
      <c r="K295" s="203"/>
      <c r="L295" s="203"/>
    </row>
    <row r="296" spans="1:12" ht="28.5" hidden="1" customHeight="1" x14ac:dyDescent="0.55000000000000004">
      <c r="A296" s="139" t="s">
        <v>2206</v>
      </c>
      <c r="B296" s="43" t="s">
        <v>527</v>
      </c>
      <c r="C296" s="43" t="s">
        <v>210</v>
      </c>
      <c r="D296" s="143"/>
      <c r="E296" s="106">
        <v>2783.32</v>
      </c>
      <c r="F296" s="107">
        <f t="shared" si="4"/>
        <v>0</v>
      </c>
      <c r="G296" s="203"/>
      <c r="H296" s="79"/>
      <c r="I296" s="79"/>
      <c r="J296" s="79"/>
      <c r="K296" s="203"/>
      <c r="L296" s="203"/>
    </row>
    <row r="297" spans="1:12" ht="28.5" hidden="1" customHeight="1" x14ac:dyDescent="0.55000000000000004">
      <c r="A297" s="139" t="s">
        <v>2206</v>
      </c>
      <c r="B297" s="43" t="s">
        <v>1175</v>
      </c>
      <c r="C297" s="43" t="s">
        <v>210</v>
      </c>
      <c r="D297" s="143"/>
      <c r="E297" s="106">
        <v>392.46</v>
      </c>
      <c r="F297" s="107">
        <f t="shared" si="4"/>
        <v>0</v>
      </c>
      <c r="G297" s="203"/>
      <c r="H297" s="79"/>
      <c r="I297" s="79"/>
      <c r="J297" s="79"/>
      <c r="K297" s="203"/>
      <c r="L297" s="203"/>
    </row>
    <row r="298" spans="1:12" ht="28.5" hidden="1" customHeight="1" x14ac:dyDescent="0.55000000000000004">
      <c r="A298" s="139" t="s">
        <v>2206</v>
      </c>
      <c r="B298" s="43" t="s">
        <v>1482</v>
      </c>
      <c r="C298" s="43"/>
      <c r="D298" s="143"/>
      <c r="E298" s="106">
        <v>0</v>
      </c>
      <c r="F298" s="107">
        <f t="shared" si="4"/>
        <v>0</v>
      </c>
      <c r="G298" s="203"/>
      <c r="H298" s="79"/>
      <c r="I298" s="79"/>
      <c r="J298" s="79"/>
      <c r="K298" s="203"/>
      <c r="L298" s="203"/>
    </row>
    <row r="299" spans="1:12" ht="28.5" hidden="1" customHeight="1" x14ac:dyDescent="0.55000000000000004">
      <c r="A299" s="139" t="s">
        <v>2206</v>
      </c>
      <c r="B299" s="43" t="s">
        <v>449</v>
      </c>
      <c r="C299" s="43" t="s">
        <v>13</v>
      </c>
      <c r="D299" s="143"/>
      <c r="E299" s="106">
        <v>7689</v>
      </c>
      <c r="F299" s="107">
        <f t="shared" si="4"/>
        <v>0</v>
      </c>
      <c r="G299" s="203"/>
      <c r="H299" s="79"/>
      <c r="I299" s="79"/>
      <c r="J299" s="79"/>
      <c r="K299" s="203"/>
      <c r="L299" s="203"/>
    </row>
    <row r="300" spans="1:12" ht="28.5" hidden="1" customHeight="1" x14ac:dyDescent="0.55000000000000004">
      <c r="A300" s="139" t="s">
        <v>2206</v>
      </c>
      <c r="B300" s="43" t="s">
        <v>185</v>
      </c>
      <c r="C300" s="43" t="s">
        <v>13</v>
      </c>
      <c r="D300" s="143"/>
      <c r="E300" s="106">
        <v>7780</v>
      </c>
      <c r="F300" s="107">
        <f t="shared" si="4"/>
        <v>0</v>
      </c>
      <c r="G300" s="203"/>
      <c r="H300" s="79"/>
      <c r="I300" s="79"/>
      <c r="J300" s="79"/>
      <c r="K300" s="203"/>
      <c r="L300" s="203"/>
    </row>
    <row r="301" spans="1:12" ht="28.5" customHeight="1" x14ac:dyDescent="0.55000000000000004">
      <c r="A301" s="139" t="s">
        <v>2206</v>
      </c>
      <c r="B301" s="43" t="s">
        <v>528</v>
      </c>
      <c r="C301" s="43" t="s">
        <v>10</v>
      </c>
      <c r="D301" s="143">
        <v>8370</v>
      </c>
      <c r="E301" s="106">
        <v>363</v>
      </c>
      <c r="F301" s="107">
        <f t="shared" si="4"/>
        <v>0</v>
      </c>
      <c r="G301" s="203"/>
      <c r="H301" s="79"/>
      <c r="I301" s="79"/>
      <c r="J301" s="79"/>
      <c r="K301" s="203">
        <v>8</v>
      </c>
      <c r="L301" s="203">
        <v>7</v>
      </c>
    </row>
    <row r="302" spans="1:12" ht="28.5" customHeight="1" x14ac:dyDescent="0.55000000000000004">
      <c r="A302" s="139" t="s">
        <v>2206</v>
      </c>
      <c r="B302" s="43" t="s">
        <v>529</v>
      </c>
      <c r="C302" s="43" t="s">
        <v>210</v>
      </c>
      <c r="D302" s="144">
        <v>39874</v>
      </c>
      <c r="E302" s="106">
        <v>39874</v>
      </c>
      <c r="F302" s="107">
        <f t="shared" si="4"/>
        <v>159496</v>
      </c>
      <c r="G302" s="203">
        <v>4</v>
      </c>
      <c r="H302" s="79"/>
      <c r="I302" s="79"/>
      <c r="J302" s="79"/>
      <c r="K302" s="203">
        <v>4</v>
      </c>
      <c r="L302" s="203">
        <v>4</v>
      </c>
    </row>
    <row r="303" spans="1:12" ht="25.5" hidden="1" customHeight="1" x14ac:dyDescent="0.55000000000000004">
      <c r="A303" s="139" t="s">
        <v>2206</v>
      </c>
      <c r="B303" s="43" t="s">
        <v>1491</v>
      </c>
      <c r="C303" s="43" t="s">
        <v>13</v>
      </c>
      <c r="D303" s="143"/>
      <c r="E303" s="106">
        <v>0</v>
      </c>
      <c r="F303" s="107">
        <f t="shared" si="4"/>
        <v>0</v>
      </c>
      <c r="G303" s="203"/>
      <c r="H303" s="79"/>
      <c r="I303" s="79"/>
      <c r="J303" s="79"/>
      <c r="K303" s="203"/>
      <c r="L303" s="203"/>
    </row>
    <row r="304" spans="1:12" ht="28.5" hidden="1" customHeight="1" x14ac:dyDescent="0.55000000000000004">
      <c r="A304" s="139" t="s">
        <v>2206</v>
      </c>
      <c r="B304" s="43" t="s">
        <v>1492</v>
      </c>
      <c r="C304" s="43" t="s">
        <v>13</v>
      </c>
      <c r="D304" s="143"/>
      <c r="E304" s="106">
        <v>0</v>
      </c>
      <c r="F304" s="107">
        <f t="shared" si="4"/>
        <v>0</v>
      </c>
      <c r="G304" s="203"/>
      <c r="H304" s="79"/>
      <c r="I304" s="79"/>
      <c r="J304" s="79"/>
      <c r="K304" s="203"/>
      <c r="L304" s="203"/>
    </row>
    <row r="305" spans="1:12" ht="28.5" hidden="1" customHeight="1" x14ac:dyDescent="0.55000000000000004">
      <c r="A305" s="139" t="s">
        <v>2206</v>
      </c>
      <c r="B305" s="43" t="s">
        <v>1659</v>
      </c>
      <c r="C305" s="43" t="s">
        <v>1660</v>
      </c>
      <c r="D305" s="143"/>
      <c r="E305" s="106">
        <v>0</v>
      </c>
      <c r="F305" s="107">
        <f t="shared" si="4"/>
        <v>0</v>
      </c>
      <c r="G305" s="203"/>
      <c r="H305" s="79"/>
      <c r="I305" s="79"/>
      <c r="J305" s="79"/>
      <c r="K305" s="203"/>
      <c r="L305" s="203"/>
    </row>
    <row r="306" spans="1:12" ht="28.5" customHeight="1" x14ac:dyDescent="0.55000000000000004">
      <c r="A306" s="139" t="s">
        <v>2206</v>
      </c>
      <c r="B306" s="43" t="s">
        <v>2026</v>
      </c>
      <c r="C306" s="43" t="s">
        <v>10</v>
      </c>
      <c r="D306" s="143"/>
      <c r="E306" s="106">
        <v>2295</v>
      </c>
      <c r="F306" s="107">
        <f t="shared" si="4"/>
        <v>32130</v>
      </c>
      <c r="G306" s="203">
        <v>14</v>
      </c>
      <c r="H306" s="79"/>
      <c r="I306" s="79"/>
      <c r="J306" s="79"/>
      <c r="K306" s="203">
        <v>14</v>
      </c>
      <c r="L306" s="203">
        <v>14</v>
      </c>
    </row>
    <row r="307" spans="1:12" ht="36" x14ac:dyDescent="0.55000000000000004">
      <c r="A307" s="139" t="s">
        <v>2206</v>
      </c>
      <c r="B307" s="43" t="s">
        <v>186</v>
      </c>
      <c r="C307" s="44" t="s">
        <v>791</v>
      </c>
      <c r="D307" s="153">
        <v>246.62</v>
      </c>
      <c r="E307" s="106">
        <v>173.34</v>
      </c>
      <c r="F307" s="107">
        <f t="shared" si="4"/>
        <v>1560.06</v>
      </c>
      <c r="G307" s="203">
        <v>9</v>
      </c>
      <c r="H307" s="79"/>
      <c r="I307" s="79"/>
      <c r="J307" s="79"/>
      <c r="K307" s="203">
        <v>34</v>
      </c>
      <c r="L307" s="203">
        <v>7</v>
      </c>
    </row>
    <row r="308" spans="1:12" ht="33" customHeight="1" x14ac:dyDescent="0.55000000000000004">
      <c r="A308" s="139" t="s">
        <v>2206</v>
      </c>
      <c r="B308" s="43" t="s">
        <v>1334</v>
      </c>
      <c r="C308" s="44" t="s">
        <v>10</v>
      </c>
      <c r="D308" s="153"/>
      <c r="E308" s="106">
        <v>415</v>
      </c>
      <c r="F308" s="107">
        <f t="shared" si="4"/>
        <v>830</v>
      </c>
      <c r="G308" s="203">
        <v>2</v>
      </c>
      <c r="H308" s="79"/>
      <c r="I308" s="79"/>
      <c r="J308" s="79"/>
      <c r="K308" s="203"/>
      <c r="L308" s="203">
        <v>2</v>
      </c>
    </row>
    <row r="309" spans="1:12" ht="27" hidden="1" customHeight="1" x14ac:dyDescent="0.55000000000000004">
      <c r="A309" s="139" t="s">
        <v>2206</v>
      </c>
      <c r="B309" s="43" t="s">
        <v>1498</v>
      </c>
      <c r="C309" s="44" t="s">
        <v>790</v>
      </c>
      <c r="D309" s="153"/>
      <c r="E309" s="106"/>
      <c r="F309" s="107">
        <f t="shared" si="4"/>
        <v>0</v>
      </c>
      <c r="G309" s="203"/>
      <c r="H309" s="79"/>
      <c r="I309" s="79"/>
      <c r="J309" s="79"/>
      <c r="K309" s="203"/>
      <c r="L309" s="203"/>
    </row>
    <row r="310" spans="1:12" ht="28.5" hidden="1" customHeight="1" x14ac:dyDescent="0.55000000000000004">
      <c r="A310" s="139" t="s">
        <v>2206</v>
      </c>
      <c r="B310" s="43" t="s">
        <v>378</v>
      </c>
      <c r="C310" s="43" t="s">
        <v>10</v>
      </c>
      <c r="D310" s="143"/>
      <c r="E310" s="106">
        <v>3276</v>
      </c>
      <c r="F310" s="107">
        <f t="shared" si="4"/>
        <v>0</v>
      </c>
      <c r="G310" s="203"/>
      <c r="H310" s="79"/>
      <c r="I310" s="79"/>
      <c r="J310" s="79"/>
      <c r="K310" s="203"/>
      <c r="L310" s="203"/>
    </row>
    <row r="311" spans="1:12" ht="30.75" customHeight="1" x14ac:dyDescent="0.55000000000000004">
      <c r="A311" s="139" t="s">
        <v>2206</v>
      </c>
      <c r="B311" s="43" t="s">
        <v>1782</v>
      </c>
      <c r="C311" s="43" t="s">
        <v>1783</v>
      </c>
      <c r="E311" s="143">
        <v>4650</v>
      </c>
      <c r="F311" s="107">
        <f t="shared" si="4"/>
        <v>2325000</v>
      </c>
      <c r="G311" s="203">
        <v>500</v>
      </c>
      <c r="H311" s="79"/>
      <c r="I311" s="79"/>
      <c r="J311" s="79"/>
      <c r="K311" s="203"/>
      <c r="L311" s="203">
        <v>200</v>
      </c>
    </row>
    <row r="312" spans="1:12" ht="25.5" hidden="1" customHeight="1" x14ac:dyDescent="0.55000000000000004">
      <c r="A312" s="139" t="s">
        <v>2206</v>
      </c>
      <c r="B312" s="43" t="s">
        <v>1497</v>
      </c>
      <c r="C312" s="43"/>
      <c r="D312" s="143"/>
      <c r="E312" s="106"/>
      <c r="F312" s="107">
        <f t="shared" si="4"/>
        <v>0</v>
      </c>
      <c r="G312" s="203"/>
      <c r="H312" s="79"/>
      <c r="I312" s="79"/>
      <c r="J312" s="79"/>
      <c r="K312" s="203"/>
      <c r="L312" s="203"/>
    </row>
    <row r="313" spans="1:12" ht="28.5" hidden="1" customHeight="1" x14ac:dyDescent="0.55000000000000004">
      <c r="A313" s="139" t="s">
        <v>2206</v>
      </c>
      <c r="B313" s="43" t="s">
        <v>1214</v>
      </c>
      <c r="C313" s="43" t="s">
        <v>1207</v>
      </c>
      <c r="D313" s="143"/>
      <c r="E313" s="106">
        <v>11.06</v>
      </c>
      <c r="F313" s="107">
        <f t="shared" si="4"/>
        <v>0</v>
      </c>
      <c r="G313" s="203"/>
      <c r="H313" s="79"/>
      <c r="I313" s="79"/>
      <c r="J313" s="79"/>
      <c r="K313" s="203"/>
      <c r="L313" s="203"/>
    </row>
    <row r="314" spans="1:12" ht="28.5" hidden="1" customHeight="1" x14ac:dyDescent="0.55000000000000004">
      <c r="A314" s="139" t="s">
        <v>2206</v>
      </c>
      <c r="B314" s="43" t="s">
        <v>208</v>
      </c>
      <c r="C314" s="43" t="s">
        <v>719</v>
      </c>
      <c r="D314" s="143"/>
      <c r="E314" s="106">
        <v>4189</v>
      </c>
      <c r="F314" s="107">
        <f t="shared" si="4"/>
        <v>0</v>
      </c>
      <c r="G314" s="203"/>
      <c r="H314" s="79"/>
      <c r="I314" s="79"/>
      <c r="J314" s="79"/>
      <c r="K314" s="203"/>
      <c r="L314" s="203"/>
    </row>
    <row r="315" spans="1:12" ht="28.5" customHeight="1" x14ac:dyDescent="0.55000000000000004">
      <c r="A315" s="139" t="s">
        <v>2206</v>
      </c>
      <c r="B315" s="43" t="s">
        <v>209</v>
      </c>
      <c r="C315" s="43" t="s">
        <v>11</v>
      </c>
      <c r="D315" s="143">
        <v>5248.05</v>
      </c>
      <c r="E315" s="106">
        <v>1969</v>
      </c>
      <c r="F315" s="107">
        <f t="shared" si="4"/>
        <v>13783000</v>
      </c>
      <c r="G315" s="203">
        <v>7000</v>
      </c>
      <c r="H315" s="79"/>
      <c r="I315" s="79"/>
      <c r="J315" s="79"/>
      <c r="K315" s="203">
        <v>7000</v>
      </c>
      <c r="L315" s="203">
        <v>6000</v>
      </c>
    </row>
    <row r="316" spans="1:12" ht="27" customHeight="1" x14ac:dyDescent="0.55000000000000004">
      <c r="A316" s="139" t="s">
        <v>2206</v>
      </c>
      <c r="B316" s="43" t="s">
        <v>1743</v>
      </c>
      <c r="C316" s="43" t="s">
        <v>11</v>
      </c>
      <c r="D316" s="143">
        <v>6151.34</v>
      </c>
      <c r="E316" s="106">
        <v>1969</v>
      </c>
      <c r="F316" s="107">
        <f t="shared" si="4"/>
        <v>12798500</v>
      </c>
      <c r="G316" s="203">
        <v>6500</v>
      </c>
      <c r="H316" s="79"/>
      <c r="I316" s="79"/>
      <c r="J316" s="79"/>
      <c r="K316" s="203">
        <v>5000</v>
      </c>
      <c r="L316" s="203">
        <v>3000</v>
      </c>
    </row>
    <row r="317" spans="1:12" ht="28.5" hidden="1" customHeight="1" x14ac:dyDescent="0.55000000000000004">
      <c r="A317" s="139" t="s">
        <v>2206</v>
      </c>
      <c r="B317" s="43" t="s">
        <v>1493</v>
      </c>
      <c r="C317" s="43" t="s">
        <v>1494</v>
      </c>
      <c r="D317" s="143"/>
      <c r="E317" s="106"/>
      <c r="F317" s="107">
        <f t="shared" si="4"/>
        <v>0</v>
      </c>
      <c r="G317" s="203"/>
      <c r="H317" s="79"/>
      <c r="I317" s="79"/>
      <c r="J317" s="79"/>
      <c r="K317" s="203"/>
      <c r="L317" s="203"/>
    </row>
    <row r="318" spans="1:12" ht="28.5" customHeight="1" x14ac:dyDescent="0.55000000000000004">
      <c r="A318" s="139" t="s">
        <v>2206</v>
      </c>
      <c r="B318" s="43" t="s">
        <v>1495</v>
      </c>
      <c r="C318" s="43" t="s">
        <v>1496</v>
      </c>
      <c r="D318" s="143"/>
      <c r="E318" s="106"/>
      <c r="F318" s="107">
        <f t="shared" si="4"/>
        <v>0</v>
      </c>
      <c r="G318" s="203"/>
      <c r="H318" s="79"/>
      <c r="I318" s="79"/>
      <c r="J318" s="79"/>
      <c r="K318" s="203">
        <v>9550</v>
      </c>
      <c r="L318" s="203">
        <v>8750</v>
      </c>
    </row>
    <row r="319" spans="1:12" ht="32.25" hidden="1" customHeight="1" x14ac:dyDescent="0.55000000000000004">
      <c r="A319" s="139" t="s">
        <v>2206</v>
      </c>
      <c r="B319" s="43" t="s">
        <v>1742</v>
      </c>
      <c r="C319" s="43"/>
      <c r="D319" s="143"/>
      <c r="E319" s="106">
        <v>602</v>
      </c>
      <c r="F319" s="107">
        <f t="shared" si="4"/>
        <v>6170500</v>
      </c>
      <c r="G319" s="203">
        <v>10250</v>
      </c>
      <c r="H319" s="79"/>
      <c r="I319" s="79"/>
      <c r="J319" s="79"/>
      <c r="K319" s="203"/>
      <c r="L319" s="203"/>
    </row>
    <row r="320" spans="1:12" ht="28.5" hidden="1" customHeight="1" x14ac:dyDescent="0.55000000000000004">
      <c r="A320" s="139" t="s">
        <v>2206</v>
      </c>
      <c r="B320" s="43" t="s">
        <v>1661</v>
      </c>
      <c r="C320" s="43"/>
      <c r="D320" s="143"/>
      <c r="E320" s="106">
        <v>0</v>
      </c>
      <c r="F320" s="107">
        <f t="shared" si="4"/>
        <v>0</v>
      </c>
      <c r="G320" s="203"/>
      <c r="H320" s="79"/>
      <c r="I320" s="79"/>
      <c r="J320" s="79"/>
      <c r="K320" s="203"/>
      <c r="L320" s="203"/>
    </row>
    <row r="321" spans="1:12" ht="27" hidden="1" customHeight="1" x14ac:dyDescent="0.55000000000000004">
      <c r="A321" s="139" t="s">
        <v>2206</v>
      </c>
      <c r="B321" s="43" t="s">
        <v>1025</v>
      </c>
      <c r="C321" s="43" t="s">
        <v>13</v>
      </c>
      <c r="D321" s="143"/>
      <c r="E321" s="106">
        <v>6420</v>
      </c>
      <c r="F321" s="107">
        <f t="shared" si="4"/>
        <v>0</v>
      </c>
      <c r="G321" s="203"/>
      <c r="H321" s="79"/>
      <c r="I321" s="79"/>
      <c r="J321" s="79"/>
      <c r="K321" s="203"/>
      <c r="L321" s="203"/>
    </row>
    <row r="322" spans="1:12" ht="28.5" hidden="1" customHeight="1" x14ac:dyDescent="0.55000000000000004">
      <c r="A322" s="139" t="s">
        <v>2206</v>
      </c>
      <c r="B322" s="43" t="s">
        <v>1037</v>
      </c>
      <c r="C322" s="43" t="s">
        <v>210</v>
      </c>
      <c r="D322" s="143"/>
      <c r="E322" s="106">
        <v>11272.3</v>
      </c>
      <c r="F322" s="107">
        <f t="shared" si="4"/>
        <v>0</v>
      </c>
      <c r="G322" s="203"/>
      <c r="H322" s="79"/>
      <c r="I322" s="79"/>
      <c r="J322" s="79"/>
      <c r="K322" s="203"/>
      <c r="L322" s="203"/>
    </row>
    <row r="323" spans="1:12" ht="28.5" customHeight="1" x14ac:dyDescent="0.55000000000000004">
      <c r="A323" s="139" t="s">
        <v>2206</v>
      </c>
      <c r="B323" s="43" t="s">
        <v>1806</v>
      </c>
      <c r="C323" s="43" t="s">
        <v>210</v>
      </c>
      <c r="D323" s="143"/>
      <c r="E323" s="106">
        <v>0</v>
      </c>
      <c r="F323" s="107">
        <f t="shared" si="4"/>
        <v>0</v>
      </c>
      <c r="G323" s="203">
        <v>2</v>
      </c>
      <c r="H323" s="79"/>
      <c r="I323" s="79"/>
      <c r="J323" s="79"/>
      <c r="K323" s="203">
        <v>2</v>
      </c>
      <c r="L323" s="203">
        <v>2</v>
      </c>
    </row>
    <row r="324" spans="1:12" ht="28.5" hidden="1" customHeight="1" x14ac:dyDescent="0.55000000000000004">
      <c r="A324" s="139" t="s">
        <v>2206</v>
      </c>
      <c r="B324" s="43" t="s">
        <v>1562</v>
      </c>
      <c r="C324" s="43" t="s">
        <v>1529</v>
      </c>
      <c r="D324" s="143"/>
      <c r="E324" s="108"/>
      <c r="F324" s="107">
        <f t="shared" si="4"/>
        <v>0</v>
      </c>
      <c r="G324" s="203"/>
      <c r="H324" s="79"/>
      <c r="I324" s="79"/>
      <c r="J324" s="79"/>
      <c r="K324" s="203"/>
      <c r="L324" s="203"/>
    </row>
    <row r="325" spans="1:12" ht="36" x14ac:dyDescent="0.55000000000000004">
      <c r="A325" s="139" t="s">
        <v>2206</v>
      </c>
      <c r="B325" s="43" t="s">
        <v>1704</v>
      </c>
      <c r="C325" s="43" t="s">
        <v>2045</v>
      </c>
      <c r="D325" s="143"/>
      <c r="E325" s="108">
        <v>170</v>
      </c>
      <c r="F325" s="107">
        <f t="shared" si="4"/>
        <v>221000</v>
      </c>
      <c r="G325" s="203">
        <v>1300</v>
      </c>
      <c r="H325" s="79"/>
      <c r="I325" s="79"/>
      <c r="J325" s="79"/>
      <c r="K325" s="203">
        <v>1540</v>
      </c>
      <c r="L325" s="203">
        <v>1200</v>
      </c>
    </row>
    <row r="326" spans="1:12" ht="28.5" hidden="1" customHeight="1" x14ac:dyDescent="0.55000000000000004">
      <c r="A326" s="139" t="s">
        <v>2206</v>
      </c>
      <c r="B326" s="43" t="s">
        <v>1501</v>
      </c>
      <c r="C326" s="43" t="s">
        <v>1326</v>
      </c>
      <c r="D326" s="143"/>
      <c r="E326" s="106">
        <v>2962.29</v>
      </c>
      <c r="F326" s="107">
        <f t="shared" si="4"/>
        <v>0</v>
      </c>
      <c r="G326" s="203"/>
      <c r="H326" s="79"/>
      <c r="I326" s="79"/>
      <c r="J326" s="79"/>
      <c r="K326" s="203"/>
      <c r="L326" s="203"/>
    </row>
    <row r="327" spans="1:12" ht="28.5" customHeight="1" x14ac:dyDescent="0.55000000000000004">
      <c r="A327" s="139" t="s">
        <v>2206</v>
      </c>
      <c r="B327" s="43" t="s">
        <v>530</v>
      </c>
      <c r="C327" s="43" t="s">
        <v>13</v>
      </c>
      <c r="D327" s="143">
        <v>1338</v>
      </c>
      <c r="E327" s="106">
        <v>1338</v>
      </c>
      <c r="F327" s="107">
        <f t="shared" si="4"/>
        <v>2676</v>
      </c>
      <c r="G327" s="203">
        <v>2</v>
      </c>
      <c r="H327" s="79"/>
      <c r="I327" s="79"/>
      <c r="J327" s="79"/>
      <c r="K327" s="203">
        <v>1</v>
      </c>
      <c r="L327" s="203">
        <v>1</v>
      </c>
    </row>
    <row r="328" spans="1:12" ht="28.5" hidden="1" customHeight="1" x14ac:dyDescent="0.55000000000000004">
      <c r="A328" s="139" t="s">
        <v>2206</v>
      </c>
      <c r="B328" s="43" t="s">
        <v>855</v>
      </c>
      <c r="C328" s="43" t="s">
        <v>13</v>
      </c>
      <c r="D328" s="143"/>
      <c r="E328" s="106">
        <v>2962.29</v>
      </c>
      <c r="F328" s="107">
        <f t="shared" si="4"/>
        <v>0</v>
      </c>
      <c r="G328" s="203"/>
      <c r="H328" s="79"/>
      <c r="I328" s="79"/>
      <c r="J328" s="79"/>
      <c r="K328" s="203"/>
      <c r="L328" s="203"/>
    </row>
    <row r="329" spans="1:12" ht="28.5" customHeight="1" x14ac:dyDescent="0.55000000000000004">
      <c r="A329" s="139" t="s">
        <v>2206</v>
      </c>
      <c r="B329" s="43" t="s">
        <v>2095</v>
      </c>
      <c r="C329" s="43" t="s">
        <v>13</v>
      </c>
      <c r="D329" s="143">
        <v>1250</v>
      </c>
      <c r="E329" s="143">
        <v>1250</v>
      </c>
      <c r="F329" s="107">
        <f t="shared" si="4"/>
        <v>56250</v>
      </c>
      <c r="G329" s="203">
        <v>45</v>
      </c>
      <c r="H329" s="79"/>
      <c r="I329" s="79"/>
      <c r="J329" s="79"/>
      <c r="K329" s="203">
        <v>25</v>
      </c>
      <c r="L329" s="203">
        <v>15</v>
      </c>
    </row>
    <row r="330" spans="1:12" ht="28.5" hidden="1" customHeight="1" x14ac:dyDescent="0.55000000000000004">
      <c r="A330" s="139" t="s">
        <v>2206</v>
      </c>
      <c r="B330" s="43" t="s">
        <v>1235</v>
      </c>
      <c r="C330" s="43" t="s">
        <v>13</v>
      </c>
      <c r="D330" s="143"/>
      <c r="E330" s="106"/>
      <c r="F330" s="107">
        <f t="shared" ref="F330:F394" si="5">G330*E330</f>
        <v>0</v>
      </c>
      <c r="G330" s="203"/>
      <c r="H330" s="79"/>
      <c r="I330" s="79"/>
      <c r="J330" s="79"/>
      <c r="K330" s="203"/>
      <c r="L330" s="203"/>
    </row>
    <row r="331" spans="1:12" ht="28.5" hidden="1" customHeight="1" x14ac:dyDescent="0.55000000000000004">
      <c r="A331" s="139" t="s">
        <v>2206</v>
      </c>
      <c r="B331" s="43" t="s">
        <v>1391</v>
      </c>
      <c r="C331" s="43" t="s">
        <v>13</v>
      </c>
      <c r="D331" s="143"/>
      <c r="E331" s="106">
        <v>5910</v>
      </c>
      <c r="F331" s="107">
        <f t="shared" si="5"/>
        <v>0</v>
      </c>
      <c r="G331" s="203"/>
      <c r="H331" s="79"/>
      <c r="I331" s="79"/>
      <c r="J331" s="79"/>
      <c r="K331" s="203"/>
      <c r="L331" s="203"/>
    </row>
    <row r="332" spans="1:12" ht="28.5" customHeight="1" x14ac:dyDescent="0.55000000000000004">
      <c r="A332" s="139" t="s">
        <v>2206</v>
      </c>
      <c r="B332" s="43" t="s">
        <v>2178</v>
      </c>
      <c r="C332" s="43"/>
      <c r="D332" s="143">
        <v>0</v>
      </c>
      <c r="E332" s="106">
        <v>0</v>
      </c>
      <c r="F332" s="107">
        <f t="shared" si="5"/>
        <v>0</v>
      </c>
      <c r="G332" s="203">
        <v>3</v>
      </c>
      <c r="H332" s="79"/>
      <c r="I332" s="79"/>
      <c r="J332" s="79"/>
      <c r="K332" s="203">
        <v>2</v>
      </c>
      <c r="L332" s="203">
        <v>1</v>
      </c>
    </row>
    <row r="333" spans="1:12" ht="28.5" customHeight="1" x14ac:dyDescent="0.55000000000000004">
      <c r="A333" s="139" t="s">
        <v>2206</v>
      </c>
      <c r="B333" s="43" t="s">
        <v>922</v>
      </c>
      <c r="C333" s="43" t="s">
        <v>210</v>
      </c>
      <c r="D333" s="143"/>
      <c r="E333" s="106">
        <v>14658.8</v>
      </c>
      <c r="F333" s="107">
        <f t="shared" si="5"/>
        <v>0</v>
      </c>
      <c r="G333" s="203"/>
      <c r="H333" s="79"/>
      <c r="I333" s="79"/>
      <c r="J333" s="79"/>
      <c r="K333" s="203">
        <v>1</v>
      </c>
      <c r="L333" s="203">
        <v>1</v>
      </c>
    </row>
    <row r="334" spans="1:12" ht="28.5" hidden="1" customHeight="1" x14ac:dyDescent="0.55000000000000004">
      <c r="A334" s="139" t="s">
        <v>2206</v>
      </c>
      <c r="B334" s="43" t="s">
        <v>1662</v>
      </c>
      <c r="C334" s="43"/>
      <c r="D334" s="143"/>
      <c r="E334" s="106"/>
      <c r="F334" s="107">
        <f t="shared" si="5"/>
        <v>0</v>
      </c>
      <c r="G334" s="203"/>
      <c r="H334" s="79"/>
      <c r="I334" s="79"/>
      <c r="J334" s="79"/>
      <c r="K334" s="203"/>
      <c r="L334" s="203"/>
    </row>
    <row r="335" spans="1:12" ht="36" hidden="1" x14ac:dyDescent="0.55000000000000004">
      <c r="A335" s="139" t="s">
        <v>2206</v>
      </c>
      <c r="B335" s="43" t="s">
        <v>1697</v>
      </c>
      <c r="C335" s="43" t="s">
        <v>210</v>
      </c>
      <c r="D335" s="143"/>
      <c r="E335" s="106"/>
      <c r="F335" s="107">
        <f t="shared" si="5"/>
        <v>0</v>
      </c>
      <c r="G335" s="203"/>
      <c r="H335" s="79"/>
      <c r="I335" s="79"/>
      <c r="J335" s="79"/>
      <c r="K335" s="203"/>
      <c r="L335" s="203"/>
    </row>
    <row r="336" spans="1:12" ht="36" hidden="1" x14ac:dyDescent="0.55000000000000004">
      <c r="A336" s="139" t="s">
        <v>2206</v>
      </c>
      <c r="B336" s="43" t="s">
        <v>1738</v>
      </c>
      <c r="C336" s="43" t="s">
        <v>210</v>
      </c>
      <c r="D336" s="143"/>
      <c r="E336" s="106">
        <v>0</v>
      </c>
      <c r="F336" s="107">
        <f t="shared" si="5"/>
        <v>0</v>
      </c>
      <c r="G336" s="203"/>
      <c r="H336" s="79"/>
      <c r="I336" s="79"/>
      <c r="J336" s="79"/>
      <c r="K336" s="203"/>
      <c r="L336" s="203"/>
    </row>
    <row r="337" spans="1:12" ht="28.5" hidden="1" customHeight="1" x14ac:dyDescent="0.55000000000000004">
      <c r="A337" s="139" t="s">
        <v>2206</v>
      </c>
      <c r="B337" s="43" t="s">
        <v>766</v>
      </c>
      <c r="C337" s="43" t="s">
        <v>210</v>
      </c>
      <c r="D337" s="143"/>
      <c r="E337" s="106">
        <v>1428.58</v>
      </c>
      <c r="F337" s="107">
        <f t="shared" si="5"/>
        <v>0</v>
      </c>
      <c r="G337" s="203"/>
      <c r="H337" s="79"/>
      <c r="I337" s="79"/>
      <c r="J337" s="79"/>
      <c r="K337" s="203"/>
      <c r="L337" s="203"/>
    </row>
    <row r="338" spans="1:12" ht="36" hidden="1" x14ac:dyDescent="0.55000000000000004">
      <c r="A338" s="139" t="s">
        <v>2206</v>
      </c>
      <c r="B338" s="43" t="s">
        <v>767</v>
      </c>
      <c r="C338" s="43" t="s">
        <v>210</v>
      </c>
      <c r="D338" s="143"/>
      <c r="E338" s="106">
        <v>1993</v>
      </c>
      <c r="F338" s="107">
        <f t="shared" si="5"/>
        <v>0</v>
      </c>
      <c r="G338" s="203"/>
      <c r="H338" s="79"/>
      <c r="I338" s="79"/>
      <c r="J338" s="79"/>
      <c r="K338" s="203"/>
      <c r="L338" s="203"/>
    </row>
    <row r="339" spans="1:12" ht="28.5" hidden="1" customHeight="1" x14ac:dyDescent="0.55000000000000004">
      <c r="A339" s="139" t="s">
        <v>2206</v>
      </c>
      <c r="B339" s="43" t="s">
        <v>1195</v>
      </c>
      <c r="C339" s="43" t="s">
        <v>210</v>
      </c>
      <c r="D339" s="143"/>
      <c r="E339" s="106">
        <v>3100</v>
      </c>
      <c r="F339" s="107">
        <f t="shared" si="5"/>
        <v>0</v>
      </c>
      <c r="G339" s="203"/>
      <c r="H339" s="79"/>
      <c r="I339" s="79"/>
      <c r="J339" s="79"/>
      <c r="K339" s="203"/>
      <c r="L339" s="203"/>
    </row>
    <row r="340" spans="1:12" ht="28.5" hidden="1" customHeight="1" x14ac:dyDescent="0.55000000000000004">
      <c r="A340" s="139" t="s">
        <v>2206</v>
      </c>
      <c r="B340" s="43" t="s">
        <v>1663</v>
      </c>
      <c r="C340" s="43"/>
      <c r="D340" s="143"/>
      <c r="E340" s="106">
        <v>0</v>
      </c>
      <c r="F340" s="107">
        <f t="shared" si="5"/>
        <v>0</v>
      </c>
      <c r="G340" s="203"/>
      <c r="H340" s="79"/>
      <c r="I340" s="79"/>
      <c r="J340" s="79"/>
      <c r="K340" s="203"/>
      <c r="L340" s="203"/>
    </row>
    <row r="341" spans="1:12" ht="28.5" customHeight="1" x14ac:dyDescent="0.55000000000000004">
      <c r="A341" s="139" t="s">
        <v>2206</v>
      </c>
      <c r="B341" s="43" t="s">
        <v>1791</v>
      </c>
      <c r="C341" s="43" t="s">
        <v>2056</v>
      </c>
      <c r="D341" s="143"/>
      <c r="E341" s="106">
        <v>0</v>
      </c>
      <c r="F341" s="107">
        <f t="shared" si="5"/>
        <v>0</v>
      </c>
      <c r="G341" s="203">
        <v>4</v>
      </c>
      <c r="H341" s="79"/>
      <c r="I341" s="79"/>
      <c r="J341" s="79"/>
      <c r="K341" s="203">
        <v>5</v>
      </c>
      <c r="L341" s="203">
        <v>5</v>
      </c>
    </row>
    <row r="342" spans="1:12" ht="28.5" hidden="1" customHeight="1" x14ac:dyDescent="0.55000000000000004">
      <c r="A342" s="139" t="s">
        <v>2206</v>
      </c>
      <c r="B342" s="43" t="s">
        <v>1392</v>
      </c>
      <c r="C342" s="43" t="s">
        <v>210</v>
      </c>
      <c r="D342" s="143"/>
      <c r="E342" s="106">
        <v>1780</v>
      </c>
      <c r="F342" s="107">
        <f t="shared" si="5"/>
        <v>0</v>
      </c>
      <c r="G342" s="203"/>
      <c r="H342" s="79"/>
      <c r="I342" s="79"/>
      <c r="J342" s="79"/>
      <c r="K342" s="203"/>
      <c r="L342" s="203"/>
    </row>
    <row r="343" spans="1:12" ht="28.5" hidden="1" customHeight="1" x14ac:dyDescent="0.55000000000000004">
      <c r="A343" s="139" t="s">
        <v>2206</v>
      </c>
      <c r="B343" s="43" t="s">
        <v>1393</v>
      </c>
      <c r="C343" s="43" t="s">
        <v>210</v>
      </c>
      <c r="D343" s="143"/>
      <c r="E343" s="106">
        <v>14658.8</v>
      </c>
      <c r="F343" s="107">
        <f t="shared" si="5"/>
        <v>0</v>
      </c>
      <c r="G343" s="203"/>
      <c r="H343" s="79"/>
      <c r="I343" s="79"/>
      <c r="J343" s="79"/>
      <c r="K343" s="203"/>
      <c r="L343" s="203"/>
    </row>
    <row r="344" spans="1:12" ht="36" x14ac:dyDescent="0.55000000000000004">
      <c r="A344" s="139" t="s">
        <v>2206</v>
      </c>
      <c r="B344" s="43" t="s">
        <v>1784</v>
      </c>
      <c r="C344" s="43" t="s">
        <v>1785</v>
      </c>
      <c r="D344" s="215">
        <v>4185</v>
      </c>
      <c r="E344" s="215">
        <v>4185</v>
      </c>
      <c r="F344" s="216">
        <f t="shared" si="5"/>
        <v>29295</v>
      </c>
      <c r="G344" s="203">
        <v>7</v>
      </c>
      <c r="H344" s="79"/>
      <c r="I344" s="79"/>
      <c r="J344" s="79"/>
      <c r="K344" s="203"/>
      <c r="L344" s="203">
        <v>5</v>
      </c>
    </row>
    <row r="345" spans="1:12" ht="25.5" customHeight="1" x14ac:dyDescent="0.55000000000000004">
      <c r="A345" s="139" t="s">
        <v>2206</v>
      </c>
      <c r="B345" s="43" t="s">
        <v>856</v>
      </c>
      <c r="C345" s="43" t="s">
        <v>210</v>
      </c>
      <c r="D345" s="143"/>
      <c r="E345" s="106">
        <v>0</v>
      </c>
      <c r="F345" s="107">
        <f t="shared" si="5"/>
        <v>0</v>
      </c>
      <c r="G345" s="203">
        <v>1</v>
      </c>
      <c r="H345" s="79"/>
      <c r="I345" s="79"/>
      <c r="J345" s="79"/>
      <c r="K345" s="203">
        <v>1</v>
      </c>
      <c r="L345" s="203">
        <v>1</v>
      </c>
    </row>
    <row r="346" spans="1:12" ht="28.5" hidden="1" customHeight="1" x14ac:dyDescent="0.55000000000000004">
      <c r="A346" s="139" t="s">
        <v>2206</v>
      </c>
      <c r="B346" s="43" t="s">
        <v>735</v>
      </c>
      <c r="C346" s="43" t="s">
        <v>650</v>
      </c>
      <c r="D346" s="143"/>
      <c r="E346" s="106">
        <v>0</v>
      </c>
      <c r="F346" s="107">
        <f t="shared" si="5"/>
        <v>0</v>
      </c>
      <c r="G346" s="203"/>
      <c r="H346" s="79"/>
      <c r="I346" s="79"/>
      <c r="J346" s="79"/>
      <c r="K346" s="203"/>
      <c r="L346" s="203"/>
    </row>
    <row r="347" spans="1:12" ht="31.5" hidden="1" customHeight="1" x14ac:dyDescent="0.55000000000000004">
      <c r="A347" s="139" t="s">
        <v>2206</v>
      </c>
      <c r="B347" s="43" t="s">
        <v>961</v>
      </c>
      <c r="C347" s="43" t="s">
        <v>13</v>
      </c>
      <c r="D347" s="143"/>
      <c r="E347" s="106">
        <v>0</v>
      </c>
      <c r="F347" s="107">
        <f t="shared" si="5"/>
        <v>0</v>
      </c>
      <c r="G347" s="203"/>
      <c r="H347" s="79"/>
      <c r="I347" s="79"/>
      <c r="J347" s="79"/>
      <c r="K347" s="203"/>
      <c r="L347" s="203"/>
    </row>
    <row r="348" spans="1:12" ht="28.5" customHeight="1" x14ac:dyDescent="0.55000000000000004">
      <c r="A348" s="139" t="s">
        <v>2206</v>
      </c>
      <c r="B348" s="43" t="s">
        <v>2037</v>
      </c>
      <c r="C348" s="43" t="s">
        <v>2040</v>
      </c>
      <c r="D348" s="143"/>
      <c r="E348" s="106">
        <v>0</v>
      </c>
      <c r="F348" s="107">
        <f t="shared" si="5"/>
        <v>0</v>
      </c>
      <c r="G348" s="203">
        <v>90</v>
      </c>
      <c r="H348" s="79"/>
      <c r="I348" s="79"/>
      <c r="J348" s="79"/>
      <c r="K348" s="203"/>
      <c r="L348" s="203">
        <v>50</v>
      </c>
    </row>
    <row r="349" spans="1:12" ht="28.5" hidden="1" customHeight="1" x14ac:dyDescent="0.55000000000000004">
      <c r="A349" s="139" t="s">
        <v>2206</v>
      </c>
      <c r="B349" s="43" t="s">
        <v>2141</v>
      </c>
      <c r="C349" s="43" t="s">
        <v>2038</v>
      </c>
      <c r="D349" s="143">
        <v>0</v>
      </c>
      <c r="E349" s="106">
        <v>0</v>
      </c>
      <c r="F349" s="107">
        <f t="shared" si="5"/>
        <v>0</v>
      </c>
      <c r="G349" s="203"/>
      <c r="H349" s="79"/>
      <c r="I349" s="79"/>
      <c r="J349" s="79"/>
      <c r="K349" s="203"/>
      <c r="L349" s="203"/>
    </row>
    <row r="350" spans="1:12" ht="28.5" hidden="1" customHeight="1" x14ac:dyDescent="0.55000000000000004">
      <c r="A350" s="139" t="s">
        <v>2206</v>
      </c>
      <c r="B350" s="43" t="s">
        <v>2035</v>
      </c>
      <c r="C350" s="43" t="s">
        <v>2039</v>
      </c>
      <c r="D350" s="143">
        <v>0</v>
      </c>
      <c r="E350" s="106">
        <v>0</v>
      </c>
      <c r="F350" s="107">
        <f t="shared" si="5"/>
        <v>0</v>
      </c>
      <c r="G350" s="203"/>
      <c r="H350" s="79"/>
      <c r="I350" s="79"/>
      <c r="J350" s="79"/>
      <c r="K350" s="203"/>
      <c r="L350" s="203"/>
    </row>
    <row r="351" spans="1:12" ht="28.5" hidden="1" customHeight="1" x14ac:dyDescent="0.55000000000000004">
      <c r="A351" s="139" t="s">
        <v>2206</v>
      </c>
      <c r="B351" s="43" t="s">
        <v>2034</v>
      </c>
      <c r="C351" s="43" t="s">
        <v>2038</v>
      </c>
      <c r="D351" s="143"/>
      <c r="E351" s="106">
        <v>0</v>
      </c>
      <c r="F351" s="107">
        <f t="shared" si="5"/>
        <v>0</v>
      </c>
      <c r="G351" s="203"/>
      <c r="H351" s="79"/>
      <c r="I351" s="79"/>
      <c r="J351" s="79"/>
      <c r="K351" s="203"/>
      <c r="L351" s="203"/>
    </row>
    <row r="352" spans="1:12" ht="28.5" hidden="1" customHeight="1" x14ac:dyDescent="0.55000000000000004">
      <c r="A352" s="139" t="s">
        <v>2206</v>
      </c>
      <c r="B352" s="43" t="s">
        <v>2147</v>
      </c>
      <c r="C352" s="43" t="s">
        <v>2148</v>
      </c>
      <c r="D352" s="143"/>
      <c r="E352" s="106">
        <v>0</v>
      </c>
      <c r="F352" s="107">
        <f t="shared" si="5"/>
        <v>0</v>
      </c>
      <c r="G352" s="203"/>
      <c r="H352" s="79"/>
      <c r="I352" s="79"/>
      <c r="J352" s="79"/>
      <c r="K352" s="203"/>
      <c r="L352" s="203"/>
    </row>
    <row r="353" spans="1:12" ht="28.5" hidden="1" customHeight="1" x14ac:dyDescent="0.55000000000000004">
      <c r="A353" s="139" t="s">
        <v>2206</v>
      </c>
      <c r="B353" s="43" t="s">
        <v>2149</v>
      </c>
      <c r="C353" s="43" t="s">
        <v>2148</v>
      </c>
      <c r="D353" s="143"/>
      <c r="E353" s="106">
        <v>0</v>
      </c>
      <c r="F353" s="107">
        <f t="shared" si="5"/>
        <v>0</v>
      </c>
      <c r="G353" s="203"/>
      <c r="H353" s="79"/>
      <c r="I353" s="79"/>
      <c r="J353" s="79"/>
      <c r="K353" s="203"/>
      <c r="L353" s="203"/>
    </row>
    <row r="354" spans="1:12" ht="28.5" hidden="1" customHeight="1" x14ac:dyDescent="0.55000000000000004">
      <c r="A354" s="139" t="s">
        <v>2206</v>
      </c>
      <c r="B354" s="43" t="s">
        <v>2036</v>
      </c>
      <c r="C354" s="43" t="s">
        <v>13</v>
      </c>
      <c r="D354" s="143"/>
      <c r="E354" s="106">
        <v>275</v>
      </c>
      <c r="F354" s="107">
        <f t="shared" si="5"/>
        <v>0</v>
      </c>
      <c r="G354" s="203"/>
      <c r="H354" s="79"/>
      <c r="I354" s="79"/>
      <c r="J354" s="79"/>
      <c r="K354" s="203"/>
      <c r="L354" s="203"/>
    </row>
    <row r="355" spans="1:12" ht="28.5" hidden="1" customHeight="1" x14ac:dyDescent="0.55000000000000004">
      <c r="A355" s="139" t="s">
        <v>2206</v>
      </c>
      <c r="B355" s="43" t="s">
        <v>732</v>
      </c>
      <c r="C355" s="43" t="s">
        <v>13</v>
      </c>
      <c r="D355" s="143"/>
      <c r="E355" s="106">
        <v>275</v>
      </c>
      <c r="F355" s="107">
        <f t="shared" si="5"/>
        <v>0</v>
      </c>
      <c r="G355" s="203"/>
      <c r="H355" s="79"/>
      <c r="I355" s="79"/>
      <c r="J355" s="79"/>
      <c r="K355" s="203"/>
      <c r="L355" s="203"/>
    </row>
    <row r="356" spans="1:12" ht="28.5" hidden="1" customHeight="1" x14ac:dyDescent="0.55000000000000004">
      <c r="A356" s="139" t="s">
        <v>2206</v>
      </c>
      <c r="B356" s="43" t="s">
        <v>996</v>
      </c>
      <c r="C356" s="43" t="s">
        <v>13</v>
      </c>
      <c r="D356" s="143"/>
      <c r="E356" s="106">
        <v>4264.62</v>
      </c>
      <c r="F356" s="107">
        <f t="shared" si="5"/>
        <v>0</v>
      </c>
      <c r="G356" s="203"/>
      <c r="H356" s="79"/>
      <c r="I356" s="79"/>
      <c r="J356" s="79"/>
      <c r="K356" s="203"/>
      <c r="L356" s="203"/>
    </row>
    <row r="357" spans="1:12" ht="28.5" hidden="1" customHeight="1" x14ac:dyDescent="0.55000000000000004">
      <c r="A357" s="139" t="s">
        <v>2206</v>
      </c>
      <c r="B357" s="43" t="s">
        <v>1737</v>
      </c>
      <c r="C357" s="43"/>
      <c r="D357" s="143"/>
      <c r="E357" s="106">
        <v>0</v>
      </c>
      <c r="F357" s="107">
        <f t="shared" si="5"/>
        <v>0</v>
      </c>
      <c r="G357" s="203"/>
      <c r="H357" s="79"/>
      <c r="I357" s="79"/>
      <c r="J357" s="79"/>
      <c r="K357" s="203"/>
      <c r="L357" s="203"/>
    </row>
    <row r="358" spans="1:12" ht="31.5" hidden="1" customHeight="1" x14ac:dyDescent="0.55000000000000004">
      <c r="A358" s="139" t="s">
        <v>2206</v>
      </c>
      <c r="B358" s="43" t="s">
        <v>1664</v>
      </c>
      <c r="C358" s="43"/>
      <c r="D358" s="143"/>
      <c r="E358" s="106">
        <v>0</v>
      </c>
      <c r="F358" s="107">
        <f t="shared" si="5"/>
        <v>0</v>
      </c>
      <c r="G358" s="203"/>
      <c r="H358" s="79"/>
      <c r="I358" s="79"/>
      <c r="J358" s="79"/>
      <c r="K358" s="203"/>
      <c r="L358" s="203"/>
    </row>
    <row r="359" spans="1:12" ht="28.5" hidden="1" customHeight="1" x14ac:dyDescent="0.55000000000000004">
      <c r="A359" s="139" t="s">
        <v>2206</v>
      </c>
      <c r="B359" s="43" t="s">
        <v>1705</v>
      </c>
      <c r="C359" s="43"/>
      <c r="D359" s="143"/>
      <c r="E359" s="106">
        <v>0</v>
      </c>
      <c r="F359" s="107">
        <f t="shared" si="5"/>
        <v>0</v>
      </c>
      <c r="G359" s="203"/>
      <c r="H359" s="79"/>
      <c r="I359" s="79"/>
      <c r="J359" s="79"/>
      <c r="K359" s="203"/>
      <c r="L359" s="203"/>
    </row>
    <row r="360" spans="1:12" ht="28.5" hidden="1" customHeight="1" x14ac:dyDescent="0.55000000000000004">
      <c r="A360" s="139" t="s">
        <v>2206</v>
      </c>
      <c r="B360" s="43" t="s">
        <v>1696</v>
      </c>
      <c r="C360" s="43" t="s">
        <v>13</v>
      </c>
      <c r="D360" s="143"/>
      <c r="E360" s="106">
        <v>0</v>
      </c>
      <c r="F360" s="107">
        <f t="shared" si="5"/>
        <v>0</v>
      </c>
      <c r="G360" s="203"/>
      <c r="H360" s="79"/>
      <c r="I360" s="79"/>
      <c r="J360" s="79"/>
      <c r="K360" s="203"/>
      <c r="L360" s="203"/>
    </row>
    <row r="361" spans="1:12" ht="36" x14ac:dyDescent="0.55000000000000004">
      <c r="A361" s="139" t="s">
        <v>2206</v>
      </c>
      <c r="B361" s="43" t="s">
        <v>1182</v>
      </c>
      <c r="C361" s="43" t="s">
        <v>1183</v>
      </c>
      <c r="D361" s="143">
        <v>11709.14</v>
      </c>
      <c r="E361" s="106">
        <v>11709.14</v>
      </c>
      <c r="F361" s="107">
        <f t="shared" si="5"/>
        <v>35127.42</v>
      </c>
      <c r="G361" s="203">
        <v>3</v>
      </c>
      <c r="K361" s="203">
        <v>3</v>
      </c>
      <c r="L361" s="203">
        <v>3</v>
      </c>
    </row>
    <row r="362" spans="1:12" ht="36" x14ac:dyDescent="0.55000000000000004">
      <c r="A362" s="139" t="s">
        <v>2206</v>
      </c>
      <c r="B362" s="43" t="s">
        <v>1831</v>
      </c>
      <c r="C362" s="43" t="s">
        <v>1832</v>
      </c>
      <c r="D362" s="143">
        <v>11709.14</v>
      </c>
      <c r="E362" s="106">
        <v>11709.14</v>
      </c>
      <c r="F362" s="107">
        <f t="shared" si="5"/>
        <v>35127.42</v>
      </c>
      <c r="G362" s="203">
        <v>3</v>
      </c>
      <c r="K362" s="203">
        <v>3</v>
      </c>
      <c r="L362" s="203">
        <v>3</v>
      </c>
    </row>
    <row r="363" spans="1:12" ht="36" x14ac:dyDescent="0.55000000000000004">
      <c r="A363" s="139" t="s">
        <v>2206</v>
      </c>
      <c r="B363" s="43" t="s">
        <v>1190</v>
      </c>
      <c r="C363" s="43" t="s">
        <v>1183</v>
      </c>
      <c r="D363" s="143"/>
      <c r="E363" s="106">
        <v>8622.9</v>
      </c>
      <c r="F363" s="107">
        <f t="shared" si="5"/>
        <v>25868.699999999997</v>
      </c>
      <c r="G363" s="203">
        <v>3</v>
      </c>
      <c r="K363" s="203"/>
      <c r="L363" s="203"/>
    </row>
    <row r="364" spans="1:12" ht="31.5" hidden="1" customHeight="1" x14ac:dyDescent="0.55000000000000004">
      <c r="A364" s="139" t="s">
        <v>2206</v>
      </c>
      <c r="B364" s="43" t="s">
        <v>1587</v>
      </c>
      <c r="C364" s="43"/>
      <c r="D364" s="143"/>
      <c r="E364" s="106">
        <v>0</v>
      </c>
      <c r="F364" s="107">
        <f t="shared" si="5"/>
        <v>0</v>
      </c>
      <c r="G364" s="203"/>
      <c r="K364" s="203"/>
      <c r="L364" s="203"/>
    </row>
    <row r="365" spans="1:12" ht="31.5" hidden="1" customHeight="1" x14ac:dyDescent="0.55000000000000004">
      <c r="A365" s="139" t="s">
        <v>2206</v>
      </c>
      <c r="B365" s="43" t="s">
        <v>1215</v>
      </c>
      <c r="C365" s="43" t="s">
        <v>1216</v>
      </c>
      <c r="D365" s="143"/>
      <c r="E365" s="106">
        <v>2900</v>
      </c>
      <c r="F365" s="107">
        <f t="shared" si="5"/>
        <v>0</v>
      </c>
      <c r="G365" s="203"/>
      <c r="K365" s="203"/>
      <c r="L365" s="203"/>
    </row>
    <row r="366" spans="1:12" ht="36" x14ac:dyDescent="0.55000000000000004">
      <c r="A366" s="139" t="s">
        <v>2206</v>
      </c>
      <c r="B366" s="43" t="s">
        <v>1665</v>
      </c>
      <c r="C366" s="43" t="s">
        <v>10</v>
      </c>
      <c r="D366" s="143"/>
      <c r="E366" s="106">
        <v>0</v>
      </c>
      <c r="F366" s="107">
        <f t="shared" si="5"/>
        <v>0</v>
      </c>
      <c r="G366" s="203">
        <v>1</v>
      </c>
      <c r="K366" s="203">
        <v>2</v>
      </c>
      <c r="L366" s="203">
        <v>1</v>
      </c>
    </row>
    <row r="367" spans="1:12" ht="36" hidden="1" x14ac:dyDescent="0.55000000000000004">
      <c r="A367" s="139" t="s">
        <v>2206</v>
      </c>
      <c r="B367" s="43" t="s">
        <v>1191</v>
      </c>
      <c r="C367" s="43" t="s">
        <v>210</v>
      </c>
      <c r="D367" s="143"/>
      <c r="E367" s="106">
        <v>7295.6</v>
      </c>
      <c r="F367" s="107">
        <f t="shared" si="5"/>
        <v>0</v>
      </c>
      <c r="G367" s="203"/>
      <c r="K367" s="203"/>
      <c r="L367" s="203"/>
    </row>
    <row r="368" spans="1:12" ht="36" hidden="1" x14ac:dyDescent="0.55000000000000004">
      <c r="A368" s="139" t="s">
        <v>2206</v>
      </c>
      <c r="B368" s="43" t="s">
        <v>450</v>
      </c>
      <c r="C368" s="43" t="s">
        <v>441</v>
      </c>
      <c r="D368" s="143"/>
      <c r="E368" s="106">
        <v>17097</v>
      </c>
      <c r="F368" s="107">
        <f t="shared" si="5"/>
        <v>0</v>
      </c>
      <c r="G368" s="203"/>
      <c r="K368" s="203"/>
      <c r="L368" s="203"/>
    </row>
    <row r="369" spans="1:12" ht="36" x14ac:dyDescent="0.55000000000000004">
      <c r="A369" s="139" t="s">
        <v>2206</v>
      </c>
      <c r="B369" s="43" t="s">
        <v>1184</v>
      </c>
      <c r="C369" s="43" t="s">
        <v>210</v>
      </c>
      <c r="D369" s="143">
        <v>3934</v>
      </c>
      <c r="E369" s="106">
        <v>3364.77</v>
      </c>
      <c r="F369" s="107">
        <f t="shared" si="5"/>
        <v>0</v>
      </c>
      <c r="G369" s="203"/>
      <c r="K369" s="203"/>
      <c r="L369" s="203">
        <v>2</v>
      </c>
    </row>
    <row r="370" spans="1:12" ht="36" x14ac:dyDescent="0.55000000000000004">
      <c r="A370" s="139" t="s">
        <v>2206</v>
      </c>
      <c r="B370" s="43" t="s">
        <v>1666</v>
      </c>
      <c r="C370" s="43" t="s">
        <v>2126</v>
      </c>
      <c r="D370" s="143">
        <v>65</v>
      </c>
      <c r="E370" s="143">
        <v>65</v>
      </c>
      <c r="F370" s="107">
        <f t="shared" si="5"/>
        <v>162500</v>
      </c>
      <c r="G370" s="203">
        <v>2500</v>
      </c>
      <c r="K370" s="203">
        <v>2400</v>
      </c>
      <c r="L370" s="203">
        <v>2275</v>
      </c>
    </row>
    <row r="371" spans="1:12" ht="36" hidden="1" x14ac:dyDescent="0.55000000000000004">
      <c r="A371" s="139" t="s">
        <v>2206</v>
      </c>
      <c r="B371" s="43" t="s">
        <v>1197</v>
      </c>
      <c r="C371" s="43" t="s">
        <v>210</v>
      </c>
      <c r="D371" s="143"/>
      <c r="E371" s="106">
        <v>2200</v>
      </c>
      <c r="F371" s="107">
        <f t="shared" si="5"/>
        <v>0</v>
      </c>
      <c r="G371" s="203"/>
      <c r="K371" s="203"/>
      <c r="L371" s="203"/>
    </row>
    <row r="372" spans="1:12" ht="36" hidden="1" x14ac:dyDescent="0.55000000000000004">
      <c r="A372" s="139" t="s">
        <v>2206</v>
      </c>
      <c r="B372" s="43" t="s">
        <v>1503</v>
      </c>
      <c r="C372" s="43" t="s">
        <v>210</v>
      </c>
      <c r="D372" s="143"/>
      <c r="E372" s="106">
        <v>0</v>
      </c>
      <c r="F372" s="107">
        <f t="shared" si="5"/>
        <v>0</v>
      </c>
      <c r="G372" s="203"/>
      <c r="K372" s="203"/>
      <c r="L372" s="203"/>
    </row>
    <row r="373" spans="1:12" ht="36" hidden="1" x14ac:dyDescent="0.55000000000000004">
      <c r="A373" s="139" t="s">
        <v>2206</v>
      </c>
      <c r="B373" s="43" t="s">
        <v>1394</v>
      </c>
      <c r="C373" s="43" t="s">
        <v>920</v>
      </c>
      <c r="D373" s="143"/>
      <c r="E373" s="106">
        <v>2655</v>
      </c>
      <c r="F373" s="107">
        <f t="shared" si="5"/>
        <v>0</v>
      </c>
      <c r="G373" s="203"/>
      <c r="K373" s="203"/>
      <c r="L373" s="203"/>
    </row>
    <row r="374" spans="1:12" ht="36" hidden="1" x14ac:dyDescent="0.55000000000000004">
      <c r="A374" s="139" t="s">
        <v>2206</v>
      </c>
      <c r="B374" s="43" t="s">
        <v>1706</v>
      </c>
      <c r="C374" s="43"/>
      <c r="D374" s="143"/>
      <c r="E374" s="106">
        <v>0</v>
      </c>
      <c r="F374" s="107">
        <f t="shared" si="5"/>
        <v>0</v>
      </c>
      <c r="G374" s="203"/>
      <c r="K374" s="203"/>
      <c r="L374" s="203"/>
    </row>
    <row r="375" spans="1:12" ht="36" x14ac:dyDescent="0.55000000000000004">
      <c r="A375" s="139" t="s">
        <v>2206</v>
      </c>
      <c r="B375" s="43" t="s">
        <v>2030</v>
      </c>
      <c r="C375" s="43" t="s">
        <v>2031</v>
      </c>
      <c r="D375" s="143"/>
      <c r="E375" s="106">
        <v>0</v>
      </c>
      <c r="F375" s="107">
        <f t="shared" si="5"/>
        <v>0</v>
      </c>
      <c r="G375" s="203">
        <v>2</v>
      </c>
      <c r="K375" s="203"/>
      <c r="L375" s="203">
        <v>4</v>
      </c>
    </row>
    <row r="376" spans="1:12" ht="36" hidden="1" x14ac:dyDescent="0.55000000000000004">
      <c r="A376" s="139" t="s">
        <v>2206</v>
      </c>
      <c r="B376" s="43" t="s">
        <v>1667</v>
      </c>
      <c r="C376" s="43"/>
      <c r="D376" s="143"/>
      <c r="E376" s="106">
        <v>0</v>
      </c>
      <c r="F376" s="107">
        <f t="shared" si="5"/>
        <v>0</v>
      </c>
      <c r="G376" s="203"/>
      <c r="K376" s="203"/>
      <c r="L376" s="203"/>
    </row>
    <row r="377" spans="1:12" ht="26.25" hidden="1" customHeight="1" x14ac:dyDescent="0.55000000000000004">
      <c r="A377" s="139" t="s">
        <v>2206</v>
      </c>
      <c r="B377" s="43" t="s">
        <v>1668</v>
      </c>
      <c r="C377" s="43" t="s">
        <v>719</v>
      </c>
      <c r="D377" s="143"/>
      <c r="E377" s="106">
        <v>0</v>
      </c>
      <c r="F377" s="107">
        <f t="shared" si="5"/>
        <v>0</v>
      </c>
      <c r="G377" s="203"/>
      <c r="K377" s="203"/>
      <c r="L377" s="203"/>
    </row>
    <row r="378" spans="1:12" ht="36" hidden="1" x14ac:dyDescent="0.55000000000000004">
      <c r="A378" s="139" t="s">
        <v>2206</v>
      </c>
      <c r="B378" s="43" t="s">
        <v>1669</v>
      </c>
      <c r="C378" s="43"/>
      <c r="D378" s="143"/>
      <c r="E378" s="106">
        <v>0</v>
      </c>
      <c r="F378" s="107">
        <f t="shared" si="5"/>
        <v>0</v>
      </c>
      <c r="G378" s="203"/>
      <c r="K378" s="203"/>
      <c r="L378" s="203"/>
    </row>
    <row r="379" spans="1:12" ht="36" hidden="1" x14ac:dyDescent="0.55000000000000004">
      <c r="A379" s="139" t="s">
        <v>2206</v>
      </c>
      <c r="B379" s="43" t="s">
        <v>1670</v>
      </c>
      <c r="C379" s="43"/>
      <c r="D379" s="143"/>
      <c r="E379" s="106">
        <v>0</v>
      </c>
      <c r="F379" s="107">
        <f t="shared" si="5"/>
        <v>0</v>
      </c>
      <c r="G379" s="203"/>
      <c r="K379" s="203"/>
      <c r="L379" s="203"/>
    </row>
    <row r="380" spans="1:12" ht="34.5" hidden="1" customHeight="1" x14ac:dyDescent="0.55000000000000004">
      <c r="A380" s="139" t="s">
        <v>2206</v>
      </c>
      <c r="B380" s="43" t="s">
        <v>1671</v>
      </c>
      <c r="C380" s="43"/>
      <c r="D380" s="143"/>
      <c r="E380" s="106">
        <v>0</v>
      </c>
      <c r="F380" s="107">
        <f t="shared" si="5"/>
        <v>0</v>
      </c>
      <c r="G380" s="203"/>
      <c r="K380" s="203"/>
      <c r="L380" s="203"/>
    </row>
    <row r="381" spans="1:12" ht="36" hidden="1" x14ac:dyDescent="0.55000000000000004">
      <c r="A381" s="139" t="s">
        <v>2206</v>
      </c>
      <c r="B381" s="43" t="s">
        <v>1323</v>
      </c>
      <c r="C381" s="43" t="s">
        <v>11</v>
      </c>
      <c r="D381" s="143"/>
      <c r="E381" s="106">
        <v>9635</v>
      </c>
      <c r="F381" s="107">
        <f t="shared" si="5"/>
        <v>0</v>
      </c>
      <c r="G381" s="203"/>
      <c r="K381" s="203"/>
      <c r="L381" s="203"/>
    </row>
    <row r="382" spans="1:12" ht="36" hidden="1" x14ac:dyDescent="0.55000000000000004">
      <c r="A382" s="139" t="s">
        <v>2206</v>
      </c>
      <c r="B382" s="43" t="s">
        <v>1507</v>
      </c>
      <c r="C382" s="43"/>
      <c r="D382" s="143"/>
      <c r="E382" s="106">
        <v>0</v>
      </c>
      <c r="F382" s="107">
        <f t="shared" si="5"/>
        <v>0</v>
      </c>
      <c r="G382" s="203"/>
      <c r="K382" s="203"/>
      <c r="L382" s="203"/>
    </row>
    <row r="383" spans="1:12" ht="36" hidden="1" x14ac:dyDescent="0.55000000000000004">
      <c r="A383" s="139" t="s">
        <v>2206</v>
      </c>
      <c r="B383" s="43" t="s">
        <v>2152</v>
      </c>
      <c r="C383" s="43" t="s">
        <v>2153</v>
      </c>
      <c r="D383" s="143"/>
      <c r="E383" s="106">
        <v>0</v>
      </c>
      <c r="F383" s="107">
        <f t="shared" si="5"/>
        <v>0</v>
      </c>
      <c r="G383" s="203"/>
      <c r="K383" s="203"/>
      <c r="L383" s="203"/>
    </row>
    <row r="384" spans="1:12" ht="36" hidden="1" x14ac:dyDescent="0.55000000000000004">
      <c r="A384" s="139" t="s">
        <v>2206</v>
      </c>
      <c r="B384" s="43" t="s">
        <v>1192</v>
      </c>
      <c r="C384" s="43" t="s">
        <v>210</v>
      </c>
      <c r="D384" s="143"/>
      <c r="E384" s="106">
        <v>7295.6</v>
      </c>
      <c r="F384" s="107">
        <f t="shared" si="5"/>
        <v>0</v>
      </c>
      <c r="G384" s="203"/>
      <c r="K384" s="203"/>
      <c r="L384" s="203"/>
    </row>
    <row r="385" spans="1:12" ht="36" x14ac:dyDescent="0.55000000000000004">
      <c r="A385" s="139" t="s">
        <v>2206</v>
      </c>
      <c r="B385" s="43" t="s">
        <v>2079</v>
      </c>
      <c r="C385" s="43" t="s">
        <v>821</v>
      </c>
      <c r="D385" s="143"/>
      <c r="E385" s="106">
        <v>0</v>
      </c>
      <c r="F385" s="107">
        <f t="shared" si="5"/>
        <v>0</v>
      </c>
      <c r="G385" s="203">
        <v>5</v>
      </c>
      <c r="K385" s="203">
        <v>5</v>
      </c>
      <c r="L385" s="203">
        <v>5</v>
      </c>
    </row>
    <row r="386" spans="1:12" ht="36" hidden="1" x14ac:dyDescent="0.55000000000000004">
      <c r="A386" s="139" t="s">
        <v>2206</v>
      </c>
      <c r="B386" s="43" t="s">
        <v>1029</v>
      </c>
      <c r="C386" s="43" t="s">
        <v>210</v>
      </c>
      <c r="D386" s="143"/>
      <c r="E386" s="106">
        <v>9643.89</v>
      </c>
      <c r="F386" s="107">
        <f t="shared" si="5"/>
        <v>0</v>
      </c>
      <c r="G386" s="203"/>
      <c r="K386" s="203"/>
      <c r="L386" s="203"/>
    </row>
    <row r="387" spans="1:12" ht="36" x14ac:dyDescent="0.55000000000000004">
      <c r="A387" s="139" t="s">
        <v>2206</v>
      </c>
      <c r="B387" s="43" t="s">
        <v>1228</v>
      </c>
      <c r="C387" s="43" t="s">
        <v>13</v>
      </c>
      <c r="D387" s="143"/>
      <c r="E387" s="106">
        <v>0</v>
      </c>
      <c r="F387" s="107">
        <f t="shared" si="5"/>
        <v>0</v>
      </c>
      <c r="G387" s="203">
        <v>1</v>
      </c>
      <c r="K387" s="203"/>
      <c r="L387" s="203">
        <v>1</v>
      </c>
    </row>
    <row r="388" spans="1:12" ht="36" x14ac:dyDescent="0.55000000000000004">
      <c r="A388" s="139" t="s">
        <v>2206</v>
      </c>
      <c r="B388" s="43" t="s">
        <v>1229</v>
      </c>
      <c r="C388" s="43" t="s">
        <v>13</v>
      </c>
      <c r="D388" s="144">
        <v>1983</v>
      </c>
      <c r="E388" s="106">
        <v>1983</v>
      </c>
      <c r="F388" s="107">
        <f t="shared" si="5"/>
        <v>1983</v>
      </c>
      <c r="G388" s="203">
        <v>1</v>
      </c>
      <c r="K388" s="203"/>
      <c r="L388" s="203">
        <v>1</v>
      </c>
    </row>
    <row r="389" spans="1:12" ht="36" hidden="1" x14ac:dyDescent="0.55000000000000004">
      <c r="A389" s="139" t="s">
        <v>2206</v>
      </c>
      <c r="B389" s="43" t="s">
        <v>1395</v>
      </c>
      <c r="C389" s="43" t="s">
        <v>210</v>
      </c>
      <c r="D389" s="143"/>
      <c r="E389" s="106">
        <v>6190</v>
      </c>
      <c r="F389" s="107">
        <f t="shared" si="5"/>
        <v>0</v>
      </c>
      <c r="G389" s="203"/>
      <c r="K389" s="203"/>
      <c r="L389" s="203"/>
    </row>
    <row r="390" spans="1:12" ht="36" hidden="1" x14ac:dyDescent="0.55000000000000004">
      <c r="A390" s="139" t="s">
        <v>2206</v>
      </c>
      <c r="B390" s="43" t="s">
        <v>1031</v>
      </c>
      <c r="C390" s="43" t="s">
        <v>210</v>
      </c>
      <c r="D390" s="143"/>
      <c r="E390" s="106">
        <v>9643.89</v>
      </c>
      <c r="F390" s="107">
        <f t="shared" si="5"/>
        <v>0</v>
      </c>
      <c r="G390" s="203"/>
      <c r="K390" s="203"/>
      <c r="L390" s="203"/>
    </row>
    <row r="391" spans="1:12" ht="36" hidden="1" x14ac:dyDescent="0.55000000000000004">
      <c r="A391" s="139" t="s">
        <v>2206</v>
      </c>
      <c r="B391" s="43" t="s">
        <v>1588</v>
      </c>
      <c r="C391" s="43" t="s">
        <v>210</v>
      </c>
      <c r="D391" s="143"/>
      <c r="E391" s="106">
        <v>3085.72</v>
      </c>
      <c r="F391" s="107">
        <f t="shared" si="5"/>
        <v>0</v>
      </c>
      <c r="G391" s="203"/>
      <c r="K391" s="203"/>
      <c r="L391" s="203"/>
    </row>
    <row r="392" spans="1:12" ht="36" x14ac:dyDescent="0.55000000000000004">
      <c r="A392" s="139" t="s">
        <v>2206</v>
      </c>
      <c r="B392" s="43" t="s">
        <v>759</v>
      </c>
      <c r="C392" s="43" t="s">
        <v>210</v>
      </c>
      <c r="D392" s="143"/>
      <c r="E392" s="106">
        <v>10166</v>
      </c>
      <c r="F392" s="107">
        <f t="shared" si="5"/>
        <v>91494</v>
      </c>
      <c r="G392" s="203">
        <v>9</v>
      </c>
      <c r="K392" s="203">
        <v>10</v>
      </c>
      <c r="L392" s="203">
        <v>7</v>
      </c>
    </row>
    <row r="393" spans="1:12" ht="36" hidden="1" x14ac:dyDescent="0.55000000000000004">
      <c r="A393" s="139" t="s">
        <v>2206</v>
      </c>
      <c r="B393" s="43" t="s">
        <v>1331</v>
      </c>
      <c r="C393" s="43" t="s">
        <v>210</v>
      </c>
      <c r="D393" s="143"/>
      <c r="E393" s="106">
        <v>0</v>
      </c>
      <c r="F393" s="107">
        <f t="shared" si="5"/>
        <v>0</v>
      </c>
      <c r="G393" s="203"/>
      <c r="K393" s="203"/>
      <c r="L393" s="203"/>
    </row>
    <row r="394" spans="1:12" ht="36" x14ac:dyDescent="0.55000000000000004">
      <c r="A394" s="139" t="s">
        <v>2206</v>
      </c>
      <c r="B394" s="43" t="s">
        <v>2061</v>
      </c>
      <c r="C394" s="43" t="s">
        <v>650</v>
      </c>
      <c r="D394" s="143"/>
      <c r="E394" s="106">
        <v>0</v>
      </c>
      <c r="F394" s="107">
        <f t="shared" si="5"/>
        <v>0</v>
      </c>
      <c r="G394" s="203">
        <v>12</v>
      </c>
      <c r="K394" s="203">
        <v>13</v>
      </c>
      <c r="L394" s="203">
        <v>12</v>
      </c>
    </row>
    <row r="395" spans="1:12" ht="36" x14ac:dyDescent="0.55000000000000004">
      <c r="A395" s="139" t="s">
        <v>2206</v>
      </c>
      <c r="B395" s="43" t="s">
        <v>2054</v>
      </c>
      <c r="C395" s="43" t="s">
        <v>210</v>
      </c>
      <c r="D395" s="143"/>
      <c r="E395" s="106">
        <v>0</v>
      </c>
      <c r="F395" s="107">
        <f t="shared" ref="F395:F454" si="6">G395*E395</f>
        <v>0</v>
      </c>
      <c r="G395" s="203">
        <v>9</v>
      </c>
      <c r="K395" s="203">
        <v>14</v>
      </c>
      <c r="L395" s="203">
        <v>9</v>
      </c>
    </row>
    <row r="396" spans="1:12" ht="36" hidden="1" x14ac:dyDescent="0.55000000000000004">
      <c r="A396" s="139" t="s">
        <v>2206</v>
      </c>
      <c r="B396" s="43" t="s">
        <v>760</v>
      </c>
      <c r="C396" s="43" t="s">
        <v>210</v>
      </c>
      <c r="D396" s="143"/>
      <c r="E396" s="106">
        <v>10745.46</v>
      </c>
      <c r="F396" s="107">
        <f t="shared" si="6"/>
        <v>0</v>
      </c>
      <c r="G396" s="203"/>
      <c r="K396" s="203"/>
      <c r="L396" s="203"/>
    </row>
    <row r="397" spans="1:12" ht="36" hidden="1" x14ac:dyDescent="0.55000000000000004">
      <c r="A397" s="139" t="s">
        <v>2206</v>
      </c>
      <c r="B397" s="43" t="s">
        <v>761</v>
      </c>
      <c r="C397" s="43" t="s">
        <v>210</v>
      </c>
      <c r="D397" s="143"/>
      <c r="E397" s="106">
        <v>9568</v>
      </c>
      <c r="F397" s="107">
        <f t="shared" si="6"/>
        <v>0</v>
      </c>
      <c r="G397" s="203"/>
      <c r="K397" s="203"/>
      <c r="L397" s="203"/>
    </row>
    <row r="398" spans="1:12" ht="36" hidden="1" x14ac:dyDescent="0.55000000000000004">
      <c r="A398" s="139" t="s">
        <v>2206</v>
      </c>
      <c r="B398" s="43" t="s">
        <v>1593</v>
      </c>
      <c r="C398" s="43" t="s">
        <v>210</v>
      </c>
      <c r="D398" s="143"/>
      <c r="E398" s="106">
        <v>0</v>
      </c>
      <c r="F398" s="107">
        <f t="shared" si="6"/>
        <v>0</v>
      </c>
      <c r="G398" s="203"/>
      <c r="K398" s="203"/>
      <c r="L398" s="203"/>
    </row>
    <row r="399" spans="1:12" ht="36" x14ac:dyDescent="0.55000000000000004">
      <c r="A399" s="139" t="s">
        <v>2206</v>
      </c>
      <c r="B399" s="43" t="s">
        <v>204</v>
      </c>
      <c r="C399" s="43" t="s">
        <v>800</v>
      </c>
      <c r="D399" s="143">
        <v>450</v>
      </c>
      <c r="E399" s="108">
        <v>450</v>
      </c>
      <c r="F399" s="107">
        <f t="shared" si="6"/>
        <v>900000</v>
      </c>
      <c r="G399" s="203">
        <v>2000</v>
      </c>
      <c r="K399" s="203">
        <v>1000</v>
      </c>
      <c r="L399" s="203"/>
    </row>
    <row r="400" spans="1:12" ht="36" hidden="1" x14ac:dyDescent="0.55000000000000004">
      <c r="A400" s="139" t="s">
        <v>2206</v>
      </c>
      <c r="B400" s="43" t="s">
        <v>206</v>
      </c>
      <c r="C400" s="43" t="s">
        <v>1203</v>
      </c>
      <c r="D400" s="143"/>
      <c r="E400" s="106">
        <v>0</v>
      </c>
      <c r="F400" s="107">
        <f t="shared" si="6"/>
        <v>0</v>
      </c>
      <c r="G400" s="203"/>
      <c r="K400" s="203"/>
      <c r="L400" s="203"/>
    </row>
    <row r="401" spans="1:12" ht="36" x14ac:dyDescent="0.55000000000000004">
      <c r="A401" s="139" t="s">
        <v>2206</v>
      </c>
      <c r="B401" s="43" t="s">
        <v>205</v>
      </c>
      <c r="C401" s="43" t="s">
        <v>1204</v>
      </c>
      <c r="D401" s="143"/>
      <c r="E401" s="106">
        <v>450</v>
      </c>
      <c r="F401" s="107">
        <f t="shared" si="6"/>
        <v>2475000</v>
      </c>
      <c r="G401" s="203">
        <v>5500</v>
      </c>
      <c r="K401" s="203">
        <v>5500</v>
      </c>
      <c r="L401" s="203">
        <v>5500</v>
      </c>
    </row>
    <row r="402" spans="1:12" ht="31.5" hidden="1" customHeight="1" x14ac:dyDescent="0.55000000000000004">
      <c r="A402" s="139" t="s">
        <v>2206</v>
      </c>
      <c r="B402" s="43" t="s">
        <v>187</v>
      </c>
      <c r="C402" s="43" t="s">
        <v>799</v>
      </c>
      <c r="D402" s="143"/>
      <c r="E402" s="106">
        <v>60</v>
      </c>
      <c r="F402" s="107">
        <f t="shared" si="6"/>
        <v>0</v>
      </c>
      <c r="G402" s="203"/>
      <c r="K402" s="203"/>
      <c r="L402" s="203"/>
    </row>
    <row r="403" spans="1:12" ht="31.5" hidden="1" customHeight="1" x14ac:dyDescent="0.55000000000000004">
      <c r="A403" s="139" t="s">
        <v>2206</v>
      </c>
      <c r="B403" s="43" t="s">
        <v>2027</v>
      </c>
      <c r="C403" s="43" t="s">
        <v>800</v>
      </c>
      <c r="D403" s="143"/>
      <c r="E403" s="106">
        <v>0</v>
      </c>
      <c r="F403" s="107">
        <f t="shared" si="6"/>
        <v>0</v>
      </c>
      <c r="G403" s="203"/>
      <c r="K403" s="203"/>
      <c r="L403" s="203"/>
    </row>
    <row r="404" spans="1:12" ht="34.5" customHeight="1" x14ac:dyDescent="0.55000000000000004">
      <c r="A404" s="139" t="s">
        <v>2206</v>
      </c>
      <c r="B404" s="43" t="s">
        <v>2042</v>
      </c>
      <c r="C404" s="43" t="s">
        <v>2043</v>
      </c>
      <c r="D404" s="143">
        <v>480</v>
      </c>
      <c r="E404" s="143">
        <v>480</v>
      </c>
      <c r="F404" s="107">
        <f t="shared" si="6"/>
        <v>43680</v>
      </c>
      <c r="G404" s="203">
        <v>91</v>
      </c>
      <c r="K404" s="203">
        <v>118</v>
      </c>
      <c r="L404" s="203">
        <v>118</v>
      </c>
    </row>
    <row r="405" spans="1:12" ht="36" x14ac:dyDescent="0.55000000000000004">
      <c r="A405" s="139" t="s">
        <v>2206</v>
      </c>
      <c r="B405" s="43" t="s">
        <v>1778</v>
      </c>
      <c r="C405" s="43" t="s">
        <v>2097</v>
      </c>
      <c r="D405" s="143"/>
      <c r="E405" s="106">
        <v>0</v>
      </c>
      <c r="F405" s="107">
        <f t="shared" si="6"/>
        <v>0</v>
      </c>
      <c r="G405" s="203">
        <v>4</v>
      </c>
      <c r="K405" s="203">
        <v>5</v>
      </c>
      <c r="L405" s="203">
        <v>4</v>
      </c>
    </row>
    <row r="406" spans="1:12" ht="33.75" hidden="1" customHeight="1" x14ac:dyDescent="0.55000000000000004">
      <c r="A406" s="139" t="s">
        <v>2206</v>
      </c>
      <c r="B406" s="43" t="s">
        <v>1732</v>
      </c>
      <c r="C406" s="43"/>
      <c r="D406" s="143"/>
      <c r="E406" s="106">
        <v>0</v>
      </c>
      <c r="F406" s="107">
        <f t="shared" si="6"/>
        <v>0</v>
      </c>
      <c r="G406" s="203"/>
      <c r="K406" s="203"/>
      <c r="L406" s="203"/>
    </row>
    <row r="407" spans="1:12" ht="36" hidden="1" x14ac:dyDescent="0.55000000000000004">
      <c r="A407" s="139" t="s">
        <v>2206</v>
      </c>
      <c r="B407" s="43" t="s">
        <v>1672</v>
      </c>
      <c r="C407" s="43"/>
      <c r="D407" s="143"/>
      <c r="E407" s="106">
        <v>0</v>
      </c>
      <c r="F407" s="107">
        <f t="shared" si="6"/>
        <v>0</v>
      </c>
      <c r="G407" s="203"/>
      <c r="K407" s="203"/>
      <c r="L407" s="203"/>
    </row>
    <row r="408" spans="1:12" ht="36" hidden="1" x14ac:dyDescent="0.55000000000000004">
      <c r="A408" s="139" t="s">
        <v>2206</v>
      </c>
      <c r="B408" s="43" t="s">
        <v>1796</v>
      </c>
      <c r="C408" s="43" t="s">
        <v>1797</v>
      </c>
      <c r="D408" s="143"/>
      <c r="E408" s="106">
        <v>0</v>
      </c>
      <c r="F408" s="107">
        <f t="shared" si="6"/>
        <v>0</v>
      </c>
      <c r="G408" s="203"/>
      <c r="K408" s="203"/>
      <c r="L408" s="203"/>
    </row>
    <row r="409" spans="1:12" ht="36" hidden="1" x14ac:dyDescent="0.55000000000000004">
      <c r="A409" s="139" t="s">
        <v>2206</v>
      </c>
      <c r="B409" s="43" t="s">
        <v>927</v>
      </c>
      <c r="C409" s="43" t="s">
        <v>10</v>
      </c>
      <c r="D409" s="143"/>
      <c r="E409" s="106">
        <v>0</v>
      </c>
      <c r="F409" s="107">
        <f t="shared" si="6"/>
        <v>0</v>
      </c>
      <c r="G409" s="203"/>
      <c r="K409" s="203"/>
      <c r="L409" s="203"/>
    </row>
    <row r="410" spans="1:12" ht="36" hidden="1" x14ac:dyDescent="0.55000000000000004">
      <c r="A410" s="139" t="s">
        <v>2206</v>
      </c>
      <c r="B410" s="43" t="s">
        <v>1218</v>
      </c>
      <c r="C410" s="43" t="s">
        <v>1207</v>
      </c>
      <c r="D410" s="143"/>
      <c r="E410" s="106">
        <v>185</v>
      </c>
      <c r="F410" s="107">
        <f t="shared" si="6"/>
        <v>0</v>
      </c>
      <c r="G410" s="203"/>
      <c r="K410" s="203"/>
      <c r="L410" s="203"/>
    </row>
    <row r="411" spans="1:12" ht="36" x14ac:dyDescent="0.55000000000000004">
      <c r="A411" s="139" t="s">
        <v>2206</v>
      </c>
      <c r="B411" s="43" t="s">
        <v>1673</v>
      </c>
      <c r="C411" s="43" t="s">
        <v>2064</v>
      </c>
      <c r="D411" s="143"/>
      <c r="E411" s="106">
        <v>0</v>
      </c>
      <c r="F411" s="107">
        <f t="shared" si="6"/>
        <v>0</v>
      </c>
      <c r="G411" s="203">
        <v>2</v>
      </c>
      <c r="K411" s="203">
        <v>2</v>
      </c>
      <c r="L411" s="203">
        <v>2</v>
      </c>
    </row>
    <row r="412" spans="1:12" ht="31.5" hidden="1" customHeight="1" x14ac:dyDescent="0.55000000000000004">
      <c r="A412" s="139" t="s">
        <v>2206</v>
      </c>
      <c r="B412" s="43" t="s">
        <v>1744</v>
      </c>
      <c r="C412" s="43"/>
      <c r="D412" s="143"/>
      <c r="E412" s="106">
        <v>0</v>
      </c>
      <c r="F412" s="107">
        <f t="shared" si="6"/>
        <v>0</v>
      </c>
      <c r="G412" s="203"/>
      <c r="K412" s="203"/>
      <c r="L412" s="203"/>
    </row>
    <row r="413" spans="1:12" ht="31.5" hidden="1" customHeight="1" x14ac:dyDescent="0.55000000000000004">
      <c r="A413" s="139" t="s">
        <v>2206</v>
      </c>
      <c r="B413" s="43" t="s">
        <v>928</v>
      </c>
      <c r="C413" s="43" t="s">
        <v>10</v>
      </c>
      <c r="D413" s="143"/>
      <c r="E413" s="106">
        <v>70.8</v>
      </c>
      <c r="F413" s="107">
        <f t="shared" si="6"/>
        <v>0</v>
      </c>
      <c r="G413" s="203"/>
      <c r="K413" s="203"/>
      <c r="L413" s="203"/>
    </row>
    <row r="414" spans="1:12" ht="36" hidden="1" x14ac:dyDescent="0.55000000000000004">
      <c r="A414" s="139" t="s">
        <v>2206</v>
      </c>
      <c r="B414" s="43" t="s">
        <v>531</v>
      </c>
      <c r="C414" s="43" t="s">
        <v>210</v>
      </c>
      <c r="D414" s="143"/>
      <c r="E414" s="106">
        <v>60</v>
      </c>
      <c r="F414" s="107">
        <f t="shared" si="6"/>
        <v>0</v>
      </c>
      <c r="G414" s="203"/>
      <c r="K414" s="203"/>
      <c r="L414" s="203"/>
    </row>
    <row r="415" spans="1:12" ht="36" hidden="1" x14ac:dyDescent="0.55000000000000004">
      <c r="A415" s="139" t="s">
        <v>2206</v>
      </c>
      <c r="B415" s="43" t="s">
        <v>1193</v>
      </c>
      <c r="C415" s="43" t="s">
        <v>210</v>
      </c>
      <c r="D415" s="143"/>
      <c r="E415" s="106">
        <v>18413.8</v>
      </c>
      <c r="F415" s="107">
        <f t="shared" si="6"/>
        <v>0</v>
      </c>
      <c r="G415" s="203"/>
      <c r="K415" s="203"/>
      <c r="L415" s="203"/>
    </row>
    <row r="416" spans="1:12" ht="36" hidden="1" x14ac:dyDescent="0.55000000000000004">
      <c r="A416" s="139" t="s">
        <v>2206</v>
      </c>
      <c r="B416" s="43" t="s">
        <v>762</v>
      </c>
      <c r="C416" s="43" t="s">
        <v>210</v>
      </c>
      <c r="D416" s="143"/>
      <c r="E416" s="106">
        <v>17252.3</v>
      </c>
      <c r="F416" s="107">
        <f t="shared" si="6"/>
        <v>0</v>
      </c>
      <c r="G416" s="203"/>
      <c r="K416" s="203"/>
      <c r="L416" s="203"/>
    </row>
    <row r="417" spans="1:12" ht="36" x14ac:dyDescent="0.55000000000000004">
      <c r="A417" s="139" t="s">
        <v>2206</v>
      </c>
      <c r="B417" s="43" t="s">
        <v>1804</v>
      </c>
      <c r="C417" s="43" t="s">
        <v>210</v>
      </c>
      <c r="D417" s="143"/>
      <c r="E417" s="108">
        <v>0</v>
      </c>
      <c r="F417" s="107">
        <f t="shared" si="6"/>
        <v>0</v>
      </c>
      <c r="G417" s="203">
        <v>8</v>
      </c>
      <c r="K417" s="203">
        <v>10</v>
      </c>
      <c r="L417" s="203">
        <v>7</v>
      </c>
    </row>
    <row r="418" spans="1:12" ht="36" x14ac:dyDescent="0.55000000000000004">
      <c r="A418" s="139" t="s">
        <v>2206</v>
      </c>
      <c r="B418" s="43" t="s">
        <v>1805</v>
      </c>
      <c r="C418" s="43" t="s">
        <v>210</v>
      </c>
      <c r="D418" s="143"/>
      <c r="E418" s="108">
        <v>0</v>
      </c>
      <c r="F418" s="107">
        <f t="shared" si="6"/>
        <v>0</v>
      </c>
      <c r="G418" s="203">
        <v>10</v>
      </c>
      <c r="K418" s="203">
        <v>9</v>
      </c>
      <c r="L418" s="203">
        <v>7</v>
      </c>
    </row>
    <row r="419" spans="1:12" ht="36" x14ac:dyDescent="0.55000000000000004">
      <c r="A419" s="139" t="s">
        <v>2206</v>
      </c>
      <c r="B419" s="43" t="s">
        <v>923</v>
      </c>
      <c r="C419" s="43" t="s">
        <v>210</v>
      </c>
      <c r="D419" s="143"/>
      <c r="E419" s="106">
        <v>13813.8</v>
      </c>
      <c r="F419" s="107">
        <f t="shared" si="6"/>
        <v>110510.39999999999</v>
      </c>
      <c r="G419" s="203">
        <v>8</v>
      </c>
      <c r="K419" s="203">
        <v>12</v>
      </c>
      <c r="L419" s="203">
        <v>7</v>
      </c>
    </row>
    <row r="420" spans="1:12" ht="36" hidden="1" x14ac:dyDescent="0.55000000000000004">
      <c r="A420" s="139" t="s">
        <v>2206</v>
      </c>
      <c r="B420" s="43" t="s">
        <v>773</v>
      </c>
      <c r="C420" s="43" t="s">
        <v>10</v>
      </c>
      <c r="D420" s="143"/>
      <c r="E420" s="106"/>
      <c r="F420" s="107">
        <f t="shared" si="6"/>
        <v>0</v>
      </c>
      <c r="G420" s="203"/>
      <c r="K420" s="203"/>
      <c r="L420" s="203"/>
    </row>
    <row r="421" spans="1:12" ht="36" x14ac:dyDescent="0.55000000000000004">
      <c r="A421" s="139" t="s">
        <v>2206</v>
      </c>
      <c r="B421" s="43" t="s">
        <v>200</v>
      </c>
      <c r="C421" s="43" t="s">
        <v>790</v>
      </c>
      <c r="D421" s="143">
        <v>17.7</v>
      </c>
      <c r="E421" s="106">
        <v>36.58</v>
      </c>
      <c r="F421" s="107">
        <f t="shared" si="6"/>
        <v>113398</v>
      </c>
      <c r="G421" s="203">
        <v>3100</v>
      </c>
      <c r="K421" s="203">
        <v>2700</v>
      </c>
      <c r="L421" s="203">
        <v>1700</v>
      </c>
    </row>
    <row r="422" spans="1:12" ht="36" hidden="1" x14ac:dyDescent="0.55000000000000004">
      <c r="A422" s="139" t="s">
        <v>2206</v>
      </c>
      <c r="B422" s="43" t="s">
        <v>191</v>
      </c>
      <c r="C422" s="43" t="s">
        <v>13</v>
      </c>
      <c r="D422" s="143"/>
      <c r="E422" s="106">
        <v>909.9</v>
      </c>
      <c r="F422" s="107">
        <f t="shared" si="6"/>
        <v>0</v>
      </c>
      <c r="G422" s="203"/>
      <c r="K422" s="203"/>
      <c r="L422" s="203"/>
    </row>
    <row r="423" spans="1:12" ht="36" hidden="1" x14ac:dyDescent="0.55000000000000004">
      <c r="A423" s="139" t="s">
        <v>2206</v>
      </c>
      <c r="B423" s="43" t="s">
        <v>1396</v>
      </c>
      <c r="C423" s="43" t="s">
        <v>13</v>
      </c>
      <c r="D423" s="143"/>
      <c r="E423" s="106">
        <v>13860</v>
      </c>
      <c r="F423" s="107">
        <f t="shared" si="6"/>
        <v>0</v>
      </c>
      <c r="G423" s="203"/>
      <c r="K423" s="203"/>
      <c r="L423" s="203"/>
    </row>
    <row r="424" spans="1:12" ht="36" x14ac:dyDescent="0.55000000000000004">
      <c r="A424" s="139" t="s">
        <v>2206</v>
      </c>
      <c r="B424" s="43" t="s">
        <v>1397</v>
      </c>
      <c r="C424" s="43" t="s">
        <v>13</v>
      </c>
      <c r="D424" s="143"/>
      <c r="E424" s="106">
        <v>0</v>
      </c>
      <c r="F424" s="107">
        <f t="shared" si="6"/>
        <v>0</v>
      </c>
      <c r="G424" s="203"/>
      <c r="K424" s="203"/>
      <c r="L424" s="203">
        <v>4</v>
      </c>
    </row>
    <row r="425" spans="1:12" ht="36" x14ac:dyDescent="0.55000000000000004">
      <c r="A425" s="139" t="s">
        <v>2206</v>
      </c>
      <c r="B425" s="43" t="s">
        <v>2046</v>
      </c>
      <c r="C425" s="43" t="s">
        <v>2045</v>
      </c>
      <c r="D425" s="143">
        <v>0</v>
      </c>
      <c r="E425" s="143">
        <v>0</v>
      </c>
      <c r="F425" s="107">
        <f t="shared" si="6"/>
        <v>0</v>
      </c>
      <c r="G425" s="203">
        <v>60</v>
      </c>
      <c r="K425" s="203">
        <v>20</v>
      </c>
      <c r="L425" s="203"/>
    </row>
    <row r="426" spans="1:12" ht="36" hidden="1" x14ac:dyDescent="0.55000000000000004">
      <c r="A426" s="139" t="s">
        <v>2206</v>
      </c>
      <c r="B426" s="43" t="s">
        <v>1563</v>
      </c>
      <c r="C426" s="68"/>
      <c r="D426" s="144"/>
      <c r="E426" s="109"/>
      <c r="F426" s="107">
        <f t="shared" si="6"/>
        <v>0</v>
      </c>
      <c r="G426" s="203"/>
      <c r="K426" s="203"/>
      <c r="L426" s="203"/>
    </row>
    <row r="427" spans="1:12" ht="28.5" hidden="1" customHeight="1" x14ac:dyDescent="0.55000000000000004">
      <c r="A427" s="139" t="s">
        <v>2206</v>
      </c>
      <c r="B427" s="43" t="s">
        <v>331</v>
      </c>
      <c r="C427" s="43" t="s">
        <v>793</v>
      </c>
      <c r="D427" s="143"/>
      <c r="E427" s="106">
        <v>610</v>
      </c>
      <c r="F427" s="107">
        <f t="shared" si="6"/>
        <v>0</v>
      </c>
      <c r="G427" s="203"/>
      <c r="K427" s="203"/>
      <c r="L427" s="203"/>
    </row>
    <row r="428" spans="1:12" ht="36" x14ac:dyDescent="0.55000000000000004">
      <c r="A428" s="139" t="s">
        <v>2206</v>
      </c>
      <c r="B428" s="43" t="s">
        <v>207</v>
      </c>
      <c r="C428" s="43" t="s">
        <v>788</v>
      </c>
      <c r="D428" s="143"/>
      <c r="E428" s="106">
        <v>5.25</v>
      </c>
      <c r="F428" s="107">
        <f t="shared" si="6"/>
        <v>0</v>
      </c>
      <c r="G428" s="203"/>
      <c r="K428" s="203">
        <v>3750</v>
      </c>
      <c r="L428" s="203">
        <v>3500</v>
      </c>
    </row>
    <row r="429" spans="1:12" s="123" customFormat="1" ht="36" x14ac:dyDescent="0.55000000000000004">
      <c r="A429" s="139" t="s">
        <v>2206</v>
      </c>
      <c r="B429" s="43" t="s">
        <v>1398</v>
      </c>
      <c r="C429" s="43" t="s">
        <v>788</v>
      </c>
      <c r="D429" s="143"/>
      <c r="E429" s="108">
        <v>5.75</v>
      </c>
      <c r="F429" s="107">
        <f t="shared" si="6"/>
        <v>35937.5</v>
      </c>
      <c r="G429" s="203">
        <v>6250</v>
      </c>
      <c r="K429" s="203">
        <v>4250</v>
      </c>
      <c r="L429" s="203">
        <v>3500</v>
      </c>
    </row>
    <row r="430" spans="1:12" ht="36" x14ac:dyDescent="0.55000000000000004">
      <c r="A430" s="139" t="s">
        <v>2206</v>
      </c>
      <c r="B430" s="43" t="s">
        <v>778</v>
      </c>
      <c r="C430" s="43" t="s">
        <v>787</v>
      </c>
      <c r="D430" s="143"/>
      <c r="E430" s="106">
        <v>6.23</v>
      </c>
      <c r="F430" s="107">
        <f t="shared" si="6"/>
        <v>32396.000000000004</v>
      </c>
      <c r="G430" s="203">
        <v>5200</v>
      </c>
      <c r="K430" s="203"/>
      <c r="L430" s="203"/>
    </row>
    <row r="431" spans="1:12" s="123" customFormat="1" ht="36" hidden="1" x14ac:dyDescent="0.55000000000000004">
      <c r="A431" s="139" t="s">
        <v>2206</v>
      </c>
      <c r="B431" s="43" t="s">
        <v>1836</v>
      </c>
      <c r="C431" s="43" t="s">
        <v>1837</v>
      </c>
      <c r="D431" s="143">
        <v>6</v>
      </c>
      <c r="E431" s="108">
        <v>6.23</v>
      </c>
      <c r="F431" s="107">
        <f t="shared" si="6"/>
        <v>0</v>
      </c>
      <c r="G431" s="203"/>
      <c r="K431" s="203"/>
      <c r="L431" s="203"/>
    </row>
    <row r="432" spans="1:12" ht="36" x14ac:dyDescent="0.55000000000000004">
      <c r="A432" s="139" t="s">
        <v>2206</v>
      </c>
      <c r="B432" s="43" t="s">
        <v>2041</v>
      </c>
      <c r="C432" s="43"/>
      <c r="D432" s="143"/>
      <c r="E432" s="106">
        <v>0</v>
      </c>
      <c r="F432" s="107">
        <f t="shared" si="6"/>
        <v>0</v>
      </c>
      <c r="G432" s="203">
        <v>1</v>
      </c>
      <c r="K432" s="203"/>
      <c r="L432" s="203">
        <v>1</v>
      </c>
    </row>
    <row r="433" spans="1:12" ht="36" x14ac:dyDescent="0.55000000000000004">
      <c r="A433" s="139" t="s">
        <v>2206</v>
      </c>
      <c r="B433" s="43" t="s">
        <v>1838</v>
      </c>
      <c r="C433" s="43" t="s">
        <v>1839</v>
      </c>
      <c r="D433" s="143">
        <v>6</v>
      </c>
      <c r="E433" s="106">
        <v>0</v>
      </c>
      <c r="F433" s="107">
        <f t="shared" si="6"/>
        <v>0</v>
      </c>
      <c r="G433" s="203">
        <v>15400</v>
      </c>
      <c r="K433" s="203"/>
      <c r="L433" s="203"/>
    </row>
    <row r="434" spans="1:12" ht="36" hidden="1" x14ac:dyDescent="0.55000000000000004">
      <c r="A434" s="139" t="s">
        <v>2206</v>
      </c>
      <c r="B434" s="43" t="s">
        <v>857</v>
      </c>
      <c r="C434" s="43" t="s">
        <v>787</v>
      </c>
      <c r="D434" s="143"/>
      <c r="E434" s="106">
        <v>6.23</v>
      </c>
      <c r="F434" s="107">
        <f t="shared" si="6"/>
        <v>0</v>
      </c>
      <c r="G434" s="203"/>
      <c r="K434" s="203"/>
      <c r="L434" s="203"/>
    </row>
    <row r="435" spans="1:12" ht="36" hidden="1" x14ac:dyDescent="0.55000000000000004">
      <c r="A435" s="139" t="s">
        <v>2206</v>
      </c>
      <c r="B435" s="43" t="s">
        <v>1399</v>
      </c>
      <c r="C435" s="43" t="s">
        <v>1400</v>
      </c>
      <c r="D435" s="143"/>
      <c r="E435" s="106">
        <v>650</v>
      </c>
      <c r="F435" s="107">
        <f t="shared" si="6"/>
        <v>0</v>
      </c>
      <c r="G435" s="203"/>
      <c r="K435" s="203"/>
      <c r="L435" s="203"/>
    </row>
    <row r="436" spans="1:12" ht="36" hidden="1" x14ac:dyDescent="0.55000000000000004">
      <c r="A436" s="139" t="s">
        <v>2206</v>
      </c>
      <c r="B436" s="43" t="s">
        <v>1043</v>
      </c>
      <c r="C436" s="43" t="s">
        <v>1358</v>
      </c>
      <c r="D436" s="143"/>
      <c r="E436" s="106">
        <v>650</v>
      </c>
      <c r="F436" s="107">
        <f t="shared" si="6"/>
        <v>0</v>
      </c>
      <c r="G436" s="203"/>
      <c r="K436" s="203"/>
      <c r="L436" s="203"/>
    </row>
    <row r="437" spans="1:12" ht="36" hidden="1" x14ac:dyDescent="0.55000000000000004">
      <c r="A437" s="139" t="s">
        <v>2206</v>
      </c>
      <c r="B437" s="43" t="s">
        <v>1205</v>
      </c>
      <c r="C437" s="43"/>
      <c r="D437" s="143"/>
      <c r="E437" s="106"/>
      <c r="F437" s="107">
        <f t="shared" si="6"/>
        <v>0</v>
      </c>
      <c r="G437" s="203"/>
      <c r="K437" s="203"/>
      <c r="L437" s="203"/>
    </row>
    <row r="438" spans="1:12" ht="33" customHeight="1" x14ac:dyDescent="0.55000000000000004">
      <c r="A438" s="139" t="s">
        <v>2206</v>
      </c>
      <c r="B438" s="43" t="s">
        <v>930</v>
      </c>
      <c r="C438" s="43" t="s">
        <v>1358</v>
      </c>
      <c r="D438" s="143">
        <v>8.5</v>
      </c>
      <c r="E438" s="106">
        <v>0</v>
      </c>
      <c r="F438" s="107">
        <f t="shared" si="6"/>
        <v>0</v>
      </c>
      <c r="G438" s="203">
        <v>17000</v>
      </c>
      <c r="K438" s="203">
        <v>17000</v>
      </c>
      <c r="L438" s="203">
        <v>10800</v>
      </c>
    </row>
    <row r="439" spans="1:12" ht="36" x14ac:dyDescent="0.55000000000000004">
      <c r="A439" s="139" t="s">
        <v>2206</v>
      </c>
      <c r="B439" s="43" t="s">
        <v>1202</v>
      </c>
      <c r="C439" s="43" t="s">
        <v>787</v>
      </c>
      <c r="D439" s="143">
        <v>6</v>
      </c>
      <c r="E439" s="143">
        <v>6</v>
      </c>
      <c r="F439" s="107">
        <f t="shared" si="6"/>
        <v>0</v>
      </c>
      <c r="G439" s="203"/>
      <c r="K439" s="203">
        <v>9600</v>
      </c>
      <c r="L439" s="203">
        <v>3600</v>
      </c>
    </row>
    <row r="440" spans="1:12" ht="34.5" customHeight="1" x14ac:dyDescent="0.55000000000000004">
      <c r="A440" s="139" t="s">
        <v>2206</v>
      </c>
      <c r="B440" s="43" t="s">
        <v>929</v>
      </c>
      <c r="C440" s="43" t="s">
        <v>800</v>
      </c>
      <c r="D440" s="143"/>
      <c r="E440" s="106">
        <v>0</v>
      </c>
      <c r="F440" s="107">
        <v>0</v>
      </c>
      <c r="G440" s="203">
        <v>12800</v>
      </c>
      <c r="K440" s="203"/>
      <c r="L440" s="203"/>
    </row>
    <row r="441" spans="1:12" ht="36" x14ac:dyDescent="0.55000000000000004">
      <c r="A441" s="139" t="s">
        <v>2206</v>
      </c>
      <c r="B441" s="43" t="s">
        <v>777</v>
      </c>
      <c r="C441" s="43" t="s">
        <v>787</v>
      </c>
      <c r="D441" s="143">
        <v>7.9</v>
      </c>
      <c r="E441" s="106">
        <v>6.23</v>
      </c>
      <c r="F441" s="107">
        <f t="shared" si="6"/>
        <v>37380</v>
      </c>
      <c r="G441" s="203">
        <v>6000</v>
      </c>
      <c r="K441" s="203">
        <v>4800</v>
      </c>
      <c r="L441" s="203">
        <v>3600</v>
      </c>
    </row>
    <row r="442" spans="1:12" s="123" customFormat="1" ht="36" x14ac:dyDescent="0.55000000000000004">
      <c r="A442" s="139" t="s">
        <v>2206</v>
      </c>
      <c r="B442" s="43" t="s">
        <v>2207</v>
      </c>
      <c r="C442" s="43" t="s">
        <v>1674</v>
      </c>
      <c r="D442" s="143"/>
      <c r="E442" s="108">
        <v>5126</v>
      </c>
      <c r="F442" s="107">
        <f t="shared" si="6"/>
        <v>0</v>
      </c>
      <c r="G442" s="203"/>
      <c r="K442" s="203"/>
      <c r="L442" s="203">
        <v>1000</v>
      </c>
    </row>
    <row r="443" spans="1:12" ht="36" x14ac:dyDescent="0.55000000000000004">
      <c r="A443" s="139" t="s">
        <v>2206</v>
      </c>
      <c r="B443" s="43" t="s">
        <v>1401</v>
      </c>
      <c r="C443" s="43" t="s">
        <v>1358</v>
      </c>
      <c r="D443" s="143"/>
      <c r="E443" s="106">
        <v>940</v>
      </c>
      <c r="F443" s="107">
        <f t="shared" si="6"/>
        <v>0</v>
      </c>
      <c r="G443" s="203"/>
      <c r="K443" s="203">
        <v>15400</v>
      </c>
      <c r="L443" s="203"/>
    </row>
    <row r="444" spans="1:12" ht="36" x14ac:dyDescent="0.55000000000000004">
      <c r="A444" s="139" t="s">
        <v>2206</v>
      </c>
      <c r="B444" s="43" t="s">
        <v>1792</v>
      </c>
      <c r="C444" s="43" t="s">
        <v>1793</v>
      </c>
      <c r="D444" s="143"/>
      <c r="E444" s="106">
        <v>0</v>
      </c>
      <c r="F444" s="107">
        <f t="shared" si="6"/>
        <v>0</v>
      </c>
      <c r="G444" s="203">
        <v>2</v>
      </c>
      <c r="K444" s="203">
        <v>3</v>
      </c>
      <c r="L444" s="203">
        <v>3</v>
      </c>
    </row>
    <row r="445" spans="1:12" ht="36" x14ac:dyDescent="0.55000000000000004">
      <c r="A445" s="139" t="s">
        <v>2206</v>
      </c>
      <c r="B445" s="43" t="s">
        <v>332</v>
      </c>
      <c r="C445" s="43" t="s">
        <v>798</v>
      </c>
      <c r="D445" s="143">
        <v>5106</v>
      </c>
      <c r="E445" s="106">
        <v>6885.2</v>
      </c>
      <c r="F445" s="107">
        <f t="shared" si="6"/>
        <v>41311.199999999997</v>
      </c>
      <c r="G445" s="203">
        <v>6</v>
      </c>
      <c r="K445" s="203">
        <v>6</v>
      </c>
      <c r="L445" s="203">
        <v>9</v>
      </c>
    </row>
    <row r="446" spans="1:12" ht="36" hidden="1" x14ac:dyDescent="0.55000000000000004">
      <c r="A446" s="139" t="s">
        <v>2206</v>
      </c>
      <c r="B446" s="43" t="s">
        <v>451</v>
      </c>
      <c r="C446" s="43" t="s">
        <v>210</v>
      </c>
      <c r="D446" s="43"/>
      <c r="E446" s="106">
        <v>935</v>
      </c>
      <c r="F446" s="107">
        <f t="shared" si="6"/>
        <v>0</v>
      </c>
      <c r="G446" s="203"/>
      <c r="K446" s="203"/>
      <c r="L446" s="203"/>
    </row>
    <row r="447" spans="1:12" ht="36" hidden="1" x14ac:dyDescent="0.55000000000000004">
      <c r="A447" s="139" t="s">
        <v>2206</v>
      </c>
      <c r="B447" s="43" t="s">
        <v>1226</v>
      </c>
      <c r="C447" s="43" t="s">
        <v>13</v>
      </c>
      <c r="D447" s="43"/>
      <c r="E447" s="106">
        <v>0</v>
      </c>
      <c r="F447" s="107">
        <f t="shared" si="6"/>
        <v>0</v>
      </c>
      <c r="G447" s="203"/>
      <c r="K447" s="203"/>
      <c r="L447" s="203"/>
    </row>
    <row r="448" spans="1:12" ht="36" hidden="1" x14ac:dyDescent="0.55000000000000004">
      <c r="A448" s="139" t="s">
        <v>2206</v>
      </c>
      <c r="B448" s="43" t="s">
        <v>1324</v>
      </c>
      <c r="C448" s="43" t="s">
        <v>13</v>
      </c>
      <c r="D448" s="43"/>
      <c r="E448" s="106">
        <v>0</v>
      </c>
      <c r="F448" s="107">
        <f t="shared" si="6"/>
        <v>0</v>
      </c>
      <c r="G448" s="203"/>
      <c r="K448" s="203"/>
      <c r="L448" s="203"/>
    </row>
    <row r="449" spans="1:12" ht="36" hidden="1" x14ac:dyDescent="0.55000000000000004">
      <c r="A449" s="139" t="s">
        <v>2206</v>
      </c>
      <c r="B449" s="43" t="s">
        <v>1402</v>
      </c>
      <c r="C449" s="43" t="s">
        <v>210</v>
      </c>
      <c r="D449" s="43"/>
      <c r="E449" s="106">
        <v>5860</v>
      </c>
      <c r="F449" s="107">
        <f t="shared" si="6"/>
        <v>0</v>
      </c>
      <c r="G449" s="203"/>
      <c r="K449" s="203"/>
      <c r="L449" s="203"/>
    </row>
    <row r="450" spans="1:12" ht="36" hidden="1" x14ac:dyDescent="0.55000000000000004">
      <c r="A450" s="139" t="s">
        <v>2206</v>
      </c>
      <c r="B450" s="43" t="s">
        <v>1327</v>
      </c>
      <c r="C450" s="43" t="s">
        <v>210</v>
      </c>
      <c r="D450" s="43"/>
      <c r="E450" s="106">
        <v>3291.43</v>
      </c>
      <c r="F450" s="107">
        <f t="shared" si="6"/>
        <v>0</v>
      </c>
      <c r="G450" s="203"/>
      <c r="K450" s="203"/>
      <c r="L450" s="203"/>
    </row>
    <row r="451" spans="1:12" ht="39" customHeight="1" x14ac:dyDescent="0.55000000000000004">
      <c r="A451" s="139" t="s">
        <v>2206</v>
      </c>
      <c r="B451" s="43" t="s">
        <v>2128</v>
      </c>
      <c r="C451" s="43" t="s">
        <v>1835</v>
      </c>
      <c r="D451" s="154">
        <v>1100</v>
      </c>
      <c r="E451" s="154">
        <v>1100</v>
      </c>
      <c r="F451" s="107">
        <f t="shared" si="6"/>
        <v>13200</v>
      </c>
      <c r="G451" s="203">
        <v>12</v>
      </c>
      <c r="K451" s="203">
        <v>6</v>
      </c>
      <c r="L451" s="203">
        <v>6</v>
      </c>
    </row>
    <row r="452" spans="1:12" ht="36" hidden="1" x14ac:dyDescent="0.55000000000000004">
      <c r="A452" s="139" t="s">
        <v>2206</v>
      </c>
      <c r="B452" s="43" t="s">
        <v>924</v>
      </c>
      <c r="C452" s="43"/>
      <c r="D452" s="43"/>
      <c r="E452" s="106">
        <v>0</v>
      </c>
      <c r="F452" s="107">
        <f t="shared" si="6"/>
        <v>0</v>
      </c>
      <c r="G452" s="203"/>
      <c r="K452" s="203"/>
      <c r="L452" s="203"/>
    </row>
    <row r="453" spans="1:12" ht="36" hidden="1" x14ac:dyDescent="0.55000000000000004">
      <c r="A453" s="139" t="s">
        <v>2206</v>
      </c>
      <c r="B453" s="43" t="s">
        <v>1564</v>
      </c>
      <c r="C453" s="43"/>
      <c r="D453" s="43"/>
      <c r="E453" s="108">
        <v>0</v>
      </c>
      <c r="F453" s="107">
        <f t="shared" si="6"/>
        <v>0</v>
      </c>
      <c r="G453" s="203"/>
      <c r="K453" s="203"/>
      <c r="L453" s="203"/>
    </row>
    <row r="454" spans="1:12" ht="36" hidden="1" x14ac:dyDescent="0.55000000000000004">
      <c r="A454" s="139" t="s">
        <v>2206</v>
      </c>
      <c r="B454" s="43" t="s">
        <v>770</v>
      </c>
      <c r="C454" s="43" t="s">
        <v>210</v>
      </c>
      <c r="D454" s="43"/>
      <c r="E454" s="106">
        <v>0</v>
      </c>
      <c r="F454" s="107">
        <f t="shared" si="6"/>
        <v>0</v>
      </c>
      <c r="G454" s="203"/>
      <c r="K454" s="203"/>
      <c r="L454" s="203"/>
    </row>
    <row r="455" spans="1:12" ht="36" hidden="1" x14ac:dyDescent="0.55000000000000004">
      <c r="A455" s="139" t="s">
        <v>2206</v>
      </c>
      <c r="B455" s="45" t="s">
        <v>2159</v>
      </c>
      <c r="C455" s="43" t="s">
        <v>2097</v>
      </c>
      <c r="D455" s="43"/>
      <c r="E455" s="106">
        <v>0</v>
      </c>
      <c r="F455" s="107">
        <f t="shared" ref="F455:F458" si="7">G455*E455</f>
        <v>0</v>
      </c>
      <c r="G455" s="203"/>
      <c r="K455" s="203"/>
      <c r="L455" s="203"/>
    </row>
    <row r="456" spans="1:12" ht="36" hidden="1" x14ac:dyDescent="0.55000000000000004">
      <c r="A456" s="139" t="s">
        <v>2206</v>
      </c>
      <c r="B456" s="43" t="s">
        <v>924</v>
      </c>
      <c r="C456" s="43"/>
      <c r="D456" s="43"/>
      <c r="E456" s="106">
        <v>285.70999999999998</v>
      </c>
      <c r="F456" s="107">
        <f t="shared" si="7"/>
        <v>0</v>
      </c>
      <c r="G456" s="203"/>
      <c r="K456" s="203"/>
      <c r="L456" s="203"/>
    </row>
    <row r="457" spans="1:12" ht="36" x14ac:dyDescent="0.55000000000000004">
      <c r="A457" s="139" t="s">
        <v>2206</v>
      </c>
      <c r="B457" s="45" t="s">
        <v>1734</v>
      </c>
      <c r="C457" s="43"/>
      <c r="D457" s="43"/>
      <c r="E457" s="106">
        <v>0</v>
      </c>
      <c r="F457" s="107">
        <f t="shared" si="7"/>
        <v>0</v>
      </c>
      <c r="G457" s="203">
        <v>4</v>
      </c>
      <c r="K457" s="203">
        <v>2</v>
      </c>
      <c r="L457" s="203">
        <v>2</v>
      </c>
    </row>
    <row r="458" spans="1:12" ht="36" x14ac:dyDescent="0.55000000000000004">
      <c r="A458" s="139" t="s">
        <v>2206</v>
      </c>
      <c r="B458" s="43" t="s">
        <v>193</v>
      </c>
      <c r="C458" s="43" t="s">
        <v>210</v>
      </c>
      <c r="D458" s="43"/>
      <c r="E458" s="108">
        <v>10745.46</v>
      </c>
      <c r="F458" s="107">
        <f t="shared" si="7"/>
        <v>96709.139999999985</v>
      </c>
      <c r="G458" s="203">
        <v>9</v>
      </c>
      <c r="K458" s="203"/>
      <c r="L458" s="203"/>
    </row>
    <row r="459" spans="1:12" ht="31.5" x14ac:dyDescent="0.5">
      <c r="A459" s="78" t="s">
        <v>2206</v>
      </c>
      <c r="B459" s="43" t="s">
        <v>2159</v>
      </c>
      <c r="C459" s="43" t="s">
        <v>210</v>
      </c>
      <c r="D459" s="43"/>
      <c r="E459" s="108">
        <v>10746.46</v>
      </c>
      <c r="F459" s="107">
        <f t="shared" ref="F459" si="8">G459*E459</f>
        <v>0</v>
      </c>
      <c r="G459" s="203"/>
      <c r="K459" s="203">
        <v>7</v>
      </c>
      <c r="L459" s="203">
        <v>3</v>
      </c>
    </row>
    <row r="481" spans="1:12" ht="31.5" x14ac:dyDescent="0.5">
      <c r="A481" s="277" t="s">
        <v>2208</v>
      </c>
      <c r="B481" s="277"/>
      <c r="C481" s="277"/>
      <c r="D481" s="277"/>
      <c r="E481" s="277"/>
      <c r="F481" s="277"/>
      <c r="G481" s="277"/>
      <c r="H481" s="277"/>
      <c r="I481" s="277"/>
      <c r="J481" s="277"/>
      <c r="K481" s="277"/>
      <c r="L481" s="277"/>
    </row>
    <row r="482" spans="1:12" ht="31.5" x14ac:dyDescent="0.5">
      <c r="A482" s="278" t="s">
        <v>2209</v>
      </c>
      <c r="B482" s="278"/>
      <c r="C482" s="278"/>
      <c r="D482" s="278"/>
      <c r="E482" s="278"/>
      <c r="F482" s="278"/>
      <c r="G482" s="278"/>
      <c r="H482" s="278"/>
      <c r="I482" s="278"/>
      <c r="J482" s="278"/>
      <c r="K482" s="278"/>
      <c r="L482" s="278"/>
    </row>
    <row r="483" spans="1:12" ht="31.5" x14ac:dyDescent="0.5">
      <c r="A483" s="256"/>
      <c r="B483" s="256"/>
      <c r="C483" s="256"/>
      <c r="D483" s="256"/>
      <c r="E483" s="256"/>
      <c r="F483" s="256"/>
      <c r="G483" s="256"/>
      <c r="H483" s="69"/>
      <c r="I483" s="69"/>
      <c r="J483" s="69"/>
      <c r="K483" s="69"/>
      <c r="L483" s="69"/>
    </row>
    <row r="484" spans="1:12" ht="31.5" x14ac:dyDescent="0.5">
      <c r="A484" s="256"/>
      <c r="B484" s="256"/>
      <c r="C484" s="256"/>
      <c r="D484" s="256"/>
      <c r="E484" s="256"/>
      <c r="F484" s="256"/>
      <c r="G484" s="256"/>
      <c r="H484" s="69"/>
      <c r="I484" s="69"/>
      <c r="J484" s="69"/>
      <c r="K484" s="69"/>
      <c r="L484" s="69"/>
    </row>
    <row r="485" spans="1:12" ht="31.5" x14ac:dyDescent="0.5">
      <c r="A485" s="256"/>
      <c r="B485" s="256"/>
      <c r="C485" s="256"/>
      <c r="D485" s="256"/>
      <c r="E485" s="256"/>
      <c r="F485" s="256"/>
      <c r="G485" s="256"/>
      <c r="H485" s="69"/>
      <c r="I485" s="69"/>
      <c r="J485" s="69"/>
      <c r="K485" s="69"/>
      <c r="L485" s="69"/>
    </row>
    <row r="486" spans="1:12" ht="31.5" x14ac:dyDescent="0.5">
      <c r="A486" s="256"/>
      <c r="B486" s="256"/>
      <c r="C486" s="256"/>
      <c r="D486" s="256"/>
      <c r="E486" s="256"/>
      <c r="F486" s="256"/>
      <c r="G486" s="256"/>
      <c r="H486" s="69"/>
      <c r="I486" s="69"/>
      <c r="J486" s="69"/>
      <c r="K486" s="69"/>
      <c r="L486" s="69"/>
    </row>
    <row r="487" spans="1:12" ht="31.5" x14ac:dyDescent="0.5">
      <c r="A487" s="256"/>
      <c r="B487" s="256"/>
      <c r="C487" s="256"/>
      <c r="D487" s="256"/>
      <c r="E487" s="256"/>
      <c r="F487" s="256"/>
      <c r="G487" s="256"/>
      <c r="H487" s="69"/>
      <c r="I487" s="69"/>
      <c r="J487" s="69"/>
      <c r="K487" s="69"/>
      <c r="L487" s="69"/>
    </row>
    <row r="488" spans="1:12" ht="31.5" x14ac:dyDescent="0.5">
      <c r="A488" s="256"/>
      <c r="B488" s="256"/>
      <c r="C488" s="256"/>
      <c r="D488" s="256"/>
      <c r="E488" s="256"/>
      <c r="F488" s="256"/>
      <c r="G488" s="256"/>
      <c r="H488" s="69"/>
      <c r="I488" s="69"/>
      <c r="J488" s="69"/>
      <c r="K488" s="69"/>
      <c r="L488" s="69"/>
    </row>
    <row r="489" spans="1:12" ht="31.5" x14ac:dyDescent="0.5">
      <c r="A489" s="256"/>
      <c r="B489" s="256"/>
      <c r="C489" s="256"/>
      <c r="D489" s="256"/>
      <c r="E489" s="256"/>
      <c r="F489" s="256"/>
      <c r="G489" s="257"/>
      <c r="H489" s="69"/>
      <c r="I489" s="69"/>
      <c r="J489" s="69"/>
      <c r="K489" s="69"/>
      <c r="L489" s="69"/>
    </row>
    <row r="490" spans="1:12" ht="31.5" x14ac:dyDescent="0.5">
      <c r="A490" s="258"/>
      <c r="B490" s="258"/>
      <c r="C490" s="258"/>
      <c r="D490" s="258"/>
      <c r="E490" s="258"/>
      <c r="F490" s="258"/>
      <c r="G490" s="258"/>
      <c r="H490" s="69"/>
      <c r="I490" s="69"/>
      <c r="J490" s="69"/>
      <c r="K490" s="69"/>
      <c r="L490" s="69"/>
    </row>
    <row r="491" spans="1:12" ht="31.5" x14ac:dyDescent="0.5">
      <c r="A491" s="258"/>
      <c r="B491" s="258"/>
      <c r="C491" s="258"/>
      <c r="D491" s="258"/>
      <c r="E491" s="258"/>
      <c r="F491" s="258"/>
      <c r="G491" s="258"/>
      <c r="H491" s="69"/>
      <c r="I491" s="69"/>
      <c r="J491" s="69"/>
      <c r="K491" s="69"/>
      <c r="L491" s="69"/>
    </row>
    <row r="492" spans="1:12" ht="31.5" x14ac:dyDescent="0.5">
      <c r="A492" s="277" t="s">
        <v>2211</v>
      </c>
      <c r="B492" s="277"/>
      <c r="C492" s="258"/>
      <c r="D492" s="258"/>
      <c r="E492" s="277" t="s">
        <v>2212</v>
      </c>
      <c r="F492" s="277"/>
      <c r="G492" s="277"/>
      <c r="H492" s="277"/>
      <c r="I492" s="277"/>
      <c r="J492" s="277"/>
      <c r="K492" s="277"/>
      <c r="L492" s="277"/>
    </row>
    <row r="493" spans="1:12" ht="31.5" x14ac:dyDescent="0.5">
      <c r="A493" s="278" t="s">
        <v>2210</v>
      </c>
      <c r="B493" s="278"/>
      <c r="C493" s="258"/>
      <c r="D493" s="258"/>
      <c r="E493" s="278" t="s">
        <v>2213</v>
      </c>
      <c r="F493" s="278"/>
      <c r="G493" s="278"/>
      <c r="H493" s="278"/>
      <c r="I493" s="278"/>
      <c r="J493" s="278"/>
      <c r="K493" s="278"/>
      <c r="L493" s="278"/>
    </row>
    <row r="494" spans="1:12" ht="31.5" x14ac:dyDescent="0.5">
      <c r="A494" s="3"/>
      <c r="B494" s="36"/>
      <c r="C494" s="3"/>
      <c r="D494" s="3"/>
      <c r="E494" s="168"/>
      <c r="F494" s="248"/>
      <c r="G494" s="248"/>
      <c r="H494" s="69"/>
      <c r="I494" s="69"/>
      <c r="J494" s="69"/>
      <c r="K494" s="69"/>
      <c r="L494" s="69"/>
    </row>
  </sheetData>
  <mergeCells count="13">
    <mergeCell ref="A7:A9"/>
    <mergeCell ref="A1:L1"/>
    <mergeCell ref="A2:L2"/>
    <mergeCell ref="A3:L3"/>
    <mergeCell ref="A4:L4"/>
    <mergeCell ref="A5:L5"/>
    <mergeCell ref="A6:L6"/>
    <mergeCell ref="A481:L481"/>
    <mergeCell ref="A482:L482"/>
    <mergeCell ref="E492:L492"/>
    <mergeCell ref="E493:L493"/>
    <mergeCell ref="A492:B492"/>
    <mergeCell ref="A493:B49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3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</sheetPr>
  <dimension ref="A1:R130"/>
  <sheetViews>
    <sheetView tabSelected="1" zoomScale="46" zoomScaleNormal="46" zoomScaleSheetLayoutView="40" workbookViewId="0">
      <selection activeCell="A11" sqref="A11"/>
    </sheetView>
  </sheetViews>
  <sheetFormatPr baseColWidth="10" defaultColWidth="11.42578125" defaultRowHeight="31.5" x14ac:dyDescent="0.5"/>
  <cols>
    <col min="1" max="1" width="37.28515625" style="37" bestFit="1" customWidth="1"/>
    <col min="2" max="2" width="57.28515625" style="37" bestFit="1" customWidth="1"/>
    <col min="3" max="3" width="37.28515625" style="69" bestFit="1" customWidth="1"/>
    <col min="4" max="4" width="45" style="37" hidden="1" customWidth="1"/>
    <col min="5" max="5" width="29.42578125" style="37" hidden="1" customWidth="1"/>
    <col min="6" max="6" width="29" style="92" customWidth="1"/>
    <col min="7" max="11" width="11.42578125" style="37" hidden="1" customWidth="1"/>
    <col min="12" max="13" width="29" style="92" customWidth="1"/>
    <col min="14" max="17" width="11.42578125" style="37"/>
    <col min="18" max="18" width="25.85546875" style="37" bestFit="1" customWidth="1"/>
    <col min="19" max="16384" width="11.42578125" style="37"/>
  </cols>
  <sheetData>
    <row r="1" spans="1:13" ht="31.5" customHeight="1" x14ac:dyDescent="0.5">
      <c r="A1" s="285" t="s">
        <v>16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</row>
    <row r="2" spans="1:13" ht="31.5" customHeight="1" x14ac:dyDescent="0.5">
      <c r="A2" s="285" t="s">
        <v>17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3" ht="31.5" customHeight="1" x14ac:dyDescent="0.5">
      <c r="A3" s="285" t="s">
        <v>19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3" ht="31.5" customHeight="1" x14ac:dyDescent="0.5">
      <c r="A4" s="285" t="s">
        <v>18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</row>
    <row r="5" spans="1:13" ht="31.5" customHeight="1" x14ac:dyDescent="0.5">
      <c r="A5" s="285" t="s">
        <v>22</v>
      </c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</row>
    <row r="6" spans="1:13" ht="32.25" customHeight="1" x14ac:dyDescent="0.5">
      <c r="A6" s="288" t="s">
        <v>2192</v>
      </c>
      <c r="B6" s="288"/>
      <c r="C6" s="288"/>
      <c r="D6" s="288"/>
      <c r="E6" s="288"/>
      <c r="F6" s="288"/>
      <c r="G6" s="288"/>
      <c r="H6" s="288"/>
      <c r="I6" s="288"/>
      <c r="J6" s="288"/>
      <c r="K6" s="288"/>
      <c r="L6" s="288"/>
      <c r="M6" s="288"/>
    </row>
    <row r="7" spans="1:13" ht="46.5" customHeight="1" x14ac:dyDescent="0.5">
      <c r="A7" s="282" t="s">
        <v>0</v>
      </c>
      <c r="B7" s="93"/>
      <c r="C7" s="97"/>
      <c r="D7" s="94"/>
      <c r="E7" s="94"/>
      <c r="F7" s="102"/>
      <c r="G7" s="69"/>
      <c r="H7" s="69"/>
      <c r="I7" s="69"/>
      <c r="L7" s="102"/>
      <c r="M7" s="102"/>
    </row>
    <row r="8" spans="1:13" x14ac:dyDescent="0.5">
      <c r="A8" s="290"/>
      <c r="B8" s="115" t="s">
        <v>1</v>
      </c>
      <c r="C8" s="98" t="s">
        <v>2</v>
      </c>
      <c r="D8" s="91" t="s">
        <v>3</v>
      </c>
      <c r="E8" s="101" t="s">
        <v>4</v>
      </c>
      <c r="F8" s="96" t="s">
        <v>5</v>
      </c>
      <c r="G8" s="69"/>
      <c r="H8" s="69"/>
      <c r="I8" s="69"/>
      <c r="L8" s="241" t="s">
        <v>5</v>
      </c>
      <c r="M8" s="241" t="s">
        <v>5</v>
      </c>
    </row>
    <row r="9" spans="1:13" s="69" customFormat="1" ht="46.5" customHeight="1" x14ac:dyDescent="0.5">
      <c r="A9" s="290"/>
      <c r="B9" s="85"/>
      <c r="C9" s="134"/>
      <c r="D9" s="85"/>
      <c r="E9" s="85"/>
      <c r="F9" s="126" t="s">
        <v>2189</v>
      </c>
      <c r="L9" s="241" t="s">
        <v>2190</v>
      </c>
      <c r="M9" s="241" t="s">
        <v>2191</v>
      </c>
    </row>
    <row r="10" spans="1:13" x14ac:dyDescent="0.5">
      <c r="A10" s="290"/>
      <c r="B10" s="85"/>
      <c r="C10" s="99"/>
      <c r="D10" s="80"/>
      <c r="E10" s="80"/>
      <c r="F10" s="96"/>
      <c r="G10" s="69"/>
      <c r="H10" s="69"/>
      <c r="I10" s="69"/>
      <c r="L10" s="241"/>
      <c r="M10" s="241"/>
    </row>
    <row r="11" spans="1:13" ht="36" x14ac:dyDescent="0.55000000000000004">
      <c r="A11" s="139" t="s">
        <v>2206</v>
      </c>
      <c r="B11" s="83" t="s">
        <v>532</v>
      </c>
      <c r="C11" s="84" t="s">
        <v>2113</v>
      </c>
      <c r="D11" s="100">
        <v>2308.4</v>
      </c>
      <c r="E11" s="95">
        <f>F11*D11</f>
        <v>9233.6</v>
      </c>
      <c r="F11" s="208">
        <v>4</v>
      </c>
      <c r="G11" s="69"/>
      <c r="H11" s="69"/>
      <c r="I11" s="69"/>
      <c r="L11" s="208">
        <v>5</v>
      </c>
      <c r="M11" s="208">
        <v>4</v>
      </c>
    </row>
    <row r="12" spans="1:13" ht="36" x14ac:dyDescent="0.55000000000000004">
      <c r="A12" s="139" t="s">
        <v>2206</v>
      </c>
      <c r="B12" s="83" t="s">
        <v>534</v>
      </c>
      <c r="C12" s="84" t="s">
        <v>982</v>
      </c>
      <c r="D12" s="87">
        <v>5321.8</v>
      </c>
      <c r="E12" s="95">
        <f t="shared" ref="E12:E56" si="0">F12*D12</f>
        <v>15965.400000000001</v>
      </c>
      <c r="F12" s="208">
        <v>3</v>
      </c>
      <c r="G12" s="69"/>
      <c r="H12" s="69"/>
      <c r="I12" s="69"/>
      <c r="L12" s="208">
        <v>4</v>
      </c>
      <c r="M12" s="208">
        <v>5</v>
      </c>
    </row>
    <row r="13" spans="1:13" ht="36" x14ac:dyDescent="0.55000000000000004">
      <c r="A13" s="139" t="s">
        <v>2206</v>
      </c>
      <c r="B13" s="83" t="s">
        <v>934</v>
      </c>
      <c r="C13" s="84" t="s">
        <v>935</v>
      </c>
      <c r="D13" s="87">
        <v>350</v>
      </c>
      <c r="E13" s="95">
        <f t="shared" si="0"/>
        <v>2940</v>
      </c>
      <c r="F13" s="208">
        <v>8.4</v>
      </c>
      <c r="G13" s="69"/>
      <c r="H13" s="69"/>
      <c r="I13" s="69"/>
      <c r="L13" s="208">
        <v>24.3</v>
      </c>
      <c r="M13" s="208">
        <v>18.100000000000001</v>
      </c>
    </row>
    <row r="14" spans="1:13" s="69" customFormat="1" ht="36" x14ac:dyDescent="0.55000000000000004">
      <c r="A14" s="139" t="s">
        <v>2206</v>
      </c>
      <c r="B14" s="83" t="s">
        <v>2124</v>
      </c>
      <c r="C14" s="84" t="s">
        <v>935</v>
      </c>
      <c r="D14" s="87">
        <v>700</v>
      </c>
      <c r="E14" s="95">
        <f t="shared" si="0"/>
        <v>2170</v>
      </c>
      <c r="F14" s="208">
        <v>3.1</v>
      </c>
      <c r="L14" s="208">
        <v>12.05</v>
      </c>
      <c r="M14" s="208">
        <v>7.15</v>
      </c>
    </row>
    <row r="15" spans="1:13" ht="36" x14ac:dyDescent="0.55000000000000004">
      <c r="A15" s="139" t="s">
        <v>2206</v>
      </c>
      <c r="B15" s="83" t="s">
        <v>1047</v>
      </c>
      <c r="C15" s="84" t="s">
        <v>935</v>
      </c>
      <c r="D15" s="87">
        <v>72</v>
      </c>
      <c r="E15" s="95">
        <f t="shared" si="0"/>
        <v>820.80000000000007</v>
      </c>
      <c r="F15" s="208">
        <v>11.4</v>
      </c>
      <c r="G15" s="69"/>
      <c r="H15" s="69"/>
      <c r="I15" s="69"/>
      <c r="L15" s="208">
        <v>23.1</v>
      </c>
      <c r="M15" s="208">
        <v>29.85</v>
      </c>
    </row>
    <row r="16" spans="1:13" ht="36" x14ac:dyDescent="0.55000000000000004">
      <c r="A16" s="139" t="s">
        <v>2206</v>
      </c>
      <c r="B16" s="83" t="s">
        <v>1048</v>
      </c>
      <c r="C16" s="84" t="s">
        <v>935</v>
      </c>
      <c r="D16" s="87">
        <v>108</v>
      </c>
      <c r="E16" s="95">
        <f t="shared" si="0"/>
        <v>1944</v>
      </c>
      <c r="F16" s="208">
        <v>18</v>
      </c>
      <c r="G16" s="69"/>
      <c r="H16" s="69"/>
      <c r="I16" s="69"/>
      <c r="L16" s="208">
        <v>14.15</v>
      </c>
      <c r="M16" s="208">
        <v>16.2</v>
      </c>
    </row>
    <row r="17" spans="1:13" ht="36" x14ac:dyDescent="0.55000000000000004">
      <c r="A17" s="139" t="s">
        <v>2206</v>
      </c>
      <c r="B17" s="83" t="s">
        <v>936</v>
      </c>
      <c r="C17" s="84" t="s">
        <v>935</v>
      </c>
      <c r="D17" s="87">
        <v>240</v>
      </c>
      <c r="E17" s="95">
        <f t="shared" si="0"/>
        <v>5364</v>
      </c>
      <c r="F17" s="208">
        <v>22.35</v>
      </c>
      <c r="G17" s="69"/>
      <c r="H17" s="69"/>
      <c r="I17" s="69"/>
      <c r="L17" s="208">
        <v>38.4</v>
      </c>
      <c r="M17" s="208">
        <v>52</v>
      </c>
    </row>
    <row r="18" spans="1:13" ht="36" x14ac:dyDescent="0.55000000000000004">
      <c r="A18" s="139" t="s">
        <v>2206</v>
      </c>
      <c r="B18" s="83" t="s">
        <v>1049</v>
      </c>
      <c r="C18" s="84" t="s">
        <v>935</v>
      </c>
      <c r="D18" s="87">
        <v>50</v>
      </c>
      <c r="E18" s="95">
        <f t="shared" si="0"/>
        <v>175</v>
      </c>
      <c r="F18" s="208">
        <v>3.5</v>
      </c>
      <c r="G18" s="69"/>
      <c r="H18" s="69"/>
      <c r="I18" s="69"/>
      <c r="L18" s="208">
        <v>6.4</v>
      </c>
      <c r="M18" s="208">
        <v>4</v>
      </c>
    </row>
    <row r="19" spans="1:13" ht="36" x14ac:dyDescent="0.55000000000000004">
      <c r="A19" s="139" t="s">
        <v>2206</v>
      </c>
      <c r="B19" s="83" t="s">
        <v>536</v>
      </c>
      <c r="C19" s="84" t="s">
        <v>535</v>
      </c>
      <c r="D19" s="87">
        <v>50</v>
      </c>
      <c r="E19" s="95">
        <f t="shared" si="0"/>
        <v>26712.5</v>
      </c>
      <c r="F19" s="208">
        <v>534.25</v>
      </c>
      <c r="G19" s="69"/>
      <c r="H19" s="69"/>
      <c r="I19" s="69"/>
      <c r="L19" s="208">
        <v>453</v>
      </c>
      <c r="M19" s="208">
        <v>472.2</v>
      </c>
    </row>
    <row r="20" spans="1:13" ht="36" x14ac:dyDescent="0.55000000000000004">
      <c r="A20" s="139" t="s">
        <v>2206</v>
      </c>
      <c r="B20" s="83" t="s">
        <v>537</v>
      </c>
      <c r="C20" s="84" t="s">
        <v>535</v>
      </c>
      <c r="D20" s="87">
        <v>39</v>
      </c>
      <c r="E20" s="95">
        <f t="shared" si="0"/>
        <v>2184</v>
      </c>
      <c r="F20" s="208">
        <v>56</v>
      </c>
      <c r="G20" s="69"/>
      <c r="H20" s="69"/>
      <c r="I20" s="69"/>
      <c r="L20" s="208">
        <v>91.35</v>
      </c>
      <c r="M20" s="208">
        <v>50</v>
      </c>
    </row>
    <row r="21" spans="1:13" ht="36" x14ac:dyDescent="0.55000000000000004">
      <c r="A21" s="139" t="s">
        <v>2206</v>
      </c>
      <c r="B21" s="83" t="s">
        <v>538</v>
      </c>
      <c r="C21" s="84" t="s">
        <v>539</v>
      </c>
      <c r="D21" s="87">
        <v>253.7</v>
      </c>
      <c r="E21" s="95">
        <f t="shared" si="0"/>
        <v>4059.2</v>
      </c>
      <c r="F21" s="208">
        <v>16</v>
      </c>
      <c r="G21" s="69"/>
      <c r="H21" s="69"/>
      <c r="I21" s="69"/>
      <c r="L21" s="208">
        <v>30</v>
      </c>
      <c r="M21" s="208">
        <v>28</v>
      </c>
    </row>
    <row r="22" spans="1:13" ht="36" x14ac:dyDescent="0.55000000000000004">
      <c r="A22" s="139" t="s">
        <v>2206</v>
      </c>
      <c r="B22" s="83" t="s">
        <v>540</v>
      </c>
      <c r="C22" s="84" t="s">
        <v>539</v>
      </c>
      <c r="D22" s="87">
        <v>253.7</v>
      </c>
      <c r="E22" s="95">
        <f t="shared" si="0"/>
        <v>4820.3</v>
      </c>
      <c r="F22" s="208">
        <v>19</v>
      </c>
      <c r="G22" s="69"/>
      <c r="H22" s="69"/>
      <c r="I22" s="69"/>
      <c r="L22" s="208">
        <v>30</v>
      </c>
      <c r="M22" s="208">
        <v>27</v>
      </c>
    </row>
    <row r="23" spans="1:13" ht="36" x14ac:dyDescent="0.55000000000000004">
      <c r="A23" s="139" t="s">
        <v>2206</v>
      </c>
      <c r="B23" s="83" t="s">
        <v>853</v>
      </c>
      <c r="C23" s="84" t="s">
        <v>810</v>
      </c>
      <c r="D23" s="87">
        <v>35</v>
      </c>
      <c r="E23" s="95">
        <f t="shared" si="0"/>
        <v>140</v>
      </c>
      <c r="F23" s="208">
        <v>4</v>
      </c>
      <c r="G23" s="69"/>
      <c r="H23" s="69"/>
      <c r="I23" s="69"/>
      <c r="L23" s="208">
        <v>0</v>
      </c>
      <c r="M23" s="208">
        <v>37</v>
      </c>
    </row>
    <row r="24" spans="1:13" ht="36" x14ac:dyDescent="0.55000000000000004">
      <c r="A24" s="139" t="s">
        <v>2206</v>
      </c>
      <c r="B24" s="83" t="s">
        <v>2205</v>
      </c>
      <c r="C24" s="84" t="s">
        <v>543</v>
      </c>
      <c r="D24" s="87">
        <v>53.64</v>
      </c>
      <c r="E24" s="95">
        <f t="shared" si="0"/>
        <v>19007.334000000003</v>
      </c>
      <c r="F24" s="209">
        <v>354.35</v>
      </c>
      <c r="G24" s="69"/>
      <c r="H24" s="69"/>
      <c r="I24" s="69"/>
      <c r="L24" s="209">
        <v>228.1</v>
      </c>
      <c r="M24" s="209">
        <v>274</v>
      </c>
    </row>
    <row r="25" spans="1:13" s="69" customFormat="1" ht="36" x14ac:dyDescent="0.55000000000000004">
      <c r="A25" s="139" t="s">
        <v>2206</v>
      </c>
      <c r="B25" s="83" t="s">
        <v>1338</v>
      </c>
      <c r="C25" s="84" t="s">
        <v>2116</v>
      </c>
      <c r="D25" s="87">
        <v>41.3</v>
      </c>
      <c r="E25" s="95">
        <f t="shared" si="0"/>
        <v>826</v>
      </c>
      <c r="F25" s="208">
        <v>20</v>
      </c>
      <c r="L25" s="208">
        <v>20</v>
      </c>
      <c r="M25" s="208">
        <v>10</v>
      </c>
    </row>
    <row r="26" spans="1:13" s="69" customFormat="1" ht="36" x14ac:dyDescent="0.55000000000000004">
      <c r="A26" s="139" t="s">
        <v>2206</v>
      </c>
      <c r="B26" s="83" t="s">
        <v>2130</v>
      </c>
      <c r="C26" s="84" t="s">
        <v>935</v>
      </c>
      <c r="D26" s="87">
        <v>45.47</v>
      </c>
      <c r="E26" s="95">
        <f t="shared" si="0"/>
        <v>12333.737499999999</v>
      </c>
      <c r="F26" s="208">
        <v>271.25</v>
      </c>
      <c r="L26" s="208">
        <v>202.4</v>
      </c>
      <c r="M26" s="208">
        <v>245</v>
      </c>
    </row>
    <row r="27" spans="1:13" ht="36" x14ac:dyDescent="0.55000000000000004">
      <c r="A27" s="139" t="s">
        <v>2206</v>
      </c>
      <c r="B27" s="83" t="s">
        <v>938</v>
      </c>
      <c r="C27" s="84" t="s">
        <v>939</v>
      </c>
      <c r="D27" s="87">
        <v>32</v>
      </c>
      <c r="E27" s="95">
        <f t="shared" si="0"/>
        <v>1248</v>
      </c>
      <c r="F27" s="208">
        <v>39</v>
      </c>
      <c r="G27" s="69"/>
      <c r="H27" s="69"/>
      <c r="I27" s="69"/>
      <c r="L27" s="208">
        <v>90</v>
      </c>
      <c r="M27" s="208">
        <v>78</v>
      </c>
    </row>
    <row r="28" spans="1:13" s="69" customFormat="1" ht="36" x14ac:dyDescent="0.55000000000000004">
      <c r="A28" s="139" t="s">
        <v>2206</v>
      </c>
      <c r="B28" s="83" t="s">
        <v>971</v>
      </c>
      <c r="C28" s="84" t="s">
        <v>535</v>
      </c>
      <c r="D28" s="87">
        <v>72</v>
      </c>
      <c r="E28" s="95">
        <f t="shared" si="0"/>
        <v>0</v>
      </c>
      <c r="F28" s="208">
        <v>0</v>
      </c>
      <c r="L28" s="208">
        <v>25</v>
      </c>
      <c r="M28" s="208">
        <v>36.5</v>
      </c>
    </row>
    <row r="29" spans="1:13" s="69" customFormat="1" ht="36" x14ac:dyDescent="0.55000000000000004">
      <c r="A29" s="139" t="s">
        <v>2206</v>
      </c>
      <c r="B29" s="83" t="s">
        <v>2131</v>
      </c>
      <c r="C29" s="84" t="s">
        <v>939</v>
      </c>
      <c r="D29" s="87">
        <v>0</v>
      </c>
      <c r="E29" s="95">
        <f t="shared" si="0"/>
        <v>0</v>
      </c>
      <c r="F29" s="208">
        <v>0</v>
      </c>
      <c r="L29" s="208">
        <v>4</v>
      </c>
      <c r="M29" s="208">
        <v>0</v>
      </c>
    </row>
    <row r="30" spans="1:13" ht="36" x14ac:dyDescent="0.55000000000000004">
      <c r="A30" s="139" t="s">
        <v>2206</v>
      </c>
      <c r="B30" s="83" t="s">
        <v>551</v>
      </c>
      <c r="C30" s="84" t="s">
        <v>535</v>
      </c>
      <c r="D30" s="87">
        <v>520.20000000000005</v>
      </c>
      <c r="E30" s="95">
        <f t="shared" si="0"/>
        <v>21848.400000000001</v>
      </c>
      <c r="F30" s="209">
        <v>42</v>
      </c>
      <c r="G30" s="69"/>
      <c r="H30" s="69"/>
      <c r="I30" s="69"/>
      <c r="L30" s="209">
        <v>33</v>
      </c>
      <c r="M30" s="209">
        <v>58</v>
      </c>
    </row>
    <row r="31" spans="1:13" ht="36" x14ac:dyDescent="0.55000000000000004">
      <c r="A31" s="139" t="s">
        <v>2206</v>
      </c>
      <c r="B31" s="83" t="s">
        <v>552</v>
      </c>
      <c r="C31" s="84" t="s">
        <v>535</v>
      </c>
      <c r="D31" s="87">
        <v>550</v>
      </c>
      <c r="E31" s="95">
        <f t="shared" si="0"/>
        <v>0</v>
      </c>
      <c r="F31" s="208">
        <v>0</v>
      </c>
      <c r="G31" s="69"/>
      <c r="H31" s="69"/>
      <c r="I31" s="69"/>
      <c r="L31" s="208">
        <v>25</v>
      </c>
      <c r="M31" s="208">
        <v>0</v>
      </c>
    </row>
    <row r="32" spans="1:13" ht="36" x14ac:dyDescent="0.55000000000000004">
      <c r="A32" s="139" t="s">
        <v>2206</v>
      </c>
      <c r="B32" s="83" t="s">
        <v>1243</v>
      </c>
      <c r="C32" s="84" t="s">
        <v>2105</v>
      </c>
      <c r="D32" s="87">
        <v>216</v>
      </c>
      <c r="E32" s="95">
        <f t="shared" si="0"/>
        <v>4849.2</v>
      </c>
      <c r="F32" s="208">
        <v>22.45</v>
      </c>
      <c r="G32" s="69"/>
      <c r="H32" s="69"/>
      <c r="I32" s="69"/>
      <c r="L32" s="208">
        <v>0</v>
      </c>
      <c r="M32" s="208">
        <v>33.200000000000003</v>
      </c>
    </row>
    <row r="33" spans="1:13" ht="36" x14ac:dyDescent="0.55000000000000004">
      <c r="A33" s="139" t="s">
        <v>2206</v>
      </c>
      <c r="B33" s="83" t="s">
        <v>553</v>
      </c>
      <c r="C33" s="84" t="s">
        <v>535</v>
      </c>
      <c r="D33" s="87">
        <v>110</v>
      </c>
      <c r="E33" s="95">
        <f t="shared" si="0"/>
        <v>24315.5</v>
      </c>
      <c r="F33" s="208">
        <v>221.05</v>
      </c>
      <c r="G33" s="69"/>
      <c r="H33" s="69"/>
      <c r="I33" s="69"/>
      <c r="L33" s="208">
        <v>214.3</v>
      </c>
      <c r="M33" s="208">
        <v>486.7</v>
      </c>
    </row>
    <row r="34" spans="1:13" ht="36" x14ac:dyDescent="0.55000000000000004">
      <c r="A34" s="139" t="s">
        <v>2206</v>
      </c>
      <c r="B34" s="83" t="s">
        <v>1051</v>
      </c>
      <c r="C34" s="84" t="s">
        <v>535</v>
      </c>
      <c r="D34" s="87">
        <v>305</v>
      </c>
      <c r="E34" s="95">
        <f t="shared" si="0"/>
        <v>22875</v>
      </c>
      <c r="F34" s="208">
        <v>75</v>
      </c>
      <c r="G34" s="69"/>
      <c r="H34" s="69"/>
      <c r="I34" s="69"/>
      <c r="L34" s="208">
        <v>75</v>
      </c>
      <c r="M34" s="208">
        <v>91.1</v>
      </c>
    </row>
    <row r="35" spans="1:13" ht="36" x14ac:dyDescent="0.55000000000000004">
      <c r="A35" s="139" t="s">
        <v>2206</v>
      </c>
      <c r="B35" s="83" t="s">
        <v>940</v>
      </c>
      <c r="C35" s="84" t="s">
        <v>935</v>
      </c>
      <c r="D35" s="87">
        <v>90</v>
      </c>
      <c r="E35" s="95">
        <f t="shared" si="0"/>
        <v>972.00000000000011</v>
      </c>
      <c r="F35" s="208">
        <v>10.8</v>
      </c>
      <c r="G35" s="69"/>
      <c r="H35" s="69"/>
      <c r="I35" s="69"/>
      <c r="L35" s="208">
        <v>18.2</v>
      </c>
      <c r="M35" s="208">
        <v>30.75</v>
      </c>
    </row>
    <row r="36" spans="1:13" ht="36" x14ac:dyDescent="0.55000000000000004">
      <c r="A36" s="139" t="s">
        <v>2206</v>
      </c>
      <c r="B36" s="83" t="s">
        <v>554</v>
      </c>
      <c r="C36" s="84" t="s">
        <v>535</v>
      </c>
      <c r="D36" s="87">
        <v>90</v>
      </c>
      <c r="E36" s="95">
        <f t="shared" si="0"/>
        <v>1210.5</v>
      </c>
      <c r="F36" s="208">
        <v>13.45</v>
      </c>
      <c r="G36" s="69"/>
      <c r="H36" s="69"/>
      <c r="I36" s="69"/>
      <c r="L36" s="208">
        <v>14.05</v>
      </c>
      <c r="M36" s="208">
        <v>31.6</v>
      </c>
    </row>
    <row r="37" spans="1:13" ht="36" x14ac:dyDescent="0.55000000000000004">
      <c r="A37" s="139" t="s">
        <v>2206</v>
      </c>
      <c r="B37" s="83" t="s">
        <v>1245</v>
      </c>
      <c r="C37" s="84" t="s">
        <v>980</v>
      </c>
      <c r="D37" s="87">
        <v>95</v>
      </c>
      <c r="E37" s="95">
        <f t="shared" si="0"/>
        <v>190</v>
      </c>
      <c r="F37" s="208">
        <v>2</v>
      </c>
      <c r="G37" s="69"/>
      <c r="H37" s="69"/>
      <c r="I37" s="69"/>
      <c r="L37" s="208">
        <v>3</v>
      </c>
      <c r="M37" s="208">
        <v>2</v>
      </c>
    </row>
    <row r="38" spans="1:13" s="69" customFormat="1" ht="36" x14ac:dyDescent="0.55000000000000004">
      <c r="A38" s="139" t="s">
        <v>2206</v>
      </c>
      <c r="B38" s="83" t="s">
        <v>2122</v>
      </c>
      <c r="C38" s="84" t="s">
        <v>939</v>
      </c>
      <c r="D38" s="87">
        <v>18</v>
      </c>
      <c r="E38" s="95">
        <v>0</v>
      </c>
      <c r="F38" s="208">
        <v>22</v>
      </c>
      <c r="L38" s="208">
        <v>7</v>
      </c>
      <c r="M38" s="208">
        <v>49</v>
      </c>
    </row>
    <row r="39" spans="1:13" ht="36" x14ac:dyDescent="0.55000000000000004">
      <c r="A39" s="139" t="s">
        <v>2206</v>
      </c>
      <c r="B39" s="83" t="s">
        <v>555</v>
      </c>
      <c r="C39" s="84" t="s">
        <v>547</v>
      </c>
      <c r="D39" s="87">
        <v>19.239999999999998</v>
      </c>
      <c r="E39" s="95">
        <f t="shared" si="0"/>
        <v>0</v>
      </c>
      <c r="F39" s="208">
        <v>0</v>
      </c>
      <c r="G39" s="69"/>
      <c r="H39" s="69"/>
      <c r="I39" s="69"/>
      <c r="L39" s="208">
        <v>339</v>
      </c>
      <c r="M39" s="208">
        <v>450</v>
      </c>
    </row>
    <row r="40" spans="1:13" ht="36" x14ac:dyDescent="0.55000000000000004">
      <c r="A40" s="139" t="s">
        <v>2206</v>
      </c>
      <c r="B40" s="83" t="s">
        <v>1244</v>
      </c>
      <c r="C40" s="84" t="s">
        <v>809</v>
      </c>
      <c r="D40" s="87">
        <v>220</v>
      </c>
      <c r="E40" s="95">
        <f t="shared" si="0"/>
        <v>6600</v>
      </c>
      <c r="F40" s="208">
        <v>30</v>
      </c>
      <c r="G40" s="69"/>
      <c r="H40" s="69"/>
      <c r="I40" s="69"/>
      <c r="L40" s="208">
        <v>30</v>
      </c>
      <c r="M40" s="208">
        <v>40</v>
      </c>
    </row>
    <row r="41" spans="1:13" s="69" customFormat="1" ht="36" x14ac:dyDescent="0.55000000000000004">
      <c r="A41" s="139" t="s">
        <v>2206</v>
      </c>
      <c r="B41" s="83" t="s">
        <v>1246</v>
      </c>
      <c r="C41" s="84" t="s">
        <v>935</v>
      </c>
      <c r="D41" s="87">
        <v>74</v>
      </c>
      <c r="E41" s="95">
        <f t="shared" si="0"/>
        <v>0</v>
      </c>
      <c r="F41" s="208">
        <v>0</v>
      </c>
      <c r="L41" s="208">
        <v>16.45</v>
      </c>
      <c r="M41" s="208">
        <v>0</v>
      </c>
    </row>
    <row r="42" spans="1:13" ht="36" x14ac:dyDescent="0.55000000000000004">
      <c r="A42" s="139" t="s">
        <v>2206</v>
      </c>
      <c r="B42" s="83" t="s">
        <v>556</v>
      </c>
      <c r="C42" s="84" t="s">
        <v>543</v>
      </c>
      <c r="D42" s="87">
        <v>700</v>
      </c>
      <c r="E42" s="95">
        <f t="shared" si="0"/>
        <v>3150</v>
      </c>
      <c r="F42" s="208">
        <v>4.5</v>
      </c>
      <c r="G42" s="69"/>
      <c r="H42" s="69"/>
      <c r="I42" s="69"/>
      <c r="L42" s="208">
        <v>5.45</v>
      </c>
      <c r="M42" s="208">
        <v>0</v>
      </c>
    </row>
    <row r="43" spans="1:13" ht="36" x14ac:dyDescent="0.55000000000000004">
      <c r="A43" s="139" t="s">
        <v>2206</v>
      </c>
      <c r="B43" s="131" t="s">
        <v>941</v>
      </c>
      <c r="C43" s="132" t="s">
        <v>980</v>
      </c>
      <c r="D43" s="133">
        <v>46.02</v>
      </c>
      <c r="E43" s="95">
        <f t="shared" si="0"/>
        <v>380.58539999999999</v>
      </c>
      <c r="F43" s="208">
        <v>8.27</v>
      </c>
      <c r="G43" s="69"/>
      <c r="H43" s="69"/>
      <c r="I43" s="69"/>
      <c r="L43" s="208">
        <v>550</v>
      </c>
      <c r="M43" s="208">
        <v>675</v>
      </c>
    </row>
    <row r="44" spans="1:13" s="69" customFormat="1" ht="36" x14ac:dyDescent="0.55000000000000004">
      <c r="A44" s="139" t="s">
        <v>2206</v>
      </c>
      <c r="B44" s="83" t="s">
        <v>2104</v>
      </c>
      <c r="C44" s="84" t="s">
        <v>547</v>
      </c>
      <c r="D44" s="87">
        <v>720</v>
      </c>
      <c r="E44" s="95">
        <f t="shared" si="0"/>
        <v>2160</v>
      </c>
      <c r="F44" s="208">
        <v>3</v>
      </c>
      <c r="L44" s="208">
        <v>9</v>
      </c>
      <c r="M44" s="208">
        <v>18</v>
      </c>
    </row>
    <row r="45" spans="1:13" ht="37.5" customHeight="1" x14ac:dyDescent="0.55000000000000004">
      <c r="A45" s="139" t="s">
        <v>2206</v>
      </c>
      <c r="B45" s="83" t="s">
        <v>1055</v>
      </c>
      <c r="C45" s="84" t="s">
        <v>547</v>
      </c>
      <c r="D45" s="87">
        <v>15</v>
      </c>
      <c r="E45" s="95">
        <f t="shared" si="0"/>
        <v>990</v>
      </c>
      <c r="F45" s="208">
        <v>66</v>
      </c>
      <c r="G45" s="69"/>
      <c r="H45" s="69"/>
      <c r="I45" s="69"/>
      <c r="L45" s="208">
        <v>13</v>
      </c>
      <c r="M45" s="208">
        <v>480</v>
      </c>
    </row>
    <row r="46" spans="1:13" ht="36" x14ac:dyDescent="0.55000000000000004">
      <c r="A46" s="139" t="s">
        <v>2206</v>
      </c>
      <c r="B46" s="83" t="s">
        <v>2117</v>
      </c>
      <c r="C46" s="84" t="s">
        <v>2109</v>
      </c>
      <c r="D46" s="87">
        <v>30</v>
      </c>
      <c r="E46" s="95">
        <f t="shared" si="0"/>
        <v>1500</v>
      </c>
      <c r="F46" s="208">
        <v>50</v>
      </c>
      <c r="G46" s="69"/>
      <c r="H46" s="69"/>
      <c r="I46" s="69"/>
      <c r="L46" s="208">
        <v>70</v>
      </c>
      <c r="M46" s="208">
        <v>87</v>
      </c>
    </row>
    <row r="47" spans="1:13" ht="36" x14ac:dyDescent="0.55000000000000004">
      <c r="A47" s="139" t="s">
        <v>2206</v>
      </c>
      <c r="B47" s="83" t="s">
        <v>562</v>
      </c>
      <c r="C47" s="84" t="s">
        <v>563</v>
      </c>
      <c r="D47" s="87">
        <v>194.7</v>
      </c>
      <c r="E47" s="95">
        <f t="shared" si="0"/>
        <v>1168.1999999999998</v>
      </c>
      <c r="F47" s="208">
        <v>6</v>
      </c>
      <c r="G47" s="69"/>
      <c r="H47" s="69"/>
      <c r="I47" s="69"/>
      <c r="L47" s="208">
        <v>14</v>
      </c>
      <c r="M47" s="208">
        <v>0</v>
      </c>
    </row>
    <row r="48" spans="1:13" ht="36" x14ac:dyDescent="0.55000000000000004">
      <c r="A48" s="139" t="s">
        <v>2206</v>
      </c>
      <c r="B48" s="83" t="s">
        <v>1056</v>
      </c>
      <c r="C48" s="84" t="s">
        <v>547</v>
      </c>
      <c r="D48" s="87">
        <v>9.5</v>
      </c>
      <c r="E48" s="95">
        <f t="shared" si="0"/>
        <v>3676.5</v>
      </c>
      <c r="F48" s="208">
        <v>387</v>
      </c>
      <c r="G48" s="69"/>
      <c r="H48" s="69"/>
      <c r="I48" s="69"/>
      <c r="L48" s="208">
        <v>423</v>
      </c>
      <c r="M48" s="208">
        <v>389</v>
      </c>
    </row>
    <row r="49" spans="1:18" ht="36" x14ac:dyDescent="0.55000000000000004">
      <c r="A49" s="139" t="s">
        <v>2206</v>
      </c>
      <c r="B49" s="128" t="s">
        <v>564</v>
      </c>
      <c r="C49" s="84" t="s">
        <v>535</v>
      </c>
      <c r="D49" s="87">
        <v>135</v>
      </c>
      <c r="E49" s="95">
        <f t="shared" si="0"/>
        <v>5204.25</v>
      </c>
      <c r="F49" s="208">
        <v>38.549999999999997</v>
      </c>
      <c r="G49" s="69"/>
      <c r="H49" s="69"/>
      <c r="I49" s="69"/>
      <c r="L49" s="208">
        <v>17.100000000000001</v>
      </c>
      <c r="M49" s="208">
        <v>23.7</v>
      </c>
    </row>
    <row r="50" spans="1:18" ht="36" x14ac:dyDescent="0.55000000000000004">
      <c r="A50" s="139" t="s">
        <v>2206</v>
      </c>
      <c r="B50" s="128" t="s">
        <v>973</v>
      </c>
      <c r="C50" s="84" t="s">
        <v>935</v>
      </c>
      <c r="D50" s="87">
        <v>110</v>
      </c>
      <c r="E50" s="95">
        <f t="shared" si="0"/>
        <v>1771.0000000000002</v>
      </c>
      <c r="F50" s="208">
        <v>16.100000000000001</v>
      </c>
      <c r="G50" s="69"/>
      <c r="H50" s="69"/>
      <c r="I50" s="69"/>
      <c r="L50" s="208">
        <v>12.46</v>
      </c>
      <c r="M50" s="208">
        <v>18.149999999999999</v>
      </c>
    </row>
    <row r="51" spans="1:18" ht="36" x14ac:dyDescent="0.55000000000000004">
      <c r="A51" s="139" t="s">
        <v>2206</v>
      </c>
      <c r="B51" s="86" t="s">
        <v>1057</v>
      </c>
      <c r="C51" s="84" t="s">
        <v>935</v>
      </c>
      <c r="D51" s="87">
        <v>26</v>
      </c>
      <c r="E51" s="95">
        <f t="shared" si="0"/>
        <v>312</v>
      </c>
      <c r="F51" s="208">
        <v>12</v>
      </c>
      <c r="G51" s="69"/>
      <c r="H51" s="69"/>
      <c r="I51" s="69"/>
      <c r="L51" s="208">
        <v>27</v>
      </c>
      <c r="M51" s="208">
        <v>16</v>
      </c>
    </row>
    <row r="52" spans="1:18" ht="36" x14ac:dyDescent="0.55000000000000004">
      <c r="A52" s="139" t="s">
        <v>2206</v>
      </c>
      <c r="B52" s="86" t="s">
        <v>851</v>
      </c>
      <c r="C52" s="84" t="s">
        <v>939</v>
      </c>
      <c r="D52" s="87">
        <v>390</v>
      </c>
      <c r="E52" s="95">
        <f t="shared" si="0"/>
        <v>2340</v>
      </c>
      <c r="F52" s="208">
        <v>6</v>
      </c>
      <c r="G52" s="69"/>
      <c r="H52" s="69"/>
      <c r="I52" s="69"/>
      <c r="L52" s="208">
        <v>8</v>
      </c>
      <c r="M52" s="208">
        <v>9</v>
      </c>
    </row>
    <row r="53" spans="1:18" ht="36" x14ac:dyDescent="0.55000000000000004">
      <c r="A53" s="139" t="s">
        <v>2206</v>
      </c>
      <c r="B53" s="86" t="s">
        <v>1059</v>
      </c>
      <c r="C53" s="84" t="s">
        <v>939</v>
      </c>
      <c r="D53" s="87">
        <v>10</v>
      </c>
      <c r="E53" s="95">
        <f t="shared" si="0"/>
        <v>2780</v>
      </c>
      <c r="F53" s="208">
        <v>278</v>
      </c>
      <c r="G53" s="69"/>
      <c r="H53" s="69"/>
      <c r="I53" s="69"/>
      <c r="L53" s="208">
        <v>331</v>
      </c>
      <c r="M53" s="208">
        <v>660</v>
      </c>
    </row>
    <row r="54" spans="1:18" s="69" customFormat="1" ht="36" x14ac:dyDescent="0.55000000000000004">
      <c r="A54" s="139" t="s">
        <v>2206</v>
      </c>
      <c r="B54" s="86" t="s">
        <v>2132</v>
      </c>
      <c r="C54" s="84" t="s">
        <v>939</v>
      </c>
      <c r="D54" s="87">
        <v>1003</v>
      </c>
      <c r="E54" s="95">
        <f t="shared" si="0"/>
        <v>2006</v>
      </c>
      <c r="F54" s="208">
        <v>2</v>
      </c>
      <c r="L54" s="208">
        <v>53</v>
      </c>
      <c r="M54" s="208">
        <v>2</v>
      </c>
    </row>
    <row r="55" spans="1:18" ht="36" x14ac:dyDescent="0.55000000000000004">
      <c r="A55" s="139" t="s">
        <v>2206</v>
      </c>
      <c r="B55" s="83" t="s">
        <v>975</v>
      </c>
      <c r="C55" s="84" t="s">
        <v>2109</v>
      </c>
      <c r="D55" s="87">
        <v>273</v>
      </c>
      <c r="E55" s="95">
        <f t="shared" si="0"/>
        <v>1365</v>
      </c>
      <c r="F55" s="208">
        <v>5</v>
      </c>
      <c r="G55" s="69"/>
      <c r="H55" s="69"/>
      <c r="I55" s="69"/>
      <c r="L55" s="208">
        <v>5</v>
      </c>
      <c r="M55" s="208">
        <v>12</v>
      </c>
    </row>
    <row r="56" spans="1:18" ht="36" x14ac:dyDescent="0.55000000000000004">
      <c r="A56" s="139" t="s">
        <v>2206</v>
      </c>
      <c r="B56" s="83" t="s">
        <v>1060</v>
      </c>
      <c r="C56" s="84" t="s">
        <v>2109</v>
      </c>
      <c r="D56" s="87">
        <v>456</v>
      </c>
      <c r="E56" s="95">
        <f t="shared" si="0"/>
        <v>1824</v>
      </c>
      <c r="F56" s="208">
        <v>4</v>
      </c>
      <c r="G56" s="69"/>
      <c r="H56" s="69"/>
      <c r="I56" s="69"/>
      <c r="L56" s="208">
        <v>3</v>
      </c>
      <c r="M56" s="208">
        <v>7</v>
      </c>
      <c r="R56" s="69"/>
    </row>
    <row r="57" spans="1:18" s="69" customFormat="1" ht="36" x14ac:dyDescent="0.55000000000000004">
      <c r="A57" s="139" t="s">
        <v>2206</v>
      </c>
      <c r="B57" s="83" t="s">
        <v>2133</v>
      </c>
      <c r="C57" s="84" t="s">
        <v>939</v>
      </c>
      <c r="D57" s="87">
        <v>43.76</v>
      </c>
      <c r="E57" s="95">
        <f t="shared" ref="E57:E98" si="1">F57*D57</f>
        <v>0</v>
      </c>
      <c r="F57" s="208">
        <v>0</v>
      </c>
      <c r="L57" s="208">
        <v>24</v>
      </c>
      <c r="M57" s="208">
        <v>0</v>
      </c>
    </row>
    <row r="58" spans="1:18" s="69" customFormat="1" ht="36" x14ac:dyDescent="0.55000000000000004">
      <c r="A58" s="139" t="s">
        <v>2206</v>
      </c>
      <c r="B58" s="83" t="s">
        <v>2110</v>
      </c>
      <c r="C58" s="84" t="s">
        <v>533</v>
      </c>
      <c r="D58" s="87">
        <v>808.3</v>
      </c>
      <c r="E58" s="95">
        <f t="shared" si="1"/>
        <v>1616.6</v>
      </c>
      <c r="F58" s="209">
        <v>2</v>
      </c>
      <c r="L58" s="209">
        <v>3</v>
      </c>
      <c r="M58" s="209">
        <v>3</v>
      </c>
    </row>
    <row r="59" spans="1:18" ht="36" x14ac:dyDescent="0.55000000000000004">
      <c r="A59" s="139" t="s">
        <v>2206</v>
      </c>
      <c r="B59" s="83" t="s">
        <v>566</v>
      </c>
      <c r="C59" s="84" t="s">
        <v>567</v>
      </c>
      <c r="D59" s="87">
        <v>156.25</v>
      </c>
      <c r="E59" s="95">
        <f t="shared" si="1"/>
        <v>18750</v>
      </c>
      <c r="F59" s="208">
        <v>120</v>
      </c>
      <c r="G59" s="69"/>
      <c r="H59" s="69"/>
      <c r="I59" s="69"/>
      <c r="L59" s="208">
        <v>87</v>
      </c>
      <c r="M59" s="208">
        <v>104</v>
      </c>
    </row>
    <row r="60" spans="1:18" ht="36" x14ac:dyDescent="0.55000000000000004">
      <c r="A60" s="139" t="s">
        <v>2206</v>
      </c>
      <c r="B60" s="83" t="s">
        <v>943</v>
      </c>
      <c r="C60" s="84" t="s">
        <v>567</v>
      </c>
      <c r="D60" s="87">
        <v>160.84</v>
      </c>
      <c r="E60" s="95">
        <f t="shared" si="1"/>
        <v>3055.96</v>
      </c>
      <c r="F60" s="208">
        <v>19</v>
      </c>
      <c r="G60" s="69"/>
      <c r="H60" s="69"/>
      <c r="I60" s="69"/>
      <c r="L60" s="208">
        <v>13</v>
      </c>
      <c r="M60" s="208">
        <v>31</v>
      </c>
    </row>
    <row r="61" spans="1:18" ht="34.5" customHeight="1" x14ac:dyDescent="0.55000000000000004">
      <c r="A61" s="139" t="s">
        <v>2206</v>
      </c>
      <c r="B61" s="83" t="s">
        <v>1063</v>
      </c>
      <c r="C61" s="84" t="s">
        <v>535</v>
      </c>
      <c r="D61" s="87">
        <v>53</v>
      </c>
      <c r="E61" s="95">
        <f t="shared" si="1"/>
        <v>1240.1999999999998</v>
      </c>
      <c r="F61" s="208">
        <v>23.4</v>
      </c>
      <c r="G61" s="69"/>
      <c r="H61" s="69"/>
      <c r="I61" s="69"/>
      <c r="L61" s="208">
        <v>22.95</v>
      </c>
      <c r="M61" s="208">
        <v>36.15</v>
      </c>
    </row>
    <row r="62" spans="1:18" ht="36" x14ac:dyDescent="0.55000000000000004">
      <c r="A62" s="139" t="s">
        <v>2206</v>
      </c>
      <c r="B62" s="83" t="s">
        <v>2120</v>
      </c>
      <c r="C62" s="84" t="s">
        <v>1514</v>
      </c>
      <c r="D62" s="87">
        <v>120</v>
      </c>
      <c r="E62" s="95">
        <f t="shared" si="1"/>
        <v>3858</v>
      </c>
      <c r="F62" s="208">
        <v>32.15</v>
      </c>
      <c r="G62" s="69"/>
      <c r="H62" s="69"/>
      <c r="I62" s="69"/>
      <c r="L62" s="208">
        <v>33.75</v>
      </c>
      <c r="M62" s="208">
        <v>35.200000000000003</v>
      </c>
    </row>
    <row r="63" spans="1:18" s="69" customFormat="1" ht="36" x14ac:dyDescent="0.55000000000000004">
      <c r="A63" s="139" t="s">
        <v>2206</v>
      </c>
      <c r="B63" s="86" t="s">
        <v>852</v>
      </c>
      <c r="C63" s="84" t="s">
        <v>939</v>
      </c>
      <c r="D63" s="87">
        <v>20</v>
      </c>
      <c r="E63" s="95">
        <f t="shared" si="1"/>
        <v>220</v>
      </c>
      <c r="F63" s="208">
        <v>11</v>
      </c>
      <c r="L63" s="208">
        <v>35</v>
      </c>
      <c r="M63" s="208">
        <v>27</v>
      </c>
    </row>
    <row r="64" spans="1:18" ht="38.25" customHeight="1" x14ac:dyDescent="0.55000000000000004">
      <c r="A64" s="139" t="s">
        <v>2206</v>
      </c>
      <c r="B64" s="83" t="s">
        <v>568</v>
      </c>
      <c r="C64" s="84" t="s">
        <v>569</v>
      </c>
      <c r="D64" s="87">
        <v>170</v>
      </c>
      <c r="E64" s="95">
        <f t="shared" si="1"/>
        <v>2210</v>
      </c>
      <c r="F64" s="208">
        <v>13</v>
      </c>
      <c r="G64" s="69"/>
      <c r="H64" s="69"/>
      <c r="I64" s="69"/>
      <c r="L64" s="208">
        <v>12</v>
      </c>
      <c r="M64" s="208">
        <v>0</v>
      </c>
    </row>
    <row r="65" spans="1:13" ht="36" x14ac:dyDescent="0.55000000000000004">
      <c r="A65" s="139" t="s">
        <v>2206</v>
      </c>
      <c r="B65" s="83" t="s">
        <v>570</v>
      </c>
      <c r="C65" s="84" t="s">
        <v>571</v>
      </c>
      <c r="D65" s="87">
        <v>147.5</v>
      </c>
      <c r="E65" s="95">
        <f t="shared" si="1"/>
        <v>295</v>
      </c>
      <c r="F65" s="208">
        <v>2</v>
      </c>
      <c r="G65" s="69"/>
      <c r="H65" s="69"/>
      <c r="I65" s="69"/>
      <c r="L65" s="208">
        <v>0</v>
      </c>
      <c r="M65" s="208">
        <v>6</v>
      </c>
    </row>
    <row r="66" spans="1:13" s="69" customFormat="1" ht="36" x14ac:dyDescent="0.55000000000000004">
      <c r="A66" s="139" t="s">
        <v>2206</v>
      </c>
      <c r="B66" s="83" t="s">
        <v>2123</v>
      </c>
      <c r="C66" s="84" t="s">
        <v>535</v>
      </c>
      <c r="D66" s="87">
        <v>350</v>
      </c>
      <c r="E66" s="95">
        <f t="shared" si="1"/>
        <v>4585</v>
      </c>
      <c r="F66" s="208">
        <v>13.1</v>
      </c>
      <c r="L66" s="208">
        <v>19</v>
      </c>
      <c r="M66" s="208">
        <v>16.100000000000001</v>
      </c>
    </row>
    <row r="67" spans="1:13" ht="36" x14ac:dyDescent="0.55000000000000004">
      <c r="A67" s="139" t="s">
        <v>2206</v>
      </c>
      <c r="B67" s="83" t="s">
        <v>1064</v>
      </c>
      <c r="C67" s="84" t="s">
        <v>935</v>
      </c>
      <c r="D67" s="87">
        <v>500</v>
      </c>
      <c r="E67" s="95">
        <f t="shared" si="1"/>
        <v>5175</v>
      </c>
      <c r="F67" s="208">
        <v>10.35</v>
      </c>
      <c r="G67" s="73"/>
      <c r="H67" s="69"/>
      <c r="I67" s="69"/>
      <c r="L67" s="208">
        <v>0</v>
      </c>
      <c r="M67" s="208">
        <v>40.299999999999997</v>
      </c>
    </row>
    <row r="68" spans="1:13" ht="36" x14ac:dyDescent="0.55000000000000004">
      <c r="A68" s="139" t="s">
        <v>2206</v>
      </c>
      <c r="B68" s="83" t="s">
        <v>573</v>
      </c>
      <c r="C68" s="84" t="s">
        <v>572</v>
      </c>
      <c r="D68" s="87">
        <v>1315.7</v>
      </c>
      <c r="E68" s="95">
        <f t="shared" si="1"/>
        <v>2631.4</v>
      </c>
      <c r="F68" s="208">
        <v>2</v>
      </c>
      <c r="G68" s="69"/>
      <c r="H68" s="69"/>
      <c r="I68" s="69"/>
      <c r="L68" s="208">
        <v>1</v>
      </c>
      <c r="M68" s="208">
        <v>7</v>
      </c>
    </row>
    <row r="69" spans="1:13" ht="36" x14ac:dyDescent="0.55000000000000004">
      <c r="A69" s="139" t="s">
        <v>2206</v>
      </c>
      <c r="B69" s="83" t="s">
        <v>2108</v>
      </c>
      <c r="C69" s="84" t="s">
        <v>572</v>
      </c>
      <c r="D69" s="87">
        <v>684.4</v>
      </c>
      <c r="E69" s="95">
        <f t="shared" si="1"/>
        <v>2737.6</v>
      </c>
      <c r="F69" s="208">
        <v>4</v>
      </c>
      <c r="G69" s="69"/>
      <c r="H69" s="69"/>
      <c r="I69" s="69"/>
      <c r="L69" s="208">
        <v>12</v>
      </c>
      <c r="M69" s="208">
        <v>10</v>
      </c>
    </row>
    <row r="70" spans="1:13" s="69" customFormat="1" ht="36" x14ac:dyDescent="0.55000000000000004">
      <c r="A70" s="139" t="s">
        <v>2206</v>
      </c>
      <c r="B70" s="83" t="s">
        <v>2144</v>
      </c>
      <c r="C70" s="84" t="s">
        <v>572</v>
      </c>
      <c r="D70" s="87">
        <v>1260</v>
      </c>
      <c r="E70" s="95">
        <f t="shared" si="1"/>
        <v>5040</v>
      </c>
      <c r="F70" s="208">
        <v>4</v>
      </c>
      <c r="L70" s="208">
        <v>5</v>
      </c>
      <c r="M70" s="208">
        <v>6</v>
      </c>
    </row>
    <row r="71" spans="1:13" ht="36" x14ac:dyDescent="0.55000000000000004">
      <c r="A71" s="139" t="s">
        <v>2206</v>
      </c>
      <c r="B71" s="83" t="s">
        <v>1067</v>
      </c>
      <c r="C71" s="84" t="s">
        <v>547</v>
      </c>
      <c r="D71" s="87">
        <v>95</v>
      </c>
      <c r="E71" s="95">
        <f t="shared" si="1"/>
        <v>1425</v>
      </c>
      <c r="F71" s="208">
        <v>15</v>
      </c>
      <c r="G71" s="69"/>
      <c r="H71" s="69"/>
      <c r="I71" s="69"/>
      <c r="L71" s="208">
        <v>26</v>
      </c>
      <c r="M71" s="208">
        <v>34</v>
      </c>
    </row>
    <row r="72" spans="1:13" ht="36" x14ac:dyDescent="0.55000000000000004">
      <c r="A72" s="139" t="s">
        <v>2206</v>
      </c>
      <c r="B72" s="83" t="s">
        <v>575</v>
      </c>
      <c r="C72" s="84" t="s">
        <v>547</v>
      </c>
      <c r="D72" s="87">
        <v>20</v>
      </c>
      <c r="E72" s="95">
        <f t="shared" si="1"/>
        <v>140</v>
      </c>
      <c r="F72" s="208">
        <v>7</v>
      </c>
      <c r="G72" s="69"/>
      <c r="H72" s="69"/>
      <c r="I72" s="69"/>
      <c r="L72" s="208">
        <v>24</v>
      </c>
      <c r="M72" s="208">
        <v>0</v>
      </c>
    </row>
    <row r="73" spans="1:13" s="69" customFormat="1" ht="36" x14ac:dyDescent="0.55000000000000004">
      <c r="A73" s="139" t="s">
        <v>2206</v>
      </c>
      <c r="B73" s="71" t="s">
        <v>2163</v>
      </c>
      <c r="C73" s="84" t="s">
        <v>2164</v>
      </c>
      <c r="D73" s="87">
        <v>0</v>
      </c>
      <c r="E73" s="95">
        <f t="shared" si="1"/>
        <v>0</v>
      </c>
      <c r="F73" s="209">
        <v>7</v>
      </c>
      <c r="L73" s="209">
        <v>8</v>
      </c>
      <c r="M73" s="209">
        <v>10</v>
      </c>
    </row>
    <row r="74" spans="1:13" ht="36" x14ac:dyDescent="0.55000000000000004">
      <c r="A74" s="139" t="s">
        <v>2206</v>
      </c>
      <c r="B74" s="129" t="s">
        <v>976</v>
      </c>
      <c r="C74" s="84" t="s">
        <v>2111</v>
      </c>
      <c r="D74" s="87">
        <v>374</v>
      </c>
      <c r="E74" s="95">
        <f t="shared" si="1"/>
        <v>14586</v>
      </c>
      <c r="F74" s="208">
        <v>39</v>
      </c>
      <c r="G74" s="69"/>
      <c r="H74" s="69"/>
      <c r="I74" s="69"/>
      <c r="L74" s="208">
        <v>38</v>
      </c>
      <c r="M74" s="208">
        <v>22</v>
      </c>
    </row>
    <row r="75" spans="1:13" ht="36" x14ac:dyDescent="0.55000000000000004">
      <c r="A75" s="139" t="s">
        <v>2206</v>
      </c>
      <c r="B75" s="129" t="s">
        <v>1069</v>
      </c>
      <c r="C75" s="84" t="s">
        <v>2111</v>
      </c>
      <c r="D75" s="87">
        <v>293</v>
      </c>
      <c r="E75" s="95">
        <f t="shared" si="1"/>
        <v>9083</v>
      </c>
      <c r="F75" s="208">
        <v>31</v>
      </c>
      <c r="G75" s="69"/>
      <c r="H75" s="69"/>
      <c r="I75" s="69"/>
      <c r="L75" s="208">
        <v>29</v>
      </c>
      <c r="M75" s="208">
        <v>20</v>
      </c>
    </row>
    <row r="76" spans="1:13" ht="36" x14ac:dyDescent="0.55000000000000004">
      <c r="A76" s="139" t="s">
        <v>2206</v>
      </c>
      <c r="B76" s="129" t="s">
        <v>1071</v>
      </c>
      <c r="C76" s="84" t="s">
        <v>535</v>
      </c>
      <c r="D76" s="87">
        <v>52</v>
      </c>
      <c r="E76" s="95">
        <f t="shared" si="1"/>
        <v>1427.3999999999999</v>
      </c>
      <c r="F76" s="208">
        <v>27.45</v>
      </c>
      <c r="G76" s="69"/>
      <c r="H76" s="69"/>
      <c r="I76" s="69"/>
      <c r="L76" s="208">
        <v>68.400000000000006</v>
      </c>
      <c r="M76" s="208">
        <v>68</v>
      </c>
    </row>
    <row r="77" spans="1:13" ht="36" x14ac:dyDescent="0.55000000000000004">
      <c r="A77" s="139" t="s">
        <v>2206</v>
      </c>
      <c r="B77" s="83" t="s">
        <v>578</v>
      </c>
      <c r="C77" s="84" t="s">
        <v>579</v>
      </c>
      <c r="D77" s="87">
        <v>4543</v>
      </c>
      <c r="E77" s="95">
        <f t="shared" si="1"/>
        <v>13629</v>
      </c>
      <c r="F77" s="208">
        <v>3</v>
      </c>
      <c r="G77" s="69"/>
      <c r="H77" s="69"/>
      <c r="I77" s="69"/>
      <c r="L77" s="208">
        <v>4</v>
      </c>
      <c r="M77" s="208">
        <v>5</v>
      </c>
    </row>
    <row r="78" spans="1:13" ht="36" x14ac:dyDescent="0.55000000000000004">
      <c r="A78" s="139" t="s">
        <v>2206</v>
      </c>
      <c r="B78" s="83" t="s">
        <v>1072</v>
      </c>
      <c r="C78" s="84" t="s">
        <v>583</v>
      </c>
      <c r="D78" s="87">
        <v>33</v>
      </c>
      <c r="E78" s="95">
        <f t="shared" si="1"/>
        <v>264</v>
      </c>
      <c r="F78" s="208">
        <v>8</v>
      </c>
      <c r="G78" s="69"/>
      <c r="H78" s="69"/>
      <c r="I78" s="69"/>
      <c r="L78" s="208">
        <v>14</v>
      </c>
      <c r="M78" s="208">
        <v>33</v>
      </c>
    </row>
    <row r="79" spans="1:13" ht="36" x14ac:dyDescent="0.55000000000000004">
      <c r="A79" s="139" t="s">
        <v>2206</v>
      </c>
      <c r="B79" s="83" t="s">
        <v>1640</v>
      </c>
      <c r="C79" s="84" t="s">
        <v>935</v>
      </c>
      <c r="D79" s="87">
        <v>160</v>
      </c>
      <c r="E79" s="95">
        <f t="shared" si="1"/>
        <v>160</v>
      </c>
      <c r="F79" s="208">
        <v>1</v>
      </c>
      <c r="G79" s="69"/>
      <c r="H79" s="69"/>
      <c r="I79" s="69"/>
      <c r="L79" s="208">
        <v>2</v>
      </c>
      <c r="M79" s="208">
        <v>1</v>
      </c>
    </row>
    <row r="80" spans="1:13" ht="36" x14ac:dyDescent="0.55000000000000004">
      <c r="A80" s="139" t="s">
        <v>2206</v>
      </c>
      <c r="B80" s="83" t="s">
        <v>581</v>
      </c>
      <c r="C80" s="84" t="s">
        <v>535</v>
      </c>
      <c r="D80" s="87">
        <v>80</v>
      </c>
      <c r="E80" s="95">
        <f t="shared" si="1"/>
        <v>648</v>
      </c>
      <c r="F80" s="208">
        <v>8.1</v>
      </c>
      <c r="G80" s="69"/>
      <c r="H80" s="69"/>
      <c r="I80" s="69"/>
      <c r="L80" s="208">
        <v>5.15</v>
      </c>
      <c r="M80" s="208">
        <v>6.6</v>
      </c>
    </row>
    <row r="81" spans="1:13" ht="36" x14ac:dyDescent="0.55000000000000004">
      <c r="A81" s="139" t="s">
        <v>2206</v>
      </c>
      <c r="B81" s="83" t="s">
        <v>1249</v>
      </c>
      <c r="C81" s="84" t="s">
        <v>547</v>
      </c>
      <c r="D81" s="87">
        <v>94</v>
      </c>
      <c r="E81" s="95">
        <f t="shared" si="1"/>
        <v>1034</v>
      </c>
      <c r="F81" s="209">
        <v>11</v>
      </c>
      <c r="G81" s="69"/>
      <c r="H81" s="69"/>
      <c r="I81" s="69"/>
      <c r="L81" s="209">
        <v>13</v>
      </c>
      <c r="M81" s="209">
        <v>31</v>
      </c>
    </row>
    <row r="82" spans="1:13" ht="36" x14ac:dyDescent="0.55000000000000004">
      <c r="A82" s="139" t="s">
        <v>2206</v>
      </c>
      <c r="B82" s="83" t="s">
        <v>2107</v>
      </c>
      <c r="C82" s="84" t="s">
        <v>2106</v>
      </c>
      <c r="D82" s="87">
        <v>205</v>
      </c>
      <c r="E82" s="95">
        <f t="shared" si="1"/>
        <v>205</v>
      </c>
      <c r="F82" s="208">
        <v>1</v>
      </c>
      <c r="G82" s="69"/>
      <c r="H82" s="69"/>
      <c r="I82" s="69"/>
      <c r="L82" s="208">
        <v>1</v>
      </c>
      <c r="M82" s="208">
        <v>1</v>
      </c>
    </row>
    <row r="83" spans="1:13" s="69" customFormat="1" ht="36" x14ac:dyDescent="0.55000000000000004">
      <c r="A83" s="139" t="s">
        <v>2206</v>
      </c>
      <c r="B83" s="83" t="s">
        <v>2135</v>
      </c>
      <c r="C83" s="84" t="s">
        <v>2116</v>
      </c>
      <c r="D83" s="87">
        <v>0</v>
      </c>
      <c r="E83" s="95">
        <f t="shared" si="1"/>
        <v>0</v>
      </c>
      <c r="F83" s="208">
        <v>0</v>
      </c>
      <c r="L83" s="208">
        <v>0</v>
      </c>
      <c r="M83" s="208">
        <v>57</v>
      </c>
    </row>
    <row r="84" spans="1:13" s="69" customFormat="1" ht="36" x14ac:dyDescent="0.55000000000000004">
      <c r="A84" s="139" t="s">
        <v>2206</v>
      </c>
      <c r="B84" s="83" t="s">
        <v>2136</v>
      </c>
      <c r="C84" s="84" t="s">
        <v>2114</v>
      </c>
      <c r="D84" s="87">
        <v>0</v>
      </c>
      <c r="E84" s="95">
        <f t="shared" si="1"/>
        <v>0</v>
      </c>
      <c r="F84" s="208">
        <v>120</v>
      </c>
      <c r="L84" s="208">
        <v>176</v>
      </c>
      <c r="M84" s="208">
        <v>121</v>
      </c>
    </row>
    <row r="85" spans="1:13" ht="36" x14ac:dyDescent="0.55000000000000004">
      <c r="A85" s="139" t="s">
        <v>2206</v>
      </c>
      <c r="B85" s="83" t="s">
        <v>1641</v>
      </c>
      <c r="C85" s="84" t="s">
        <v>935</v>
      </c>
      <c r="D85" s="87">
        <v>280</v>
      </c>
      <c r="E85" s="95">
        <f t="shared" si="1"/>
        <v>5600</v>
      </c>
      <c r="F85" s="208">
        <v>20</v>
      </c>
      <c r="G85" s="69"/>
      <c r="H85" s="69"/>
      <c r="I85" s="69"/>
      <c r="L85" s="208">
        <v>25</v>
      </c>
      <c r="M85" s="208">
        <v>0</v>
      </c>
    </row>
    <row r="86" spans="1:13" ht="36" x14ac:dyDescent="0.55000000000000004">
      <c r="A86" s="139" t="s">
        <v>2206</v>
      </c>
      <c r="B86" s="83" t="s">
        <v>945</v>
      </c>
      <c r="C86" s="84" t="s">
        <v>935</v>
      </c>
      <c r="D86" s="87">
        <v>300</v>
      </c>
      <c r="E86" s="95">
        <f t="shared" si="1"/>
        <v>2475</v>
      </c>
      <c r="F86" s="208">
        <v>8.25</v>
      </c>
      <c r="G86" s="69"/>
      <c r="H86" s="69"/>
      <c r="I86" s="69"/>
      <c r="L86" s="208">
        <v>30</v>
      </c>
      <c r="M86" s="208">
        <v>3.15</v>
      </c>
    </row>
    <row r="87" spans="1:13" ht="36" x14ac:dyDescent="0.55000000000000004">
      <c r="A87" s="139" t="s">
        <v>2206</v>
      </c>
      <c r="B87" s="83" t="s">
        <v>977</v>
      </c>
      <c r="C87" s="84" t="s">
        <v>935</v>
      </c>
      <c r="D87" s="87">
        <v>265</v>
      </c>
      <c r="E87" s="95">
        <f t="shared" si="1"/>
        <v>2650</v>
      </c>
      <c r="F87" s="208">
        <v>10</v>
      </c>
      <c r="G87" s="69"/>
      <c r="H87" s="69"/>
      <c r="I87" s="69"/>
      <c r="L87" s="208">
        <v>35</v>
      </c>
      <c r="M87" s="208">
        <v>5</v>
      </c>
    </row>
    <row r="88" spans="1:13" ht="36" x14ac:dyDescent="0.55000000000000004">
      <c r="A88" s="139" t="s">
        <v>2206</v>
      </c>
      <c r="B88" s="83" t="s">
        <v>1076</v>
      </c>
      <c r="C88" s="84" t="s">
        <v>583</v>
      </c>
      <c r="D88" s="87">
        <v>175</v>
      </c>
      <c r="E88" s="95">
        <f t="shared" si="1"/>
        <v>700</v>
      </c>
      <c r="F88" s="208">
        <v>4</v>
      </c>
      <c r="G88" s="69"/>
      <c r="H88" s="69"/>
      <c r="I88" s="69"/>
      <c r="L88" s="208">
        <v>4</v>
      </c>
      <c r="M88" s="208">
        <v>4</v>
      </c>
    </row>
    <row r="89" spans="1:13" ht="30" customHeight="1" x14ac:dyDescent="0.55000000000000004">
      <c r="A89" s="139" t="s">
        <v>2206</v>
      </c>
      <c r="B89" s="83" t="s">
        <v>1078</v>
      </c>
      <c r="C89" s="84" t="s">
        <v>535</v>
      </c>
      <c r="D89" s="87">
        <v>17.16</v>
      </c>
      <c r="E89" s="95">
        <f t="shared" si="1"/>
        <v>1981.1220000000001</v>
      </c>
      <c r="F89" s="208">
        <v>115.45</v>
      </c>
      <c r="G89" s="69"/>
      <c r="H89" s="69"/>
      <c r="I89" s="69"/>
      <c r="L89" s="208">
        <v>162.55000000000001</v>
      </c>
      <c r="M89" s="208">
        <v>230</v>
      </c>
    </row>
    <row r="90" spans="1:13" ht="36" x14ac:dyDescent="0.55000000000000004">
      <c r="A90" s="139" t="s">
        <v>2206</v>
      </c>
      <c r="B90" s="83" t="s">
        <v>1079</v>
      </c>
      <c r="C90" s="84" t="s">
        <v>535</v>
      </c>
      <c r="D90" s="87">
        <v>244.29</v>
      </c>
      <c r="E90" s="95">
        <f t="shared" si="1"/>
        <v>1221.45</v>
      </c>
      <c r="F90" s="208">
        <v>5</v>
      </c>
      <c r="G90" s="69"/>
      <c r="H90" s="69"/>
      <c r="I90" s="69"/>
      <c r="L90" s="208">
        <v>10.5</v>
      </c>
      <c r="M90" s="208">
        <v>10</v>
      </c>
    </row>
    <row r="91" spans="1:13" ht="36" x14ac:dyDescent="0.55000000000000004">
      <c r="A91" s="139" t="s">
        <v>2206</v>
      </c>
      <c r="B91" s="83" t="s">
        <v>1341</v>
      </c>
      <c r="C91" s="84" t="s">
        <v>533</v>
      </c>
      <c r="D91" s="87">
        <v>696.2</v>
      </c>
      <c r="E91" s="95">
        <f t="shared" si="1"/>
        <v>2784.8</v>
      </c>
      <c r="F91" s="208">
        <v>4</v>
      </c>
      <c r="G91" s="69"/>
      <c r="H91" s="69"/>
      <c r="I91" s="69"/>
      <c r="L91" s="208">
        <v>2</v>
      </c>
      <c r="M91" s="208">
        <v>2</v>
      </c>
    </row>
    <row r="92" spans="1:13" s="69" customFormat="1" ht="36" x14ac:dyDescent="0.55000000000000004">
      <c r="A92" s="139" t="s">
        <v>2206</v>
      </c>
      <c r="B92" s="83" t="s">
        <v>1513</v>
      </c>
      <c r="C92" s="84" t="s">
        <v>572</v>
      </c>
      <c r="D92" s="87">
        <v>1497.42</v>
      </c>
      <c r="E92" s="95">
        <f t="shared" si="1"/>
        <v>2994.84</v>
      </c>
      <c r="F92" s="209">
        <v>2</v>
      </c>
      <c r="L92" s="209">
        <v>3</v>
      </c>
      <c r="M92" s="209">
        <v>1</v>
      </c>
    </row>
    <row r="93" spans="1:13" ht="36" x14ac:dyDescent="0.55000000000000004">
      <c r="A93" s="139" t="s">
        <v>2206</v>
      </c>
      <c r="B93" s="83" t="s">
        <v>1081</v>
      </c>
      <c r="C93" s="84" t="s">
        <v>583</v>
      </c>
      <c r="D93" s="87">
        <v>400</v>
      </c>
      <c r="E93" s="95">
        <f t="shared" si="1"/>
        <v>1200</v>
      </c>
      <c r="F93" s="208">
        <v>3</v>
      </c>
      <c r="G93" s="69"/>
      <c r="H93" s="69"/>
      <c r="I93" s="69"/>
      <c r="L93" s="208">
        <v>2</v>
      </c>
      <c r="M93" s="208">
        <v>6</v>
      </c>
    </row>
    <row r="94" spans="1:13" ht="36" x14ac:dyDescent="0.55000000000000004">
      <c r="A94" s="139" t="s">
        <v>2206</v>
      </c>
      <c r="B94" s="83" t="s">
        <v>584</v>
      </c>
      <c r="C94" s="84" t="s">
        <v>2114</v>
      </c>
      <c r="D94" s="87">
        <v>143</v>
      </c>
      <c r="E94" s="95">
        <f t="shared" si="1"/>
        <v>2574</v>
      </c>
      <c r="F94" s="208">
        <v>18</v>
      </c>
      <c r="G94" s="69"/>
      <c r="H94" s="69"/>
      <c r="I94" s="69"/>
      <c r="L94" s="208">
        <v>14</v>
      </c>
      <c r="M94" s="208">
        <v>32</v>
      </c>
    </row>
    <row r="95" spans="1:13" s="69" customFormat="1" ht="36" x14ac:dyDescent="0.55000000000000004">
      <c r="A95" s="139" t="s">
        <v>2206</v>
      </c>
      <c r="B95" s="83" t="s">
        <v>2181</v>
      </c>
      <c r="C95" s="84" t="s">
        <v>2134</v>
      </c>
      <c r="D95" s="87">
        <v>0</v>
      </c>
      <c r="E95" s="95">
        <v>0</v>
      </c>
      <c r="F95" s="208">
        <v>12.15</v>
      </c>
      <c r="L95" s="208">
        <v>10</v>
      </c>
      <c r="M95" s="208">
        <v>0</v>
      </c>
    </row>
    <row r="96" spans="1:13" ht="30" customHeight="1" x14ac:dyDescent="0.55000000000000004">
      <c r="A96" s="139" t="s">
        <v>2206</v>
      </c>
      <c r="B96" s="83" t="s">
        <v>582</v>
      </c>
      <c r="C96" s="84" t="s">
        <v>583</v>
      </c>
      <c r="D96" s="87">
        <v>47</v>
      </c>
      <c r="E96" s="95">
        <f t="shared" si="1"/>
        <v>940</v>
      </c>
      <c r="F96" s="208">
        <v>20</v>
      </c>
      <c r="G96" s="69"/>
      <c r="H96" s="69"/>
      <c r="I96" s="69"/>
      <c r="L96" s="208">
        <v>48</v>
      </c>
      <c r="M96" s="208">
        <v>96</v>
      </c>
    </row>
    <row r="97" spans="1:13" ht="36" x14ac:dyDescent="0.55000000000000004">
      <c r="A97" s="139" t="s">
        <v>2206</v>
      </c>
      <c r="B97" s="83" t="s">
        <v>1082</v>
      </c>
      <c r="C97" s="84" t="s">
        <v>535</v>
      </c>
      <c r="D97" s="87">
        <v>58</v>
      </c>
      <c r="E97" s="95">
        <f t="shared" si="1"/>
        <v>2093.8000000000002</v>
      </c>
      <c r="F97" s="208">
        <v>36.1</v>
      </c>
      <c r="G97" s="69"/>
      <c r="H97" s="69"/>
      <c r="I97" s="69"/>
      <c r="L97" s="208">
        <v>34.75</v>
      </c>
      <c r="M97" s="208">
        <v>32</v>
      </c>
    </row>
    <row r="98" spans="1:13" s="69" customFormat="1" ht="36" x14ac:dyDescent="0.55000000000000004">
      <c r="A98" s="139" t="s">
        <v>2206</v>
      </c>
      <c r="B98" s="83" t="s">
        <v>2121</v>
      </c>
      <c r="C98" s="84" t="s">
        <v>980</v>
      </c>
      <c r="D98" s="87">
        <v>177</v>
      </c>
      <c r="E98" s="95">
        <f t="shared" si="1"/>
        <v>5664</v>
      </c>
      <c r="F98" s="208">
        <v>32</v>
      </c>
      <c r="L98" s="208">
        <v>16</v>
      </c>
      <c r="M98" s="208">
        <v>0</v>
      </c>
    </row>
    <row r="99" spans="1:13" ht="36" x14ac:dyDescent="0.55000000000000004">
      <c r="A99" s="139" t="s">
        <v>2206</v>
      </c>
      <c r="B99" s="83" t="s">
        <v>1251</v>
      </c>
      <c r="C99" s="84" t="s">
        <v>533</v>
      </c>
      <c r="D99" s="87">
        <v>413</v>
      </c>
      <c r="E99" s="95">
        <f t="shared" ref="E99:E111" si="2">F99*D99</f>
        <v>1652</v>
      </c>
      <c r="F99" s="208">
        <v>4</v>
      </c>
      <c r="G99" s="69"/>
      <c r="H99" s="69"/>
      <c r="I99" s="69"/>
      <c r="L99" s="208">
        <v>4</v>
      </c>
      <c r="M99" s="208">
        <v>5</v>
      </c>
    </row>
    <row r="100" spans="1:13" ht="36" x14ac:dyDescent="0.55000000000000004">
      <c r="A100" s="139" t="s">
        <v>2206</v>
      </c>
      <c r="B100" s="83" t="s">
        <v>1250</v>
      </c>
      <c r="C100" s="84" t="s">
        <v>980</v>
      </c>
      <c r="D100" s="87">
        <v>180</v>
      </c>
      <c r="E100" s="95">
        <f t="shared" si="2"/>
        <v>720</v>
      </c>
      <c r="F100" s="208">
        <v>4</v>
      </c>
      <c r="G100" s="69"/>
      <c r="H100" s="69"/>
      <c r="I100" s="69"/>
      <c r="L100" s="208">
        <v>4</v>
      </c>
      <c r="M100" s="208">
        <v>3</v>
      </c>
    </row>
    <row r="101" spans="1:13" ht="31.5" customHeight="1" x14ac:dyDescent="0.55000000000000004">
      <c r="A101" s="139" t="s">
        <v>2206</v>
      </c>
      <c r="B101" s="83" t="s">
        <v>2112</v>
      </c>
      <c r="C101" s="84" t="s">
        <v>533</v>
      </c>
      <c r="D101" s="87">
        <v>317.42</v>
      </c>
      <c r="E101" s="95">
        <f t="shared" si="2"/>
        <v>317.42</v>
      </c>
      <c r="F101" s="208">
        <v>1</v>
      </c>
      <c r="G101" s="69"/>
      <c r="H101" s="69"/>
      <c r="I101" s="69"/>
      <c r="L101" s="208">
        <v>6</v>
      </c>
      <c r="M101" s="208">
        <v>2</v>
      </c>
    </row>
    <row r="102" spans="1:13" s="69" customFormat="1" ht="31.5" customHeight="1" x14ac:dyDescent="0.55000000000000004">
      <c r="A102" s="139" t="s">
        <v>2206</v>
      </c>
      <c r="B102" s="83" t="s">
        <v>2118</v>
      </c>
      <c r="C102" s="84" t="s">
        <v>533</v>
      </c>
      <c r="D102" s="87">
        <v>317.42</v>
      </c>
      <c r="E102" s="95">
        <f t="shared" si="2"/>
        <v>952.26</v>
      </c>
      <c r="F102" s="208">
        <v>3</v>
      </c>
      <c r="L102" s="208">
        <v>4</v>
      </c>
      <c r="M102" s="208">
        <v>4</v>
      </c>
    </row>
    <row r="103" spans="1:13" s="69" customFormat="1" ht="31.5" customHeight="1" x14ac:dyDescent="0.55000000000000004">
      <c r="A103" s="139" t="s">
        <v>2206</v>
      </c>
      <c r="B103" s="83" t="s">
        <v>2119</v>
      </c>
      <c r="C103" s="84" t="s">
        <v>982</v>
      </c>
      <c r="D103" s="87">
        <v>500.32</v>
      </c>
      <c r="E103" s="95">
        <f t="shared" si="2"/>
        <v>500.32</v>
      </c>
      <c r="F103" s="208">
        <v>1</v>
      </c>
      <c r="L103" s="208">
        <v>8</v>
      </c>
      <c r="M103" s="208">
        <v>5</v>
      </c>
    </row>
    <row r="104" spans="1:13" ht="36" x14ac:dyDescent="0.55000000000000004">
      <c r="A104" s="139" t="s">
        <v>2206</v>
      </c>
      <c r="B104" s="83" t="s">
        <v>981</v>
      </c>
      <c r="C104" s="84" t="s">
        <v>982</v>
      </c>
      <c r="D104" s="87">
        <v>500.32</v>
      </c>
      <c r="E104" s="95">
        <f t="shared" si="2"/>
        <v>1000.64</v>
      </c>
      <c r="F104" s="208">
        <v>2</v>
      </c>
      <c r="G104" s="69"/>
      <c r="H104" s="69"/>
      <c r="I104" s="69"/>
      <c r="L104" s="208">
        <v>8</v>
      </c>
      <c r="M104" s="208">
        <v>0</v>
      </c>
    </row>
    <row r="105" spans="1:13" s="69" customFormat="1" ht="36" x14ac:dyDescent="0.55000000000000004">
      <c r="A105" s="139" t="s">
        <v>2206</v>
      </c>
      <c r="B105" s="83" t="s">
        <v>2180</v>
      </c>
      <c r="C105" s="84" t="s">
        <v>980</v>
      </c>
      <c r="D105" s="87">
        <v>0</v>
      </c>
      <c r="E105" s="95">
        <v>0</v>
      </c>
      <c r="F105" s="208">
        <v>37</v>
      </c>
      <c r="L105" s="208">
        <v>0</v>
      </c>
      <c r="M105" s="208">
        <v>0</v>
      </c>
    </row>
    <row r="106" spans="1:13" s="69" customFormat="1" ht="36" x14ac:dyDescent="0.55000000000000004">
      <c r="A106" s="139" t="s">
        <v>2206</v>
      </c>
      <c r="B106" s="83" t="s">
        <v>2162</v>
      </c>
      <c r="C106" s="84" t="s">
        <v>980</v>
      </c>
      <c r="D106" s="87">
        <v>0</v>
      </c>
      <c r="E106" s="95">
        <f t="shared" si="2"/>
        <v>0</v>
      </c>
      <c r="F106" s="208">
        <v>13</v>
      </c>
      <c r="L106" s="208">
        <v>78</v>
      </c>
      <c r="M106" s="208">
        <v>24</v>
      </c>
    </row>
    <row r="107" spans="1:13" s="69" customFormat="1" ht="36" x14ac:dyDescent="0.55000000000000004">
      <c r="A107" s="139" t="s">
        <v>2206</v>
      </c>
      <c r="B107" s="83" t="s">
        <v>984</v>
      </c>
      <c r="C107" s="84" t="s">
        <v>980</v>
      </c>
      <c r="D107" s="87">
        <v>88</v>
      </c>
      <c r="E107" s="95">
        <f t="shared" si="2"/>
        <v>11968</v>
      </c>
      <c r="F107" s="208">
        <v>136</v>
      </c>
      <c r="L107" s="208">
        <v>87</v>
      </c>
      <c r="M107" s="208">
        <v>71</v>
      </c>
    </row>
    <row r="108" spans="1:13" ht="26.25" customHeight="1" x14ac:dyDescent="0.55000000000000004">
      <c r="A108" s="139" t="s">
        <v>2206</v>
      </c>
      <c r="B108" s="83" t="s">
        <v>1252</v>
      </c>
      <c r="C108" s="84" t="s">
        <v>535</v>
      </c>
      <c r="D108" s="87">
        <v>105</v>
      </c>
      <c r="E108" s="95">
        <f t="shared" si="2"/>
        <v>6594</v>
      </c>
      <c r="F108" s="208">
        <v>62.8</v>
      </c>
      <c r="G108" s="69"/>
      <c r="H108" s="69"/>
      <c r="I108" s="69"/>
      <c r="L108" s="208">
        <v>73.599999999999994</v>
      </c>
      <c r="M108" s="208">
        <v>134.94999999999999</v>
      </c>
    </row>
    <row r="109" spans="1:13" ht="36" x14ac:dyDescent="0.55000000000000004">
      <c r="A109" s="139" t="s">
        <v>2206</v>
      </c>
      <c r="B109" s="83" t="s">
        <v>1086</v>
      </c>
      <c r="C109" s="84" t="s">
        <v>533</v>
      </c>
      <c r="D109" s="87">
        <v>533.6</v>
      </c>
      <c r="E109" s="95">
        <f t="shared" si="2"/>
        <v>533.6</v>
      </c>
      <c r="F109" s="208">
        <v>1</v>
      </c>
      <c r="G109" s="69"/>
      <c r="H109" s="69"/>
      <c r="I109" s="69"/>
      <c r="L109" s="208">
        <v>1</v>
      </c>
      <c r="M109" s="208">
        <v>2</v>
      </c>
    </row>
    <row r="110" spans="1:13" ht="36" x14ac:dyDescent="0.55000000000000004">
      <c r="A110" s="139" t="s">
        <v>2206</v>
      </c>
      <c r="B110" s="83" t="s">
        <v>1515</v>
      </c>
      <c r="C110" s="84" t="s">
        <v>533</v>
      </c>
      <c r="D110" s="87">
        <v>904.8</v>
      </c>
      <c r="E110" s="95">
        <f t="shared" si="2"/>
        <v>1809.6</v>
      </c>
      <c r="F110" s="208">
        <v>2</v>
      </c>
      <c r="G110" s="69"/>
      <c r="H110" s="69"/>
      <c r="I110" s="69"/>
      <c r="L110" s="208">
        <v>1</v>
      </c>
      <c r="M110" s="208">
        <v>6</v>
      </c>
    </row>
    <row r="111" spans="1:13" ht="36" x14ac:dyDescent="0.55000000000000004">
      <c r="A111" s="139" t="s">
        <v>2206</v>
      </c>
      <c r="B111" s="83" t="s">
        <v>585</v>
      </c>
      <c r="C111" s="84" t="s">
        <v>535</v>
      </c>
      <c r="D111" s="87">
        <v>57</v>
      </c>
      <c r="E111" s="95">
        <f t="shared" si="2"/>
        <v>2958.2999999999997</v>
      </c>
      <c r="F111" s="208">
        <v>51.9</v>
      </c>
      <c r="G111" s="69"/>
      <c r="H111" s="69"/>
      <c r="I111" s="69"/>
      <c r="L111" s="208">
        <v>29.2</v>
      </c>
      <c r="M111" s="208">
        <v>48</v>
      </c>
    </row>
    <row r="112" spans="1:13" x14ac:dyDescent="0.5">
      <c r="A112" s="78"/>
      <c r="B112" s="79"/>
      <c r="C112" s="79"/>
      <c r="D112" s="81" t="s">
        <v>837</v>
      </c>
      <c r="E112" s="82">
        <f>SUM(E11:E111)</f>
        <v>379333.31890000001</v>
      </c>
      <c r="F112" s="110"/>
      <c r="G112" s="69"/>
      <c r="H112" s="69"/>
      <c r="I112" s="69"/>
      <c r="L112" s="110"/>
      <c r="M112" s="110"/>
    </row>
    <row r="113" spans="1:13" x14ac:dyDescent="0.5">
      <c r="A113" s="69"/>
      <c r="B113" s="69"/>
      <c r="D113" s="69"/>
      <c r="E113" s="69"/>
      <c r="F113" s="69"/>
      <c r="G113" s="69"/>
      <c r="H113" s="69"/>
      <c r="I113" s="69"/>
      <c r="L113" s="69"/>
      <c r="M113" s="69"/>
    </row>
    <row r="118" spans="1:13" x14ac:dyDescent="0.5">
      <c r="A118" s="277" t="s">
        <v>2208</v>
      </c>
      <c r="B118" s="277"/>
      <c r="C118" s="277"/>
      <c r="D118" s="277"/>
      <c r="E118" s="277"/>
      <c r="F118" s="277"/>
      <c r="G118" s="277"/>
      <c r="H118" s="277"/>
      <c r="I118" s="277"/>
      <c r="J118" s="277"/>
      <c r="K118" s="277"/>
      <c r="L118" s="277"/>
    </row>
    <row r="119" spans="1:13" x14ac:dyDescent="0.5">
      <c r="A119" s="278" t="s">
        <v>2209</v>
      </c>
      <c r="B119" s="278"/>
      <c r="C119" s="278"/>
      <c r="D119" s="278"/>
      <c r="E119" s="278"/>
      <c r="F119" s="278"/>
      <c r="G119" s="278"/>
      <c r="H119" s="278"/>
      <c r="I119" s="278"/>
      <c r="J119" s="278"/>
      <c r="K119" s="278"/>
      <c r="L119" s="278"/>
    </row>
    <row r="120" spans="1:13" x14ac:dyDescent="0.5">
      <c r="A120" s="256"/>
      <c r="B120" s="256"/>
      <c r="C120" s="256"/>
      <c r="D120" s="256"/>
      <c r="E120" s="256"/>
      <c r="F120" s="256"/>
      <c r="G120" s="256"/>
      <c r="H120" s="69"/>
      <c r="I120" s="69"/>
      <c r="J120" s="69"/>
      <c r="K120" s="69"/>
      <c r="L120" s="69"/>
    </row>
    <row r="121" spans="1:13" x14ac:dyDescent="0.5">
      <c r="A121" s="256"/>
      <c r="B121" s="256"/>
      <c r="C121" s="256"/>
      <c r="D121" s="256"/>
      <c r="E121" s="256"/>
      <c r="F121" s="256"/>
      <c r="G121" s="256"/>
      <c r="H121" s="69"/>
      <c r="I121" s="69"/>
      <c r="J121" s="69"/>
      <c r="K121" s="69"/>
      <c r="L121" s="69"/>
    </row>
    <row r="122" spans="1:13" x14ac:dyDescent="0.5">
      <c r="A122" s="256"/>
      <c r="B122" s="256"/>
      <c r="C122" s="256"/>
      <c r="D122" s="256"/>
      <c r="E122" s="256"/>
      <c r="F122" s="256"/>
      <c r="G122" s="256"/>
      <c r="H122" s="69"/>
      <c r="I122" s="69"/>
      <c r="J122" s="69"/>
      <c r="K122" s="69"/>
      <c r="L122" s="69"/>
    </row>
    <row r="123" spans="1:13" x14ac:dyDescent="0.5">
      <c r="A123" s="256"/>
      <c r="B123" s="256"/>
      <c r="C123" s="256"/>
      <c r="D123" s="256"/>
      <c r="E123" s="256"/>
      <c r="F123" s="256"/>
      <c r="G123" s="256"/>
      <c r="H123" s="69"/>
      <c r="I123" s="69"/>
      <c r="J123" s="69"/>
      <c r="K123" s="69"/>
      <c r="L123" s="69"/>
    </row>
    <row r="124" spans="1:13" x14ac:dyDescent="0.5">
      <c r="A124" s="256"/>
      <c r="B124" s="256"/>
      <c r="C124" s="256"/>
      <c r="D124" s="256"/>
      <c r="E124" s="256"/>
      <c r="F124" s="256"/>
      <c r="G124" s="256"/>
      <c r="H124" s="69"/>
      <c r="I124" s="69"/>
      <c r="J124" s="69"/>
      <c r="K124" s="69"/>
      <c r="L124" s="69"/>
    </row>
    <row r="125" spans="1:13" x14ac:dyDescent="0.5">
      <c r="A125" s="256"/>
      <c r="B125" s="256"/>
      <c r="C125" s="256"/>
      <c r="D125" s="256"/>
      <c r="E125" s="256"/>
      <c r="F125" s="256"/>
      <c r="G125" s="256"/>
      <c r="H125" s="69"/>
      <c r="I125" s="69"/>
      <c r="J125" s="69"/>
      <c r="K125" s="69"/>
      <c r="L125" s="69"/>
    </row>
    <row r="126" spans="1:13" x14ac:dyDescent="0.5">
      <c r="A126" s="256"/>
      <c r="B126" s="256"/>
      <c r="C126" s="256"/>
      <c r="D126" s="256"/>
      <c r="E126" s="256"/>
      <c r="F126" s="256"/>
      <c r="G126" s="257"/>
      <c r="H126" s="69"/>
      <c r="I126" s="69"/>
      <c r="J126" s="69"/>
      <c r="K126" s="69"/>
      <c r="L126" s="69"/>
    </row>
    <row r="127" spans="1:13" x14ac:dyDescent="0.5">
      <c r="A127" s="258"/>
      <c r="B127" s="258"/>
      <c r="C127" s="258"/>
      <c r="D127" s="258"/>
      <c r="E127" s="258"/>
      <c r="F127" s="258"/>
      <c r="G127" s="258"/>
      <c r="H127" s="69"/>
      <c r="I127" s="69"/>
      <c r="J127" s="69"/>
      <c r="K127" s="69"/>
      <c r="L127" s="69"/>
    </row>
    <row r="128" spans="1:13" x14ac:dyDescent="0.5">
      <c r="A128" s="258"/>
      <c r="B128" s="258"/>
      <c r="C128" s="258"/>
      <c r="D128" s="258"/>
      <c r="E128" s="258"/>
      <c r="F128" s="258"/>
      <c r="G128" s="258"/>
      <c r="H128" s="69"/>
      <c r="I128" s="69"/>
      <c r="J128" s="69"/>
      <c r="K128" s="69"/>
      <c r="L128" s="69"/>
    </row>
    <row r="129" spans="1:12" x14ac:dyDescent="0.5">
      <c r="A129" s="277" t="s">
        <v>2211</v>
      </c>
      <c r="B129" s="277"/>
      <c r="C129" s="258"/>
      <c r="D129" s="258"/>
      <c r="E129" s="277" t="s">
        <v>2212</v>
      </c>
      <c r="F129" s="277"/>
      <c r="G129" s="277"/>
      <c r="H129" s="277"/>
      <c r="I129" s="277"/>
      <c r="J129" s="277"/>
      <c r="K129" s="277"/>
      <c r="L129" s="277"/>
    </row>
    <row r="130" spans="1:12" x14ac:dyDescent="0.5">
      <c r="A130" s="278" t="s">
        <v>2210</v>
      </c>
      <c r="B130" s="278"/>
      <c r="C130" s="258"/>
      <c r="D130" s="258"/>
      <c r="E130" s="278" t="s">
        <v>2213</v>
      </c>
      <c r="F130" s="278"/>
      <c r="G130" s="278"/>
      <c r="H130" s="278"/>
      <c r="I130" s="278"/>
      <c r="J130" s="278"/>
      <c r="K130" s="278"/>
      <c r="L130" s="278"/>
    </row>
  </sheetData>
  <mergeCells count="13">
    <mergeCell ref="A7:A10"/>
    <mergeCell ref="A1:M1"/>
    <mergeCell ref="A2:M2"/>
    <mergeCell ref="A3:M3"/>
    <mergeCell ref="A4:M4"/>
    <mergeCell ref="A5:M5"/>
    <mergeCell ref="A6:M6"/>
    <mergeCell ref="A118:L118"/>
    <mergeCell ref="A119:L119"/>
    <mergeCell ref="A129:B129"/>
    <mergeCell ref="E129:L129"/>
    <mergeCell ref="A130:B130"/>
    <mergeCell ref="E130:L130"/>
  </mergeCells>
  <pageMargins left="0.70866141732283505" right="0.70866141732283505" top="0.74803149606299202" bottom="0.74803149606299202" header="0.31496062992126" footer="0.31496062992126"/>
  <pageSetup scale="41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3"/>
  <sheetViews>
    <sheetView topLeftCell="A4" workbookViewId="0">
      <selection activeCell="B10" sqref="B10"/>
    </sheetView>
  </sheetViews>
  <sheetFormatPr baseColWidth="10" defaultColWidth="11.42578125" defaultRowHeight="15.75" x14ac:dyDescent="0.25"/>
  <cols>
    <col min="1" max="1" width="17.85546875" style="5" bestFit="1" customWidth="1"/>
    <col min="2" max="2" width="68.5703125" style="5" bestFit="1" customWidth="1"/>
    <col min="3" max="3" width="23.140625" style="5" bestFit="1" customWidth="1"/>
    <col min="4" max="4" width="10.5703125" style="5" bestFit="1" customWidth="1"/>
    <col min="5" max="16384" width="11.42578125" style="5"/>
  </cols>
  <sheetData>
    <row r="1" spans="1:4" x14ac:dyDescent="0.25">
      <c r="A1" s="295" t="s">
        <v>16</v>
      </c>
      <c r="B1" s="296"/>
      <c r="C1" s="296"/>
      <c r="D1" s="297"/>
    </row>
    <row r="2" spans="1:4" x14ac:dyDescent="0.25">
      <c r="A2" s="298" t="s">
        <v>17</v>
      </c>
      <c r="B2" s="299"/>
      <c r="C2" s="299"/>
      <c r="D2" s="300"/>
    </row>
    <row r="3" spans="1:4" x14ac:dyDescent="0.25">
      <c r="A3" s="301" t="s">
        <v>19</v>
      </c>
      <c r="B3" s="302"/>
      <c r="C3" s="302"/>
      <c r="D3" s="303"/>
    </row>
    <row r="4" spans="1:4" x14ac:dyDescent="0.25">
      <c r="A4" s="298" t="s">
        <v>18</v>
      </c>
      <c r="B4" s="299"/>
      <c r="C4" s="299"/>
      <c r="D4" s="300"/>
    </row>
    <row r="5" spans="1:4" x14ac:dyDescent="0.25">
      <c r="A5" s="298" t="s">
        <v>1348</v>
      </c>
      <c r="B5" s="299"/>
      <c r="C5" s="299"/>
      <c r="D5" s="300"/>
    </row>
    <row r="6" spans="1:4" x14ac:dyDescent="0.25">
      <c r="A6" s="298" t="s">
        <v>21</v>
      </c>
      <c r="B6" s="299"/>
      <c r="C6" s="299"/>
      <c r="D6" s="300"/>
    </row>
    <row r="7" spans="1:4" x14ac:dyDescent="0.25">
      <c r="A7" s="291" t="s">
        <v>1452</v>
      </c>
      <c r="B7" s="292"/>
      <c r="C7" s="292"/>
      <c r="D7" s="293"/>
    </row>
    <row r="8" spans="1:4" x14ac:dyDescent="0.25">
      <c r="A8" s="294" t="s">
        <v>0</v>
      </c>
      <c r="B8" s="6"/>
      <c r="C8" s="6"/>
      <c r="D8" s="6"/>
    </row>
    <row r="9" spans="1:4" x14ac:dyDescent="0.25">
      <c r="A9" s="294"/>
      <c r="B9" s="6" t="s">
        <v>1</v>
      </c>
      <c r="C9" s="6" t="s">
        <v>2</v>
      </c>
      <c r="D9" s="6" t="s">
        <v>5</v>
      </c>
    </row>
    <row r="10" spans="1:4" x14ac:dyDescent="0.25">
      <c r="A10" s="294"/>
      <c r="B10" s="6"/>
      <c r="C10" s="6"/>
      <c r="D10" s="6"/>
    </row>
    <row r="11" spans="1:4" x14ac:dyDescent="0.25">
      <c r="A11" s="7"/>
      <c r="B11" s="8" t="s">
        <v>518</v>
      </c>
      <c r="C11" s="9" t="s">
        <v>13</v>
      </c>
      <c r="D11" s="10"/>
    </row>
    <row r="12" spans="1:4" x14ac:dyDescent="0.25">
      <c r="A12" s="7"/>
      <c r="B12" s="8" t="s">
        <v>519</v>
      </c>
      <c r="C12" s="9" t="s">
        <v>13</v>
      </c>
      <c r="D12" s="10"/>
    </row>
    <row r="13" spans="1:4" x14ac:dyDescent="0.25">
      <c r="A13" s="7"/>
      <c r="B13" s="11" t="s">
        <v>609</v>
      </c>
      <c r="C13" s="11" t="s">
        <v>12</v>
      </c>
      <c r="D13" s="10"/>
    </row>
    <row r="14" spans="1:4" x14ac:dyDescent="0.25">
      <c r="A14" s="7"/>
      <c r="B14" s="11" t="s">
        <v>379</v>
      </c>
      <c r="C14" s="11" t="s">
        <v>12</v>
      </c>
      <c r="D14" s="10"/>
    </row>
    <row r="15" spans="1:4" x14ac:dyDescent="0.25">
      <c r="A15" s="7"/>
      <c r="B15" s="11" t="s">
        <v>1118</v>
      </c>
      <c r="C15" s="11" t="s">
        <v>12</v>
      </c>
      <c r="D15" s="10"/>
    </row>
    <row r="16" spans="1:4" x14ac:dyDescent="0.25">
      <c r="A16" s="7"/>
      <c r="B16" s="11" t="s">
        <v>1268</v>
      </c>
      <c r="C16" s="11" t="s">
        <v>12</v>
      </c>
      <c r="D16" s="10"/>
    </row>
    <row r="17" spans="1:4" x14ac:dyDescent="0.25">
      <c r="A17" s="7"/>
      <c r="B17" s="11" t="s">
        <v>827</v>
      </c>
      <c r="C17" s="11" t="s">
        <v>12</v>
      </c>
      <c r="D17" s="10"/>
    </row>
    <row r="18" spans="1:4" x14ac:dyDescent="0.25">
      <c r="A18" s="7"/>
      <c r="B18" s="11" t="s">
        <v>826</v>
      </c>
      <c r="C18" s="11" t="s">
        <v>10</v>
      </c>
      <c r="D18" s="10"/>
    </row>
    <row r="19" spans="1:4" x14ac:dyDescent="0.25">
      <c r="A19" s="7"/>
      <c r="B19" s="12" t="s">
        <v>23</v>
      </c>
      <c r="C19" s="12" t="s">
        <v>12</v>
      </c>
      <c r="D19" s="10"/>
    </row>
    <row r="20" spans="1:4" x14ac:dyDescent="0.25">
      <c r="A20" s="7"/>
      <c r="B20" s="12" t="s">
        <v>24</v>
      </c>
      <c r="C20" s="12" t="s">
        <v>12</v>
      </c>
      <c r="D20" s="10"/>
    </row>
    <row r="21" spans="1:4" x14ac:dyDescent="0.25">
      <c r="A21" s="7"/>
      <c r="B21" s="11" t="s">
        <v>828</v>
      </c>
      <c r="C21" s="12" t="s">
        <v>12</v>
      </c>
      <c r="D21" s="10"/>
    </row>
    <row r="22" spans="1:4" x14ac:dyDescent="0.25">
      <c r="A22" s="7"/>
      <c r="B22" s="11" t="s">
        <v>25</v>
      </c>
      <c r="C22" s="11" t="s">
        <v>10</v>
      </c>
      <c r="D22" s="10"/>
    </row>
    <row r="23" spans="1:4" x14ac:dyDescent="0.25">
      <c r="A23" s="7"/>
      <c r="B23" s="11" t="s">
        <v>829</v>
      </c>
      <c r="C23" s="11" t="s">
        <v>10</v>
      </c>
      <c r="D23" s="10"/>
    </row>
    <row r="24" spans="1:4" x14ac:dyDescent="0.25">
      <c r="A24" s="7"/>
      <c r="B24" s="11" t="s">
        <v>883</v>
      </c>
      <c r="C24" s="11" t="s">
        <v>10</v>
      </c>
      <c r="D24" s="10"/>
    </row>
    <row r="25" spans="1:4" x14ac:dyDescent="0.25">
      <c r="A25" s="7"/>
      <c r="B25" s="11" t="s">
        <v>380</v>
      </c>
      <c r="C25" s="11" t="s">
        <v>10</v>
      </c>
      <c r="D25" s="10"/>
    </row>
    <row r="26" spans="1:4" x14ac:dyDescent="0.25">
      <c r="A26" s="7"/>
      <c r="B26" s="11" t="s">
        <v>1115</v>
      </c>
      <c r="C26" s="11" t="s">
        <v>10</v>
      </c>
      <c r="D26" s="10"/>
    </row>
    <row r="27" spans="1:4" x14ac:dyDescent="0.25">
      <c r="A27" s="7"/>
      <c r="B27" s="11" t="s">
        <v>602</v>
      </c>
      <c r="C27" s="11" t="s">
        <v>10</v>
      </c>
      <c r="D27" s="10"/>
    </row>
    <row r="28" spans="1:4" x14ac:dyDescent="0.25">
      <c r="A28" s="7"/>
      <c r="B28" s="11" t="s">
        <v>1288</v>
      </c>
      <c r="C28" s="11" t="s">
        <v>10</v>
      </c>
      <c r="D28" s="10"/>
    </row>
    <row r="29" spans="1:4" x14ac:dyDescent="0.25">
      <c r="A29" s="7"/>
      <c r="B29" s="11" t="s">
        <v>587</v>
      </c>
      <c r="C29" s="11" t="s">
        <v>10</v>
      </c>
      <c r="D29" s="10"/>
    </row>
    <row r="30" spans="1:4" x14ac:dyDescent="0.25">
      <c r="A30" s="7"/>
      <c r="B30" s="11" t="s">
        <v>948</v>
      </c>
      <c r="C30" s="11" t="s">
        <v>10</v>
      </c>
      <c r="D30" s="10"/>
    </row>
    <row r="31" spans="1:4" x14ac:dyDescent="0.25">
      <c r="A31" s="7"/>
      <c r="B31" s="11" t="s">
        <v>586</v>
      </c>
      <c r="C31" s="11" t="s">
        <v>10</v>
      </c>
      <c r="D31" s="10"/>
    </row>
    <row r="32" spans="1:4" x14ac:dyDescent="0.25">
      <c r="A32" s="7"/>
      <c r="B32" s="11" t="s">
        <v>416</v>
      </c>
      <c r="C32" s="11" t="s">
        <v>10</v>
      </c>
      <c r="D32" s="10"/>
    </row>
    <row r="33" spans="1:4" x14ac:dyDescent="0.25">
      <c r="A33" s="7"/>
      <c r="B33" s="11" t="s">
        <v>588</v>
      </c>
      <c r="C33" s="11" t="s">
        <v>10</v>
      </c>
      <c r="D33" s="10"/>
    </row>
    <row r="34" spans="1:4" x14ac:dyDescent="0.25">
      <c r="A34" s="7"/>
      <c r="B34" s="11" t="s">
        <v>644</v>
      </c>
      <c r="C34" s="11" t="s">
        <v>10</v>
      </c>
      <c r="D34" s="10"/>
    </row>
    <row r="35" spans="1:4" x14ac:dyDescent="0.25">
      <c r="A35" s="7"/>
      <c r="B35" s="11" t="s">
        <v>1285</v>
      </c>
      <c r="C35" s="11" t="s">
        <v>1286</v>
      </c>
      <c r="D35" s="10"/>
    </row>
    <row r="36" spans="1:4" x14ac:dyDescent="0.25">
      <c r="A36" s="7"/>
      <c r="B36" s="11" t="s">
        <v>901</v>
      </c>
      <c r="C36" s="11" t="s">
        <v>10</v>
      </c>
      <c r="D36" s="10"/>
    </row>
    <row r="37" spans="1:4" x14ac:dyDescent="0.25">
      <c r="A37" s="7"/>
      <c r="B37" s="11" t="s">
        <v>627</v>
      </c>
      <c r="C37" s="11" t="s">
        <v>10</v>
      </c>
      <c r="D37" s="10"/>
    </row>
    <row r="38" spans="1:4" x14ac:dyDescent="0.25">
      <c r="A38" s="7"/>
      <c r="B38" s="11" t="s">
        <v>454</v>
      </c>
      <c r="C38" s="11" t="s">
        <v>12</v>
      </c>
      <c r="D38" s="10"/>
    </row>
    <row r="39" spans="1:4" x14ac:dyDescent="0.25">
      <c r="A39" s="7"/>
      <c r="B39" s="11" t="s">
        <v>26</v>
      </c>
      <c r="C39" s="11" t="s">
        <v>12</v>
      </c>
      <c r="D39" s="10"/>
    </row>
    <row r="40" spans="1:4" x14ac:dyDescent="0.25">
      <c r="A40" s="7"/>
      <c r="B40" s="11" t="s">
        <v>1270</v>
      </c>
      <c r="C40" s="11" t="s">
        <v>12</v>
      </c>
      <c r="D40" s="10"/>
    </row>
    <row r="41" spans="1:4" x14ac:dyDescent="0.25">
      <c r="A41" s="7"/>
      <c r="B41" s="11" t="s">
        <v>620</v>
      </c>
      <c r="C41" s="11" t="s">
        <v>631</v>
      </c>
      <c r="D41" s="10"/>
    </row>
    <row r="42" spans="1:4" x14ac:dyDescent="0.25">
      <c r="A42" s="7"/>
      <c r="B42" s="11" t="s">
        <v>27</v>
      </c>
      <c r="C42" s="11" t="s">
        <v>28</v>
      </c>
      <c r="D42" s="10"/>
    </row>
    <row r="43" spans="1:4" x14ac:dyDescent="0.25">
      <c r="A43" s="7"/>
      <c r="B43" s="8" t="s">
        <v>811</v>
      </c>
      <c r="C43" s="11" t="s">
        <v>10</v>
      </c>
      <c r="D43" s="10"/>
    </row>
    <row r="44" spans="1:4" x14ac:dyDescent="0.25">
      <c r="A44" s="7"/>
      <c r="B44" s="11" t="s">
        <v>693</v>
      </c>
      <c r="C44" s="11" t="s">
        <v>10</v>
      </c>
      <c r="D44" s="10"/>
    </row>
    <row r="45" spans="1:4" x14ac:dyDescent="0.25">
      <c r="A45" s="7"/>
      <c r="B45" s="8" t="s">
        <v>619</v>
      </c>
      <c r="C45" s="8" t="s">
        <v>12</v>
      </c>
      <c r="D45" s="10"/>
    </row>
    <row r="46" spans="1:4" x14ac:dyDescent="0.25">
      <c r="A46" s="7"/>
      <c r="B46" s="11" t="s">
        <v>29</v>
      </c>
      <c r="C46" s="11" t="s">
        <v>13</v>
      </c>
      <c r="D46" s="10"/>
    </row>
    <row r="47" spans="1:4" x14ac:dyDescent="0.25">
      <c r="A47" s="7"/>
      <c r="B47" s="11" t="s">
        <v>30</v>
      </c>
      <c r="C47" s="11" t="s">
        <v>13</v>
      </c>
      <c r="D47" s="10"/>
    </row>
    <row r="48" spans="1:4" x14ac:dyDescent="0.25">
      <c r="A48" s="7"/>
      <c r="B48" s="11" t="s">
        <v>455</v>
      </c>
      <c r="C48" s="11" t="s">
        <v>10</v>
      </c>
      <c r="D48" s="10"/>
    </row>
    <row r="49" spans="1:4" x14ac:dyDescent="0.25">
      <c r="A49" s="7"/>
      <c r="B49" s="11" t="s">
        <v>31</v>
      </c>
      <c r="C49" s="11" t="s">
        <v>13</v>
      </c>
      <c r="D49" s="10"/>
    </row>
    <row r="50" spans="1:4" x14ac:dyDescent="0.25">
      <c r="A50" s="7"/>
      <c r="B50" s="11" t="s">
        <v>1014</v>
      </c>
      <c r="C50" s="11" t="s">
        <v>10</v>
      </c>
      <c r="D50" s="10"/>
    </row>
    <row r="51" spans="1:4" x14ac:dyDescent="0.25">
      <c r="A51" s="7"/>
      <c r="B51" s="11" t="s">
        <v>679</v>
      </c>
      <c r="C51" s="11" t="s">
        <v>12</v>
      </c>
      <c r="D51" s="10"/>
    </row>
    <row r="52" spans="1:4" x14ac:dyDescent="0.25">
      <c r="A52" s="7"/>
      <c r="B52" s="11" t="s">
        <v>612</v>
      </c>
      <c r="C52" s="11" t="s">
        <v>32</v>
      </c>
      <c r="D52" s="10"/>
    </row>
    <row r="53" spans="1:4" x14ac:dyDescent="0.25">
      <c r="A53" s="7"/>
      <c r="B53" s="11" t="s">
        <v>33</v>
      </c>
      <c r="C53" s="11" t="s">
        <v>10</v>
      </c>
      <c r="D53" s="10"/>
    </row>
    <row r="54" spans="1:4" x14ac:dyDescent="0.25">
      <c r="A54" s="7"/>
      <c r="B54" s="11" t="s">
        <v>1317</v>
      </c>
      <c r="C54" s="11" t="s">
        <v>10</v>
      </c>
      <c r="D54" s="10"/>
    </row>
    <row r="55" spans="1:4" x14ac:dyDescent="0.25">
      <c r="A55" s="7"/>
      <c r="B55" s="11" t="s">
        <v>672</v>
      </c>
      <c r="C55" s="11" t="s">
        <v>10</v>
      </c>
      <c r="D55" s="10"/>
    </row>
    <row r="56" spans="1:4" x14ac:dyDescent="0.25">
      <c r="A56" s="7"/>
      <c r="B56" s="11" t="s">
        <v>34</v>
      </c>
      <c r="C56" s="11" t="s">
        <v>10</v>
      </c>
      <c r="D56" s="10"/>
    </row>
    <row r="57" spans="1:4" x14ac:dyDescent="0.25">
      <c r="A57" s="7"/>
      <c r="B57" s="11" t="s">
        <v>694</v>
      </c>
      <c r="C57" s="11" t="s">
        <v>10</v>
      </c>
      <c r="D57" s="10"/>
    </row>
    <row r="58" spans="1:4" x14ac:dyDescent="0.25">
      <c r="A58" s="7"/>
      <c r="B58" s="11" t="s">
        <v>381</v>
      </c>
      <c r="C58" s="11" t="s">
        <v>10</v>
      </c>
      <c r="D58" s="10"/>
    </row>
    <row r="59" spans="1:4" x14ac:dyDescent="0.25">
      <c r="A59" s="7"/>
      <c r="B59" s="11" t="s">
        <v>456</v>
      </c>
      <c r="C59" s="11" t="s">
        <v>10</v>
      </c>
      <c r="D59" s="10"/>
    </row>
    <row r="60" spans="1:4" x14ac:dyDescent="0.25">
      <c r="A60" s="7"/>
      <c r="B60" s="11" t="s">
        <v>35</v>
      </c>
      <c r="C60" s="11" t="s">
        <v>10</v>
      </c>
      <c r="D60" s="13"/>
    </row>
    <row r="61" spans="1:4" x14ac:dyDescent="0.25">
      <c r="A61" s="7"/>
      <c r="B61" s="11" t="s">
        <v>36</v>
      </c>
      <c r="C61" s="11" t="s">
        <v>10</v>
      </c>
      <c r="D61" s="10"/>
    </row>
    <row r="62" spans="1:4" x14ac:dyDescent="0.25">
      <c r="A62" s="7"/>
      <c r="B62" s="11" t="s">
        <v>610</v>
      </c>
      <c r="C62" s="11" t="s">
        <v>10</v>
      </c>
      <c r="D62" s="10"/>
    </row>
    <row r="63" spans="1:4" x14ac:dyDescent="0.25">
      <c r="A63" s="7"/>
      <c r="B63" s="11" t="s">
        <v>457</v>
      </c>
      <c r="C63" s="11" t="s">
        <v>10</v>
      </c>
      <c r="D63" s="10"/>
    </row>
    <row r="64" spans="1:4" x14ac:dyDescent="0.25">
      <c r="A64" s="7"/>
      <c r="B64" s="11" t="s">
        <v>812</v>
      </c>
      <c r="C64" s="11" t="s">
        <v>10</v>
      </c>
      <c r="D64" s="10"/>
    </row>
    <row r="65" spans="1:4" x14ac:dyDescent="0.25">
      <c r="A65" s="7"/>
      <c r="B65" s="11" t="s">
        <v>382</v>
      </c>
      <c r="C65" s="11" t="s">
        <v>632</v>
      </c>
      <c r="D65" s="10"/>
    </row>
    <row r="66" spans="1:4" x14ac:dyDescent="0.25">
      <c r="A66" s="7"/>
      <c r="B66" s="11" t="s">
        <v>830</v>
      </c>
      <c r="C66" s="11" t="s">
        <v>10</v>
      </c>
      <c r="D66" s="10"/>
    </row>
    <row r="67" spans="1:4" x14ac:dyDescent="0.25">
      <c r="A67" s="7"/>
      <c r="B67" s="11" t="s">
        <v>813</v>
      </c>
      <c r="C67" s="11" t="s">
        <v>10</v>
      </c>
      <c r="D67" s="10"/>
    </row>
    <row r="68" spans="1:4" x14ac:dyDescent="0.25">
      <c r="A68" s="7"/>
      <c r="B68" s="11" t="s">
        <v>37</v>
      </c>
      <c r="C68" s="11" t="s">
        <v>10</v>
      </c>
      <c r="D68" s="10"/>
    </row>
    <row r="69" spans="1:4" x14ac:dyDescent="0.25">
      <c r="A69" s="7"/>
      <c r="B69" s="11" t="s">
        <v>600</v>
      </c>
      <c r="C69" s="11" t="s">
        <v>10</v>
      </c>
      <c r="D69" s="10"/>
    </row>
    <row r="70" spans="1:4" x14ac:dyDescent="0.25">
      <c r="A70" s="7"/>
      <c r="B70" s="11" t="s">
        <v>38</v>
      </c>
      <c r="C70" s="11" t="s">
        <v>10</v>
      </c>
      <c r="D70" s="10"/>
    </row>
    <row r="71" spans="1:4" x14ac:dyDescent="0.25">
      <c r="A71" s="7"/>
      <c r="B71" s="11" t="s">
        <v>39</v>
      </c>
      <c r="C71" s="11" t="s">
        <v>10</v>
      </c>
      <c r="D71" s="10"/>
    </row>
    <row r="72" spans="1:4" x14ac:dyDescent="0.25">
      <c r="A72" s="7"/>
      <c r="B72" s="11" t="s">
        <v>706</v>
      </c>
      <c r="C72" s="11" t="s">
        <v>10</v>
      </c>
      <c r="D72" s="10"/>
    </row>
    <row r="73" spans="1:4" x14ac:dyDescent="0.25">
      <c r="A73" s="7"/>
      <c r="B73" s="11" t="s">
        <v>707</v>
      </c>
      <c r="C73" s="11" t="s">
        <v>10</v>
      </c>
      <c r="D73" s="10"/>
    </row>
    <row r="74" spans="1:4" x14ac:dyDescent="0.25">
      <c r="A74" s="7"/>
      <c r="B74" s="11" t="s">
        <v>1015</v>
      </c>
      <c r="C74" s="11" t="s">
        <v>1016</v>
      </c>
      <c r="D74" s="10"/>
    </row>
    <row r="75" spans="1:4" x14ac:dyDescent="0.25">
      <c r="A75" s="7"/>
      <c r="B75" s="11" t="s">
        <v>1091</v>
      </c>
      <c r="C75" s="11" t="s">
        <v>1016</v>
      </c>
      <c r="D75" s="10"/>
    </row>
    <row r="76" spans="1:4" x14ac:dyDescent="0.25">
      <c r="A76" s="7"/>
      <c r="B76" s="11" t="s">
        <v>643</v>
      </c>
      <c r="C76" s="11" t="s">
        <v>10</v>
      </c>
      <c r="D76" s="10"/>
    </row>
    <row r="77" spans="1:4" x14ac:dyDescent="0.25">
      <c r="A77" s="7"/>
      <c r="B77" s="11" t="s">
        <v>726</v>
      </c>
      <c r="C77" s="11" t="s">
        <v>10</v>
      </c>
      <c r="D77" s="10"/>
    </row>
    <row r="78" spans="1:4" x14ac:dyDescent="0.25">
      <c r="A78" s="7"/>
      <c r="B78" s="11" t="s">
        <v>508</v>
      </c>
      <c r="C78" s="11" t="s">
        <v>10</v>
      </c>
      <c r="D78" s="10"/>
    </row>
    <row r="79" spans="1:4" x14ac:dyDescent="0.25">
      <c r="A79" s="7"/>
      <c r="B79" s="11" t="s">
        <v>383</v>
      </c>
      <c r="C79" s="11" t="s">
        <v>10</v>
      </c>
      <c r="D79" s="10"/>
    </row>
    <row r="80" spans="1:4" x14ac:dyDescent="0.25">
      <c r="A80" s="7"/>
      <c r="B80" s="11" t="s">
        <v>40</v>
      </c>
      <c r="C80" s="11" t="s">
        <v>10</v>
      </c>
      <c r="D80" s="10"/>
    </row>
    <row r="81" spans="1:4" x14ac:dyDescent="0.25">
      <c r="A81" s="7"/>
      <c r="B81" s="11" t="s">
        <v>888</v>
      </c>
      <c r="C81" s="11" t="s">
        <v>10</v>
      </c>
      <c r="D81" s="10"/>
    </row>
    <row r="82" spans="1:4" x14ac:dyDescent="0.25">
      <c r="A82" s="7"/>
      <c r="B82" s="11" t="s">
        <v>41</v>
      </c>
      <c r="C82" s="11" t="s">
        <v>10</v>
      </c>
      <c r="D82" s="10"/>
    </row>
    <row r="83" spans="1:4" x14ac:dyDescent="0.25">
      <c r="A83" s="7"/>
      <c r="B83" s="11" t="s">
        <v>42</v>
      </c>
      <c r="C83" s="11" t="s">
        <v>10</v>
      </c>
      <c r="D83" s="10"/>
    </row>
    <row r="84" spans="1:4" x14ac:dyDescent="0.25">
      <c r="A84" s="7"/>
      <c r="B84" s="11" t="s">
        <v>43</v>
      </c>
      <c r="C84" s="11" t="s">
        <v>10</v>
      </c>
      <c r="D84" s="10"/>
    </row>
    <row r="85" spans="1:4" x14ac:dyDescent="0.25">
      <c r="A85" s="7"/>
      <c r="B85" s="11" t="s">
        <v>814</v>
      </c>
      <c r="C85" s="11" t="s">
        <v>15</v>
      </c>
      <c r="D85" s="10"/>
    </row>
    <row r="86" spans="1:4" x14ac:dyDescent="0.25">
      <c r="A86" s="7"/>
      <c r="B86" s="11" t="s">
        <v>950</v>
      </c>
      <c r="C86" s="11" t="s">
        <v>10</v>
      </c>
      <c r="D86" s="10"/>
    </row>
    <row r="87" spans="1:4" x14ac:dyDescent="0.25">
      <c r="A87" s="7"/>
      <c r="B87" s="11" t="s">
        <v>458</v>
      </c>
      <c r="C87" s="11" t="s">
        <v>10</v>
      </c>
      <c r="D87" s="10"/>
    </row>
    <row r="88" spans="1:4" x14ac:dyDescent="0.25">
      <c r="A88" s="7"/>
      <c r="B88" s="11" t="s">
        <v>44</v>
      </c>
      <c r="C88" s="11" t="s">
        <v>10</v>
      </c>
      <c r="D88" s="10"/>
    </row>
    <row r="89" spans="1:4" x14ac:dyDescent="0.25">
      <c r="A89" s="7"/>
      <c r="B89" s="11" t="s">
        <v>459</v>
      </c>
      <c r="C89" s="11" t="s">
        <v>10</v>
      </c>
      <c r="D89" s="10"/>
    </row>
    <row r="90" spans="1:4" x14ac:dyDescent="0.25">
      <c r="A90" s="7"/>
      <c r="B90" s="11" t="s">
        <v>45</v>
      </c>
      <c r="C90" s="11" t="s">
        <v>10</v>
      </c>
      <c r="D90" s="10"/>
    </row>
    <row r="91" spans="1:4" x14ac:dyDescent="0.25">
      <c r="A91" s="7"/>
      <c r="B91" s="11" t="s">
        <v>46</v>
      </c>
      <c r="C91" s="11" t="s">
        <v>10</v>
      </c>
      <c r="D91" s="10"/>
    </row>
    <row r="92" spans="1:4" x14ac:dyDescent="0.25">
      <c r="A92" s="7"/>
      <c r="B92" s="11" t="s">
        <v>47</v>
      </c>
      <c r="C92" s="11" t="s">
        <v>10</v>
      </c>
      <c r="D92" s="10"/>
    </row>
    <row r="93" spans="1:4" x14ac:dyDescent="0.25">
      <c r="A93" s="7"/>
      <c r="B93" s="11" t="s">
        <v>676</v>
      </c>
      <c r="C93" s="11" t="s">
        <v>10</v>
      </c>
      <c r="D93" s="10"/>
    </row>
    <row r="94" spans="1:4" x14ac:dyDescent="0.25">
      <c r="A94" s="7"/>
      <c r="B94" s="11" t="s">
        <v>677</v>
      </c>
      <c r="C94" s="11" t="s">
        <v>10</v>
      </c>
      <c r="D94" s="10"/>
    </row>
    <row r="95" spans="1:4" x14ac:dyDescent="0.25">
      <c r="A95" s="7"/>
      <c r="B95" s="11" t="s">
        <v>681</v>
      </c>
      <c r="C95" s="11" t="s">
        <v>10</v>
      </c>
      <c r="D95" s="10"/>
    </row>
    <row r="96" spans="1:4" x14ac:dyDescent="0.25">
      <c r="A96" s="7"/>
      <c r="B96" s="11" t="s">
        <v>680</v>
      </c>
      <c r="C96" s="11" t="s">
        <v>10</v>
      </c>
      <c r="D96" s="10"/>
    </row>
    <row r="97" spans="1:4" x14ac:dyDescent="0.25">
      <c r="A97" s="7"/>
      <c r="B97" s="11" t="s">
        <v>682</v>
      </c>
      <c r="C97" s="11" t="s">
        <v>10</v>
      </c>
      <c r="D97" s="10"/>
    </row>
    <row r="98" spans="1:4" x14ac:dyDescent="0.25">
      <c r="A98" s="7"/>
      <c r="B98" s="11" t="s">
        <v>48</v>
      </c>
      <c r="C98" s="11" t="s">
        <v>10</v>
      </c>
      <c r="D98" s="10"/>
    </row>
    <row r="99" spans="1:4" x14ac:dyDescent="0.25">
      <c r="A99" s="7"/>
      <c r="B99" s="11" t="s">
        <v>49</v>
      </c>
      <c r="C99" s="11" t="s">
        <v>10</v>
      </c>
      <c r="D99" s="10"/>
    </row>
    <row r="100" spans="1:4" x14ac:dyDescent="0.25">
      <c r="A100" s="7"/>
      <c r="B100" s="11" t="s">
        <v>50</v>
      </c>
      <c r="C100" s="11" t="s">
        <v>10</v>
      </c>
      <c r="D100" s="10"/>
    </row>
    <row r="101" spans="1:4" x14ac:dyDescent="0.25">
      <c r="A101" s="7"/>
      <c r="B101" s="11" t="s">
        <v>1008</v>
      </c>
      <c r="C101" s="11" t="s">
        <v>10</v>
      </c>
      <c r="D101" s="10"/>
    </row>
    <row r="102" spans="1:4" x14ac:dyDescent="0.25">
      <c r="A102" s="7"/>
      <c r="B102" s="11" t="s">
        <v>51</v>
      </c>
      <c r="C102" s="11" t="s">
        <v>10</v>
      </c>
      <c r="D102" s="10"/>
    </row>
    <row r="103" spans="1:4" x14ac:dyDescent="0.25">
      <c r="A103" s="7"/>
      <c r="B103" s="11" t="s">
        <v>1103</v>
      </c>
      <c r="C103" s="11" t="s">
        <v>10</v>
      </c>
      <c r="D103" s="10"/>
    </row>
    <row r="104" spans="1:4" x14ac:dyDescent="0.25">
      <c r="A104" s="7"/>
      <c r="B104" s="11" t="s">
        <v>1104</v>
      </c>
      <c r="C104" s="11" t="s">
        <v>10</v>
      </c>
      <c r="D104" s="10"/>
    </row>
    <row r="105" spans="1:4" x14ac:dyDescent="0.25">
      <c r="A105" s="7"/>
      <c r="B105" s="11" t="s">
        <v>52</v>
      </c>
      <c r="C105" s="11" t="s">
        <v>10</v>
      </c>
      <c r="D105" s="10"/>
    </row>
    <row r="106" spans="1:4" x14ac:dyDescent="0.25">
      <c r="A106" s="7"/>
      <c r="B106" s="11" t="s">
        <v>1017</v>
      </c>
      <c r="C106" s="11" t="s">
        <v>10</v>
      </c>
      <c r="D106" s="10"/>
    </row>
    <row r="107" spans="1:4" x14ac:dyDescent="0.25">
      <c r="A107" s="7"/>
      <c r="B107" s="11" t="s">
        <v>666</v>
      </c>
      <c r="C107" s="11" t="s">
        <v>10</v>
      </c>
      <c r="D107" s="10"/>
    </row>
    <row r="108" spans="1:4" x14ac:dyDescent="0.25">
      <c r="A108" s="7"/>
      <c r="B108" s="11" t="s">
        <v>667</v>
      </c>
      <c r="C108" s="11" t="s">
        <v>10</v>
      </c>
      <c r="D108" s="10"/>
    </row>
    <row r="109" spans="1:4" x14ac:dyDescent="0.25">
      <c r="A109" s="7"/>
      <c r="B109" s="11" t="s">
        <v>668</v>
      </c>
      <c r="C109" s="11" t="s">
        <v>10</v>
      </c>
      <c r="D109" s="10"/>
    </row>
    <row r="110" spans="1:4" x14ac:dyDescent="0.25">
      <c r="A110" s="7"/>
      <c r="B110" s="11" t="s">
        <v>669</v>
      </c>
      <c r="C110" s="11" t="s">
        <v>10</v>
      </c>
      <c r="D110" s="10"/>
    </row>
    <row r="111" spans="1:4" x14ac:dyDescent="0.25">
      <c r="A111" s="7"/>
      <c r="B111" s="11" t="s">
        <v>690</v>
      </c>
      <c r="C111" s="11" t="s">
        <v>10</v>
      </c>
      <c r="D111" s="10"/>
    </row>
    <row r="112" spans="1:4" x14ac:dyDescent="0.25">
      <c r="A112" s="7"/>
      <c r="B112" s="11" t="s">
        <v>53</v>
      </c>
      <c r="C112" s="11" t="s">
        <v>10</v>
      </c>
      <c r="D112" s="10"/>
    </row>
    <row r="113" spans="1:4" x14ac:dyDescent="0.25">
      <c r="A113" s="7"/>
      <c r="B113" s="11" t="s">
        <v>384</v>
      </c>
      <c r="C113" s="11" t="s">
        <v>10</v>
      </c>
      <c r="D113" s="10"/>
    </row>
    <row r="114" spans="1:4" x14ac:dyDescent="0.25">
      <c r="A114" s="7"/>
      <c r="B114" s="11" t="s">
        <v>385</v>
      </c>
      <c r="C114" s="11" t="s">
        <v>10</v>
      </c>
      <c r="D114" s="10"/>
    </row>
    <row r="115" spans="1:4" x14ac:dyDescent="0.25">
      <c r="A115" s="7"/>
      <c r="B115" s="11" t="s">
        <v>860</v>
      </c>
      <c r="C115" s="11" t="s">
        <v>10</v>
      </c>
      <c r="D115" s="10"/>
    </row>
    <row r="116" spans="1:4" x14ac:dyDescent="0.25">
      <c r="A116" s="7"/>
      <c r="B116" s="11" t="s">
        <v>386</v>
      </c>
      <c r="C116" s="11" t="s">
        <v>10</v>
      </c>
      <c r="D116" s="10"/>
    </row>
    <row r="117" spans="1:4" x14ac:dyDescent="0.25">
      <c r="A117" s="7"/>
      <c r="B117" s="11" t="s">
        <v>54</v>
      </c>
      <c r="C117" s="11" t="s">
        <v>10</v>
      </c>
      <c r="D117" s="10"/>
    </row>
    <row r="118" spans="1:4" x14ac:dyDescent="0.25">
      <c r="A118" s="7"/>
      <c r="B118" s="11" t="s">
        <v>55</v>
      </c>
      <c r="C118" s="11" t="s">
        <v>10</v>
      </c>
      <c r="D118" s="10"/>
    </row>
    <row r="119" spans="1:4" x14ac:dyDescent="0.25">
      <c r="A119" s="7"/>
      <c r="B119" s="11" t="s">
        <v>56</v>
      </c>
      <c r="C119" s="11" t="s">
        <v>10</v>
      </c>
      <c r="D119" s="10"/>
    </row>
    <row r="120" spans="1:4" x14ac:dyDescent="0.25">
      <c r="A120" s="7"/>
      <c r="B120" s="11" t="s">
        <v>57</v>
      </c>
      <c r="C120" s="11" t="s">
        <v>10</v>
      </c>
      <c r="D120" s="10"/>
    </row>
    <row r="121" spans="1:4" x14ac:dyDescent="0.25">
      <c r="A121" s="7"/>
      <c r="B121" s="11" t="s">
        <v>58</v>
      </c>
      <c r="C121" s="11" t="s">
        <v>10</v>
      </c>
      <c r="D121" s="10"/>
    </row>
    <row r="122" spans="1:4" x14ac:dyDescent="0.25">
      <c r="A122" s="7"/>
      <c r="B122" s="11" t="s">
        <v>815</v>
      </c>
      <c r="C122" s="11" t="s">
        <v>10</v>
      </c>
      <c r="D122" s="10"/>
    </row>
    <row r="123" spans="1:4" x14ac:dyDescent="0.25">
      <c r="A123" s="7"/>
      <c r="B123" s="11" t="s">
        <v>59</v>
      </c>
      <c r="C123" s="11" t="s">
        <v>10</v>
      </c>
      <c r="D123" s="10"/>
    </row>
    <row r="124" spans="1:4" x14ac:dyDescent="0.25">
      <c r="A124" s="7"/>
      <c r="B124" s="11" t="s">
        <v>60</v>
      </c>
      <c r="C124" s="11" t="s">
        <v>10</v>
      </c>
      <c r="D124" s="10"/>
    </row>
    <row r="125" spans="1:4" x14ac:dyDescent="0.25">
      <c r="A125" s="7"/>
      <c r="B125" s="11" t="s">
        <v>61</v>
      </c>
      <c r="C125" s="11" t="s">
        <v>10</v>
      </c>
      <c r="D125" s="10"/>
    </row>
    <row r="126" spans="1:4" x14ac:dyDescent="0.25">
      <c r="A126" s="7"/>
      <c r="B126" s="11" t="s">
        <v>62</v>
      </c>
      <c r="C126" s="11" t="s">
        <v>10</v>
      </c>
      <c r="D126" s="10"/>
    </row>
    <row r="127" spans="1:4" x14ac:dyDescent="0.25">
      <c r="A127" s="7"/>
      <c r="B127" s="11" t="s">
        <v>1132</v>
      </c>
      <c r="C127" s="11" t="s">
        <v>10</v>
      </c>
      <c r="D127" s="10"/>
    </row>
    <row r="128" spans="1:4" x14ac:dyDescent="0.25">
      <c r="A128" s="7"/>
      <c r="B128" s="11" t="s">
        <v>1143</v>
      </c>
      <c r="C128" s="11" t="s">
        <v>10</v>
      </c>
      <c r="D128" s="10"/>
    </row>
    <row r="129" spans="1:4" x14ac:dyDescent="0.25">
      <c r="A129" s="7"/>
      <c r="B129" s="11" t="s">
        <v>421</v>
      </c>
      <c r="C129" s="11" t="s">
        <v>10</v>
      </c>
      <c r="D129" s="10"/>
    </row>
    <row r="130" spans="1:4" x14ac:dyDescent="0.25">
      <c r="A130" s="7"/>
      <c r="B130" s="11" t="s">
        <v>509</v>
      </c>
      <c r="C130" s="11" t="s">
        <v>10</v>
      </c>
      <c r="D130" s="10"/>
    </row>
    <row r="131" spans="1:4" x14ac:dyDescent="0.25">
      <c r="A131" s="7"/>
      <c r="B131" s="11" t="s">
        <v>890</v>
      </c>
      <c r="C131" s="11" t="s">
        <v>10</v>
      </c>
      <c r="D131" s="10"/>
    </row>
    <row r="132" spans="1:4" x14ac:dyDescent="0.25">
      <c r="A132" s="7"/>
      <c r="B132" s="11" t="s">
        <v>63</v>
      </c>
      <c r="C132" s="11" t="s">
        <v>10</v>
      </c>
      <c r="D132" s="10"/>
    </row>
    <row r="133" spans="1:4" x14ac:dyDescent="0.25">
      <c r="A133" s="7"/>
      <c r="B133" s="11" t="s">
        <v>64</v>
      </c>
      <c r="C133" s="11" t="s">
        <v>10</v>
      </c>
      <c r="D133" s="10"/>
    </row>
    <row r="134" spans="1:4" x14ac:dyDescent="0.25">
      <c r="A134" s="7"/>
      <c r="B134" s="11" t="s">
        <v>65</v>
      </c>
      <c r="C134" s="11" t="s">
        <v>10</v>
      </c>
      <c r="D134" s="10"/>
    </row>
    <row r="135" spans="1:4" x14ac:dyDescent="0.25">
      <c r="A135" s="7"/>
      <c r="B135" s="11" t="s">
        <v>608</v>
      </c>
      <c r="C135" s="11" t="s">
        <v>10</v>
      </c>
      <c r="D135" s="10"/>
    </row>
    <row r="136" spans="1:4" x14ac:dyDescent="0.25">
      <c r="A136" s="7"/>
      <c r="B136" s="11" t="s">
        <v>710</v>
      </c>
      <c r="C136" s="11" t="s">
        <v>10</v>
      </c>
      <c r="D136" s="10"/>
    </row>
    <row r="137" spans="1:4" x14ac:dyDescent="0.25">
      <c r="A137" s="7"/>
      <c r="B137" s="11" t="s">
        <v>696</v>
      </c>
      <c r="C137" s="11" t="s">
        <v>12</v>
      </c>
      <c r="D137" s="10"/>
    </row>
    <row r="138" spans="1:4" x14ac:dyDescent="0.25">
      <c r="A138" s="7"/>
      <c r="B138" s="11" t="s">
        <v>460</v>
      </c>
      <c r="C138" s="11" t="s">
        <v>10</v>
      </c>
      <c r="D138" s="10"/>
    </row>
    <row r="139" spans="1:4" x14ac:dyDescent="0.25">
      <c r="A139" s="7"/>
      <c r="B139" s="11" t="s">
        <v>461</v>
      </c>
      <c r="C139" s="11" t="s">
        <v>10</v>
      </c>
      <c r="D139" s="10"/>
    </row>
    <row r="140" spans="1:4" x14ac:dyDescent="0.25">
      <c r="A140" s="7"/>
      <c r="B140" s="11" t="s">
        <v>816</v>
      </c>
      <c r="C140" s="11" t="s">
        <v>10</v>
      </c>
      <c r="D140" s="10"/>
    </row>
    <row r="141" spans="1:4" x14ac:dyDescent="0.25">
      <c r="A141" s="7"/>
      <c r="B141" s="11" t="s">
        <v>66</v>
      </c>
      <c r="C141" s="11" t="s">
        <v>10</v>
      </c>
      <c r="D141" s="10"/>
    </row>
    <row r="142" spans="1:4" x14ac:dyDescent="0.25">
      <c r="A142" s="7"/>
      <c r="B142" s="11" t="s">
        <v>611</v>
      </c>
      <c r="C142" s="11" t="s">
        <v>10</v>
      </c>
      <c r="D142" s="10"/>
    </row>
    <row r="143" spans="1:4" x14ac:dyDescent="0.25">
      <c r="A143" s="7"/>
      <c r="B143" s="11" t="s">
        <v>67</v>
      </c>
      <c r="C143" s="11" t="s">
        <v>10</v>
      </c>
      <c r="D143" s="10"/>
    </row>
    <row r="144" spans="1:4" x14ac:dyDescent="0.25">
      <c r="A144" s="7"/>
      <c r="B144" s="11" t="s">
        <v>68</v>
      </c>
      <c r="C144" s="11" t="s">
        <v>10</v>
      </c>
      <c r="D144" s="10"/>
    </row>
    <row r="145" spans="1:4" x14ac:dyDescent="0.25">
      <c r="A145" s="7"/>
      <c r="B145" s="11" t="s">
        <v>817</v>
      </c>
      <c r="C145" s="11" t="s">
        <v>12</v>
      </c>
      <c r="D145" s="10"/>
    </row>
    <row r="146" spans="1:4" x14ac:dyDescent="0.25">
      <c r="A146" s="7"/>
      <c r="B146" s="11" t="s">
        <v>1119</v>
      </c>
      <c r="C146" s="11" t="s">
        <v>12</v>
      </c>
      <c r="D146" s="10"/>
    </row>
    <row r="147" spans="1:4" x14ac:dyDescent="0.25">
      <c r="A147" s="7"/>
      <c r="B147" s="11" t="s">
        <v>589</v>
      </c>
      <c r="C147" s="11" t="s">
        <v>10</v>
      </c>
      <c r="D147" s="10"/>
    </row>
    <row r="148" spans="1:4" x14ac:dyDescent="0.25">
      <c r="A148" s="7"/>
      <c r="B148" s="11" t="s">
        <v>818</v>
      </c>
      <c r="C148" s="11" t="s">
        <v>10</v>
      </c>
      <c r="D148" s="10"/>
    </row>
    <row r="149" spans="1:4" x14ac:dyDescent="0.25">
      <c r="A149" s="7"/>
      <c r="B149" s="11" t="s">
        <v>69</v>
      </c>
      <c r="C149" s="11" t="s">
        <v>28</v>
      </c>
      <c r="D149" s="10"/>
    </row>
    <row r="150" spans="1:4" x14ac:dyDescent="0.25">
      <c r="A150" s="7"/>
      <c r="B150" s="11" t="s">
        <v>1133</v>
      </c>
      <c r="C150" s="11" t="s">
        <v>719</v>
      </c>
      <c r="D150" s="10"/>
    </row>
    <row r="151" spans="1:4" x14ac:dyDescent="0.25">
      <c r="A151" s="7"/>
      <c r="B151" s="11" t="s">
        <v>70</v>
      </c>
      <c r="C151" s="11" t="s">
        <v>10</v>
      </c>
      <c r="D151" s="10"/>
    </row>
    <row r="152" spans="1:4" x14ac:dyDescent="0.25">
      <c r="A152" s="7"/>
      <c r="B152" s="11" t="s">
        <v>819</v>
      </c>
      <c r="C152" s="11" t="s">
        <v>10</v>
      </c>
      <c r="D152" s="10"/>
    </row>
    <row r="153" spans="1:4" x14ac:dyDescent="0.25">
      <c r="A153" s="7"/>
      <c r="B153" s="11" t="s">
        <v>71</v>
      </c>
      <c r="C153" s="11" t="s">
        <v>10</v>
      </c>
      <c r="D153" s="10"/>
    </row>
    <row r="154" spans="1:4" x14ac:dyDescent="0.25">
      <c r="A154" s="7"/>
      <c r="B154" s="11" t="s">
        <v>891</v>
      </c>
      <c r="C154" s="11" t="s">
        <v>10</v>
      </c>
      <c r="D154" s="10"/>
    </row>
    <row r="155" spans="1:4" x14ac:dyDescent="0.25">
      <c r="A155" s="7"/>
      <c r="B155" s="11" t="s">
        <v>72</v>
      </c>
      <c r="C155" s="11" t="s">
        <v>10</v>
      </c>
      <c r="D155" s="10"/>
    </row>
    <row r="156" spans="1:4" x14ac:dyDescent="0.25">
      <c r="A156" s="7"/>
      <c r="B156" s="11" t="s">
        <v>692</v>
      </c>
      <c r="C156" s="11" t="s">
        <v>10</v>
      </c>
      <c r="D156" s="10"/>
    </row>
    <row r="157" spans="1:4" x14ac:dyDescent="0.25">
      <c r="A157" s="7"/>
      <c r="B157" s="11" t="s">
        <v>691</v>
      </c>
      <c r="C157" s="11" t="s">
        <v>10</v>
      </c>
      <c r="D157" s="10"/>
    </row>
    <row r="158" spans="1:4" x14ac:dyDescent="0.25">
      <c r="A158" s="7"/>
      <c r="B158" s="11" t="s">
        <v>1318</v>
      </c>
      <c r="C158" s="11" t="s">
        <v>10</v>
      </c>
      <c r="D158" s="10"/>
    </row>
    <row r="159" spans="1:4" x14ac:dyDescent="0.25">
      <c r="A159" s="7"/>
      <c r="B159" s="11" t="s">
        <v>1319</v>
      </c>
      <c r="C159" s="11" t="s">
        <v>10</v>
      </c>
      <c r="D159" s="10"/>
    </row>
    <row r="160" spans="1:4" x14ac:dyDescent="0.25">
      <c r="A160" s="7"/>
      <c r="B160" s="11" t="s">
        <v>1136</v>
      </c>
      <c r="C160" s="11" t="s">
        <v>10</v>
      </c>
      <c r="D160" s="10"/>
    </row>
    <row r="161" spans="1:4" x14ac:dyDescent="0.25">
      <c r="A161" s="7"/>
      <c r="B161" s="11" t="s">
        <v>1254</v>
      </c>
      <c r="C161" s="11" t="s">
        <v>10</v>
      </c>
      <c r="D161" s="10"/>
    </row>
    <row r="162" spans="1:4" x14ac:dyDescent="0.25">
      <c r="A162" s="7"/>
      <c r="B162" s="11" t="s">
        <v>73</v>
      </c>
      <c r="C162" s="11" t="s">
        <v>10</v>
      </c>
      <c r="D162" s="10"/>
    </row>
    <row r="163" spans="1:4" x14ac:dyDescent="0.25">
      <c r="A163" s="7"/>
      <c r="B163" s="11" t="s">
        <v>75</v>
      </c>
      <c r="C163" s="11" t="s">
        <v>10</v>
      </c>
      <c r="D163" s="10"/>
    </row>
    <row r="164" spans="1:4" x14ac:dyDescent="0.25">
      <c r="A164" s="7"/>
      <c r="B164" s="11" t="s">
        <v>76</v>
      </c>
      <c r="C164" s="11" t="s">
        <v>10</v>
      </c>
      <c r="D164" s="10"/>
    </row>
    <row r="165" spans="1:4" x14ac:dyDescent="0.25">
      <c r="A165" s="7"/>
      <c r="B165" s="11" t="s">
        <v>967</v>
      </c>
      <c r="C165" s="11" t="s">
        <v>12</v>
      </c>
      <c r="D165" s="10"/>
    </row>
    <row r="166" spans="1:4" x14ac:dyDescent="0.25">
      <c r="A166" s="7"/>
      <c r="B166" s="11" t="s">
        <v>77</v>
      </c>
      <c r="C166" s="11" t="s">
        <v>10</v>
      </c>
      <c r="D166" s="10"/>
    </row>
    <row r="167" spans="1:4" x14ac:dyDescent="0.25">
      <c r="A167" s="7"/>
      <c r="B167" s="11" t="s">
        <v>78</v>
      </c>
      <c r="C167" s="11" t="s">
        <v>10</v>
      </c>
      <c r="D167" s="10"/>
    </row>
    <row r="168" spans="1:4" x14ac:dyDescent="0.25">
      <c r="A168" s="7"/>
      <c r="B168" s="11" t="s">
        <v>79</v>
      </c>
      <c r="C168" s="11" t="s">
        <v>10</v>
      </c>
      <c r="D168" s="10"/>
    </row>
    <row r="169" spans="1:4" x14ac:dyDescent="0.25">
      <c r="A169" s="7"/>
      <c r="B169" s="11" t="s">
        <v>714</v>
      </c>
      <c r="C169" s="11" t="s">
        <v>10</v>
      </c>
      <c r="D169" s="10"/>
    </row>
    <row r="170" spans="1:4" x14ac:dyDescent="0.25">
      <c r="A170" s="7"/>
      <c r="B170" s="11" t="s">
        <v>625</v>
      </c>
      <c r="C170" s="11" t="s">
        <v>10</v>
      </c>
      <c r="D170" s="10"/>
    </row>
    <row r="171" spans="1:4" x14ac:dyDescent="0.25">
      <c r="A171" s="7"/>
      <c r="B171" s="11" t="s">
        <v>80</v>
      </c>
      <c r="C171" s="11" t="s">
        <v>10</v>
      </c>
      <c r="D171" s="10"/>
    </row>
    <row r="172" spans="1:4" x14ac:dyDescent="0.25">
      <c r="A172" s="7"/>
      <c r="B172" s="11" t="s">
        <v>462</v>
      </c>
      <c r="C172" s="11" t="s">
        <v>10</v>
      </c>
      <c r="D172" s="10"/>
    </row>
    <row r="173" spans="1:4" x14ac:dyDescent="0.25">
      <c r="A173" s="7"/>
      <c r="B173" s="11" t="s">
        <v>1292</v>
      </c>
      <c r="C173" s="11" t="s">
        <v>1286</v>
      </c>
      <c r="D173" s="10"/>
    </row>
    <row r="174" spans="1:4" x14ac:dyDescent="0.25">
      <c r="A174" s="7"/>
      <c r="B174" s="11" t="s">
        <v>987</v>
      </c>
      <c r="C174" s="11" t="s">
        <v>10</v>
      </c>
      <c r="D174" s="10"/>
    </row>
    <row r="175" spans="1:4" x14ac:dyDescent="0.25">
      <c r="A175" s="7"/>
      <c r="B175" s="11" t="s">
        <v>678</v>
      </c>
      <c r="C175" s="11" t="s">
        <v>10</v>
      </c>
      <c r="D175" s="10"/>
    </row>
    <row r="176" spans="1:4" x14ac:dyDescent="0.25">
      <c r="A176" s="7"/>
      <c r="B176" s="11" t="s">
        <v>880</v>
      </c>
      <c r="C176" s="11" t="s">
        <v>879</v>
      </c>
      <c r="D176" s="10"/>
    </row>
    <row r="177" spans="1:4" x14ac:dyDescent="0.25">
      <c r="A177" s="7"/>
      <c r="B177" s="11" t="s">
        <v>1135</v>
      </c>
      <c r="C177" s="11" t="s">
        <v>10</v>
      </c>
      <c r="D177" s="10"/>
    </row>
    <row r="178" spans="1:4" x14ac:dyDescent="0.25">
      <c r="A178" s="7"/>
      <c r="B178" s="11" t="s">
        <v>1134</v>
      </c>
      <c r="C178" s="11" t="s">
        <v>10</v>
      </c>
      <c r="D178" s="10"/>
    </row>
    <row r="179" spans="1:4" x14ac:dyDescent="0.25">
      <c r="A179" s="7"/>
      <c r="B179" s="11" t="s">
        <v>831</v>
      </c>
      <c r="C179" s="11" t="s">
        <v>1343</v>
      </c>
      <c r="D179" s="10"/>
    </row>
    <row r="180" spans="1:4" x14ac:dyDescent="0.25">
      <c r="A180" s="7"/>
      <c r="B180" s="11" t="s">
        <v>81</v>
      </c>
      <c r="C180" s="11" t="s">
        <v>10</v>
      </c>
      <c r="D180" s="10"/>
    </row>
    <row r="181" spans="1:4" x14ac:dyDescent="0.25">
      <c r="A181" s="7"/>
      <c r="B181" s="11" t="s">
        <v>82</v>
      </c>
      <c r="C181" s="11" t="s">
        <v>1344</v>
      </c>
      <c r="D181" s="10"/>
    </row>
    <row r="182" spans="1:4" x14ac:dyDescent="0.25">
      <c r="A182" s="7"/>
      <c r="B182" s="11" t="s">
        <v>212</v>
      </c>
      <c r="C182" s="11" t="s">
        <v>1344</v>
      </c>
      <c r="D182" s="10"/>
    </row>
    <row r="183" spans="1:4" x14ac:dyDescent="0.25">
      <c r="A183" s="7"/>
      <c r="B183" s="11" t="s">
        <v>387</v>
      </c>
      <c r="C183" s="11" t="s">
        <v>12</v>
      </c>
      <c r="D183" s="10"/>
    </row>
    <row r="184" spans="1:4" x14ac:dyDescent="0.25">
      <c r="A184" s="7"/>
      <c r="B184" s="11" t="s">
        <v>635</v>
      </c>
      <c r="C184" s="11" t="s">
        <v>12</v>
      </c>
      <c r="D184" s="10"/>
    </row>
    <row r="185" spans="1:4" x14ac:dyDescent="0.25">
      <c r="A185" s="7"/>
      <c r="B185" s="11" t="s">
        <v>634</v>
      </c>
      <c r="C185" s="11" t="s">
        <v>12</v>
      </c>
      <c r="D185" s="10"/>
    </row>
    <row r="186" spans="1:4" x14ac:dyDescent="0.25">
      <c r="A186" s="7"/>
      <c r="B186" s="11" t="s">
        <v>970</v>
      </c>
      <c r="C186" s="11" t="s">
        <v>28</v>
      </c>
      <c r="D186" s="10"/>
    </row>
    <row r="187" spans="1:4" x14ac:dyDescent="0.25">
      <c r="A187" s="7"/>
      <c r="B187" s="11" t="s">
        <v>463</v>
      </c>
      <c r="C187" s="11" t="s">
        <v>12</v>
      </c>
      <c r="D187" s="10"/>
    </row>
    <row r="188" spans="1:4" x14ac:dyDescent="0.25">
      <c r="A188" s="7"/>
      <c r="B188" s="11" t="s">
        <v>83</v>
      </c>
      <c r="C188" s="11" t="s">
        <v>12</v>
      </c>
      <c r="D188" s="10"/>
    </row>
    <row r="189" spans="1:4" x14ac:dyDescent="0.25">
      <c r="A189" s="7"/>
      <c r="B189" s="8" t="s">
        <v>464</v>
      </c>
      <c r="C189" s="11" t="s">
        <v>12</v>
      </c>
      <c r="D189" s="10"/>
    </row>
    <row r="190" spans="1:4" x14ac:dyDescent="0.25">
      <c r="A190" s="7"/>
      <c r="B190" s="11" t="s">
        <v>465</v>
      </c>
      <c r="C190" s="11" t="s">
        <v>10</v>
      </c>
      <c r="D190" s="10"/>
    </row>
    <row r="191" spans="1:4" x14ac:dyDescent="0.25">
      <c r="A191" s="7"/>
      <c r="B191" s="11" t="s">
        <v>466</v>
      </c>
      <c r="C191" s="11" t="s">
        <v>10</v>
      </c>
      <c r="D191" s="10"/>
    </row>
    <row r="192" spans="1:4" x14ac:dyDescent="0.25">
      <c r="A192" s="7"/>
      <c r="B192" s="11" t="s">
        <v>949</v>
      </c>
      <c r="C192" s="11" t="s">
        <v>10</v>
      </c>
      <c r="D192" s="10"/>
    </row>
    <row r="193" spans="1:4" x14ac:dyDescent="0.25">
      <c r="A193" s="7"/>
      <c r="B193" s="11" t="s">
        <v>1138</v>
      </c>
      <c r="C193" s="11" t="s">
        <v>10</v>
      </c>
      <c r="D193" s="10"/>
    </row>
    <row r="194" spans="1:4" x14ac:dyDescent="0.25">
      <c r="A194" s="7"/>
      <c r="B194" s="11" t="s">
        <v>1137</v>
      </c>
      <c r="C194" s="11" t="s">
        <v>10</v>
      </c>
      <c r="D194" s="10"/>
    </row>
    <row r="195" spans="1:4" x14ac:dyDescent="0.25">
      <c r="A195" s="7"/>
      <c r="B195" s="11" t="s">
        <v>467</v>
      </c>
      <c r="C195" s="11" t="s">
        <v>419</v>
      </c>
      <c r="D195" s="10"/>
    </row>
    <row r="196" spans="1:4" x14ac:dyDescent="0.25">
      <c r="A196" s="7"/>
      <c r="B196" s="11" t="s">
        <v>638</v>
      </c>
      <c r="C196" s="11" t="s">
        <v>12</v>
      </c>
      <c r="D196" s="10"/>
    </row>
    <row r="197" spans="1:4" x14ac:dyDescent="0.25">
      <c r="A197" s="7"/>
      <c r="B197" s="11" t="s">
        <v>84</v>
      </c>
      <c r="C197" s="11" t="s">
        <v>10</v>
      </c>
      <c r="D197" s="10"/>
    </row>
    <row r="198" spans="1:4" x14ac:dyDescent="0.25">
      <c r="A198" s="7"/>
      <c r="B198" s="11" t="s">
        <v>1265</v>
      </c>
      <c r="C198" s="11" t="s">
        <v>10</v>
      </c>
      <c r="D198" s="13"/>
    </row>
    <row r="199" spans="1:4" x14ac:dyDescent="0.25">
      <c r="A199" s="7"/>
      <c r="B199" s="11" t="s">
        <v>85</v>
      </c>
      <c r="C199" s="11" t="s">
        <v>10</v>
      </c>
      <c r="D199" s="10"/>
    </row>
    <row r="200" spans="1:4" x14ac:dyDescent="0.25">
      <c r="A200" s="7"/>
      <c r="B200" s="11" t="s">
        <v>86</v>
      </c>
      <c r="C200" s="11" t="s">
        <v>10</v>
      </c>
      <c r="D200" s="10"/>
    </row>
    <row r="201" spans="1:4" x14ac:dyDescent="0.25">
      <c r="A201" s="7"/>
      <c r="B201" s="11" t="s">
        <v>87</v>
      </c>
      <c r="C201" s="11" t="s">
        <v>10</v>
      </c>
      <c r="D201" s="10"/>
    </row>
    <row r="202" spans="1:4" x14ac:dyDescent="0.25">
      <c r="A202" s="7"/>
      <c r="B202" s="11" t="s">
        <v>1009</v>
      </c>
      <c r="C202" s="11" t="s">
        <v>879</v>
      </c>
      <c r="D202" s="10"/>
    </row>
    <row r="203" spans="1:4" x14ac:dyDescent="0.25">
      <c r="A203" s="7"/>
      <c r="B203" s="11" t="s">
        <v>468</v>
      </c>
      <c r="C203" s="11" t="s">
        <v>10</v>
      </c>
      <c r="D203" s="10"/>
    </row>
    <row r="204" spans="1:4" x14ac:dyDescent="0.25">
      <c r="A204" s="7"/>
      <c r="B204" s="11" t="s">
        <v>388</v>
      </c>
      <c r="C204" s="11" t="s">
        <v>12</v>
      </c>
      <c r="D204" s="10"/>
    </row>
    <row r="205" spans="1:4" x14ac:dyDescent="0.25">
      <c r="A205" s="7"/>
      <c r="B205" s="14" t="s">
        <v>595</v>
      </c>
      <c r="C205" s="14" t="s">
        <v>10</v>
      </c>
      <c r="D205" s="10"/>
    </row>
    <row r="206" spans="1:4" x14ac:dyDescent="0.25">
      <c r="A206" s="7"/>
      <c r="B206" s="14" t="s">
        <v>1289</v>
      </c>
      <c r="C206" s="14" t="s">
        <v>10</v>
      </c>
      <c r="D206" s="10"/>
    </row>
    <row r="207" spans="1:4" x14ac:dyDescent="0.25">
      <c r="A207" s="7"/>
      <c r="B207" s="14" t="s">
        <v>596</v>
      </c>
      <c r="C207" s="14" t="s">
        <v>10</v>
      </c>
      <c r="D207" s="10"/>
    </row>
    <row r="208" spans="1:4" x14ac:dyDescent="0.25">
      <c r="A208" s="7"/>
      <c r="B208" s="14" t="s">
        <v>1097</v>
      </c>
      <c r="C208" s="14" t="s">
        <v>10</v>
      </c>
      <c r="D208" s="10"/>
    </row>
    <row r="209" spans="1:4" x14ac:dyDescent="0.25">
      <c r="A209" s="7"/>
      <c r="B209" s="11" t="s">
        <v>604</v>
      </c>
      <c r="C209" s="11" t="s">
        <v>10</v>
      </c>
      <c r="D209" s="10"/>
    </row>
    <row r="210" spans="1:4" x14ac:dyDescent="0.25">
      <c r="A210" s="7"/>
      <c r="B210" s="11" t="s">
        <v>88</v>
      </c>
      <c r="C210" s="11" t="s">
        <v>10</v>
      </c>
      <c r="D210" s="10"/>
    </row>
    <row r="211" spans="1:4" x14ac:dyDescent="0.25">
      <c r="A211" s="7"/>
      <c r="B211" s="11" t="s">
        <v>1269</v>
      </c>
      <c r="C211" s="11" t="s">
        <v>12</v>
      </c>
      <c r="D211" s="10"/>
    </row>
    <row r="212" spans="1:4" x14ac:dyDescent="0.25">
      <c r="A212" s="7"/>
      <c r="B212" s="11" t="s">
        <v>506</v>
      </c>
      <c r="C212" s="11" t="s">
        <v>507</v>
      </c>
      <c r="D212" s="10"/>
    </row>
    <row r="213" spans="1:4" x14ac:dyDescent="0.25">
      <c r="A213" s="7"/>
      <c r="B213" s="8" t="s">
        <v>603</v>
      </c>
      <c r="C213" s="8" t="s">
        <v>10</v>
      </c>
      <c r="D213" s="10"/>
    </row>
    <row r="214" spans="1:4" x14ac:dyDescent="0.25">
      <c r="A214" s="7"/>
      <c r="B214" s="11" t="s">
        <v>89</v>
      </c>
      <c r="C214" s="11" t="s">
        <v>10</v>
      </c>
      <c r="D214" s="10"/>
    </row>
    <row r="215" spans="1:4" x14ac:dyDescent="0.25">
      <c r="A215" s="7"/>
      <c r="B215" s="11" t="s">
        <v>590</v>
      </c>
      <c r="C215" s="11" t="s">
        <v>469</v>
      </c>
      <c r="D215" s="10"/>
    </row>
    <row r="216" spans="1:4" x14ac:dyDescent="0.25">
      <c r="A216" s="7"/>
      <c r="B216" s="11" t="s">
        <v>1256</v>
      </c>
      <c r="C216" s="11" t="s">
        <v>469</v>
      </c>
      <c r="D216" s="10"/>
    </row>
    <row r="217" spans="1:4" x14ac:dyDescent="0.25">
      <c r="A217" s="7"/>
      <c r="B217" s="11" t="s">
        <v>90</v>
      </c>
      <c r="C217" s="11" t="s">
        <v>10</v>
      </c>
      <c r="D217" s="10"/>
    </row>
    <row r="218" spans="1:4" x14ac:dyDescent="0.25">
      <c r="A218" s="7"/>
      <c r="B218" s="11" t="s">
        <v>91</v>
      </c>
      <c r="C218" s="11" t="s">
        <v>10</v>
      </c>
      <c r="D218" s="10"/>
    </row>
    <row r="219" spans="1:4" x14ac:dyDescent="0.25">
      <c r="A219" s="7"/>
      <c r="B219" s="11" t="s">
        <v>92</v>
      </c>
      <c r="C219" s="11" t="s">
        <v>886</v>
      </c>
      <c r="D219" s="10"/>
    </row>
    <row r="220" spans="1:4" x14ac:dyDescent="0.25">
      <c r="A220" s="7"/>
      <c r="B220" s="11" t="s">
        <v>93</v>
      </c>
      <c r="C220" s="11" t="s">
        <v>10</v>
      </c>
      <c r="D220" s="10"/>
    </row>
    <row r="221" spans="1:4" x14ac:dyDescent="0.25">
      <c r="A221" s="7"/>
      <c r="B221" s="11" t="s">
        <v>470</v>
      </c>
      <c r="C221" s="11" t="s">
        <v>10</v>
      </c>
      <c r="D221" s="10"/>
    </row>
    <row r="222" spans="1:4" x14ac:dyDescent="0.25">
      <c r="A222" s="7"/>
      <c r="B222" s="11" t="s">
        <v>885</v>
      </c>
      <c r="C222" s="11" t="s">
        <v>10</v>
      </c>
      <c r="D222" s="10"/>
    </row>
    <row r="223" spans="1:4" x14ac:dyDescent="0.25">
      <c r="A223" s="7"/>
      <c r="B223" s="11" t="s">
        <v>471</v>
      </c>
      <c r="C223" s="11" t="s">
        <v>74</v>
      </c>
      <c r="D223" s="10"/>
    </row>
    <row r="224" spans="1:4" x14ac:dyDescent="0.25">
      <c r="A224" s="7"/>
      <c r="B224" s="11" t="s">
        <v>94</v>
      </c>
      <c r="C224" s="11" t="s">
        <v>74</v>
      </c>
      <c r="D224" s="10"/>
    </row>
    <row r="225" spans="1:4" x14ac:dyDescent="0.25">
      <c r="A225" s="7"/>
      <c r="B225" s="11" t="s">
        <v>472</v>
      </c>
      <c r="C225" s="11" t="s">
        <v>32</v>
      </c>
      <c r="D225" s="10"/>
    </row>
    <row r="226" spans="1:4" x14ac:dyDescent="0.25">
      <c r="A226" s="7"/>
      <c r="B226" s="11" t="s">
        <v>641</v>
      </c>
      <c r="C226" s="11" t="s">
        <v>32</v>
      </c>
      <c r="D226" s="10"/>
    </row>
    <row r="227" spans="1:4" x14ac:dyDescent="0.25">
      <c r="A227" s="7"/>
      <c r="B227" s="11" t="s">
        <v>95</v>
      </c>
      <c r="C227" s="11" t="s">
        <v>32</v>
      </c>
      <c r="D227" s="10"/>
    </row>
    <row r="228" spans="1:4" x14ac:dyDescent="0.25">
      <c r="A228" s="7"/>
      <c r="B228" s="11" t="s">
        <v>951</v>
      </c>
      <c r="C228" s="11" t="s">
        <v>952</v>
      </c>
      <c r="D228" s="10"/>
    </row>
    <row r="229" spans="1:4" x14ac:dyDescent="0.25">
      <c r="A229" s="7"/>
      <c r="B229" s="11" t="s">
        <v>968</v>
      </c>
      <c r="C229" s="11" t="s">
        <v>12</v>
      </c>
      <c r="D229" s="10"/>
    </row>
    <row r="230" spans="1:4" x14ac:dyDescent="0.25">
      <c r="A230" s="7"/>
      <c r="B230" s="11" t="s">
        <v>1290</v>
      </c>
      <c r="C230" s="11" t="s">
        <v>10</v>
      </c>
      <c r="D230" s="10"/>
    </row>
    <row r="231" spans="1:4" x14ac:dyDescent="0.25">
      <c r="A231" s="7"/>
      <c r="B231" s="11" t="s">
        <v>473</v>
      </c>
      <c r="C231" s="11" t="s">
        <v>10</v>
      </c>
      <c r="D231" s="10"/>
    </row>
    <row r="232" spans="1:4" x14ac:dyDescent="0.25">
      <c r="A232" s="7"/>
      <c r="B232" s="11" t="s">
        <v>96</v>
      </c>
      <c r="C232" s="11" t="s">
        <v>10</v>
      </c>
      <c r="D232" s="10"/>
    </row>
    <row r="233" spans="1:4" x14ac:dyDescent="0.25">
      <c r="A233" s="7"/>
      <c r="B233" s="11" t="s">
        <v>97</v>
      </c>
      <c r="C233" s="11" t="s">
        <v>10</v>
      </c>
      <c r="D233" s="10"/>
    </row>
    <row r="234" spans="1:4" x14ac:dyDescent="0.25">
      <c r="A234" s="7"/>
      <c r="B234" s="11" t="s">
        <v>1018</v>
      </c>
      <c r="C234" s="11" t="s">
        <v>10</v>
      </c>
      <c r="D234" s="10"/>
    </row>
    <row r="235" spans="1:4" x14ac:dyDescent="0.25">
      <c r="A235" s="7"/>
      <c r="B235" s="11" t="s">
        <v>1142</v>
      </c>
      <c r="C235" s="11" t="s">
        <v>10</v>
      </c>
      <c r="D235" s="10"/>
    </row>
    <row r="236" spans="1:4" x14ac:dyDescent="0.25">
      <c r="A236" s="7"/>
      <c r="B236" s="11" t="s">
        <v>675</v>
      </c>
      <c r="C236" s="11" t="s">
        <v>10</v>
      </c>
      <c r="D236" s="10"/>
    </row>
    <row r="237" spans="1:4" x14ac:dyDescent="0.25">
      <c r="A237" s="7"/>
      <c r="B237" s="11" t="s">
        <v>1012</v>
      </c>
      <c r="C237" s="11" t="s">
        <v>10</v>
      </c>
      <c r="D237" s="10"/>
    </row>
    <row r="238" spans="1:4" x14ac:dyDescent="0.25">
      <c r="A238" s="7"/>
      <c r="B238" s="11" t="s">
        <v>1013</v>
      </c>
      <c r="C238" s="11" t="s">
        <v>10</v>
      </c>
      <c r="D238" s="10"/>
    </row>
    <row r="239" spans="1:4" x14ac:dyDescent="0.25">
      <c r="A239" s="7"/>
      <c r="B239" s="11" t="s">
        <v>1141</v>
      </c>
      <c r="C239" s="11" t="s">
        <v>149</v>
      </c>
      <c r="D239" s="10"/>
    </row>
    <row r="240" spans="1:4" x14ac:dyDescent="0.25">
      <c r="A240" s="7"/>
      <c r="B240" s="11" t="s">
        <v>623</v>
      </c>
      <c r="C240" s="11" t="s">
        <v>10</v>
      </c>
      <c r="D240" s="10"/>
    </row>
    <row r="241" spans="1:4" x14ac:dyDescent="0.25">
      <c r="A241" s="7"/>
      <c r="B241" s="11" t="s">
        <v>1140</v>
      </c>
      <c r="C241" s="11" t="s">
        <v>10</v>
      </c>
      <c r="D241" s="10"/>
    </row>
    <row r="242" spans="1:4" x14ac:dyDescent="0.25">
      <c r="A242" s="7"/>
      <c r="B242" s="11" t="s">
        <v>1139</v>
      </c>
      <c r="C242" s="11" t="s">
        <v>10</v>
      </c>
      <c r="D242" s="10"/>
    </row>
    <row r="243" spans="1:4" x14ac:dyDescent="0.25">
      <c r="A243" s="7"/>
      <c r="B243" s="11" t="s">
        <v>98</v>
      </c>
      <c r="C243" s="11" t="s">
        <v>10</v>
      </c>
      <c r="D243" s="10"/>
    </row>
    <row r="244" spans="1:4" x14ac:dyDescent="0.25">
      <c r="A244" s="7"/>
      <c r="B244" s="11" t="s">
        <v>1098</v>
      </c>
      <c r="C244" s="11" t="s">
        <v>10</v>
      </c>
      <c r="D244" s="10"/>
    </row>
    <row r="245" spans="1:4" x14ac:dyDescent="0.25">
      <c r="A245" s="7"/>
      <c r="B245" s="11" t="s">
        <v>597</v>
      </c>
      <c r="C245" s="11" t="s">
        <v>10</v>
      </c>
      <c r="D245" s="10"/>
    </row>
    <row r="246" spans="1:4" x14ac:dyDescent="0.25">
      <c r="A246" s="7"/>
      <c r="B246" s="11" t="s">
        <v>1102</v>
      </c>
      <c r="C246" s="11" t="s">
        <v>10</v>
      </c>
      <c r="D246" s="10"/>
    </row>
    <row r="247" spans="1:4" x14ac:dyDescent="0.25">
      <c r="A247" s="7"/>
      <c r="B247" s="8" t="s">
        <v>474</v>
      </c>
      <c r="C247" s="11" t="s">
        <v>10</v>
      </c>
      <c r="D247" s="10"/>
    </row>
    <row r="248" spans="1:4" x14ac:dyDescent="0.25">
      <c r="A248" s="7"/>
      <c r="B248" s="8" t="s">
        <v>1120</v>
      </c>
      <c r="C248" s="11" t="s">
        <v>10</v>
      </c>
      <c r="D248" s="10"/>
    </row>
    <row r="249" spans="1:4" x14ac:dyDescent="0.25">
      <c r="A249" s="7"/>
      <c r="B249" s="8" t="s">
        <v>991</v>
      </c>
      <c r="C249" s="11" t="s">
        <v>10</v>
      </c>
      <c r="D249" s="10"/>
    </row>
    <row r="250" spans="1:4" x14ac:dyDescent="0.25">
      <c r="A250" s="7"/>
      <c r="B250" s="11" t="s">
        <v>389</v>
      </c>
      <c r="C250" s="11" t="s">
        <v>10</v>
      </c>
      <c r="D250" s="10"/>
    </row>
    <row r="251" spans="1:4" x14ac:dyDescent="0.25">
      <c r="A251" s="7"/>
      <c r="B251" s="11" t="s">
        <v>1099</v>
      </c>
      <c r="C251" s="11" t="s">
        <v>10</v>
      </c>
      <c r="D251" s="10"/>
    </row>
    <row r="252" spans="1:4" x14ac:dyDescent="0.25">
      <c r="A252" s="7"/>
      <c r="B252" s="11" t="s">
        <v>832</v>
      </c>
      <c r="C252" s="11" t="s">
        <v>10</v>
      </c>
      <c r="D252" s="10"/>
    </row>
    <row r="253" spans="1:4" x14ac:dyDescent="0.25">
      <c r="A253" s="7"/>
      <c r="B253" s="11" t="s">
        <v>390</v>
      </c>
      <c r="C253" s="11" t="s">
        <v>10</v>
      </c>
      <c r="D253" s="10"/>
    </row>
    <row r="254" spans="1:4" x14ac:dyDescent="0.25">
      <c r="A254" s="7"/>
      <c r="B254" s="11" t="s">
        <v>475</v>
      </c>
      <c r="C254" s="11" t="s">
        <v>10</v>
      </c>
      <c r="D254" s="10"/>
    </row>
    <row r="255" spans="1:4" x14ac:dyDescent="0.25">
      <c r="A255" s="7"/>
      <c r="B255" s="11" t="s">
        <v>1116</v>
      </c>
      <c r="C255" s="11" t="s">
        <v>1117</v>
      </c>
      <c r="D255" s="10"/>
    </row>
    <row r="256" spans="1:4" x14ac:dyDescent="0.25">
      <c r="A256" s="7"/>
      <c r="B256" s="11" t="s">
        <v>820</v>
      </c>
      <c r="C256" s="11" t="s">
        <v>10</v>
      </c>
      <c r="D256" s="10"/>
    </row>
    <row r="257" spans="1:4" x14ac:dyDescent="0.25">
      <c r="A257" s="7"/>
      <c r="B257" s="11" t="s">
        <v>892</v>
      </c>
      <c r="C257" s="11" t="s">
        <v>10</v>
      </c>
      <c r="D257" s="10"/>
    </row>
    <row r="258" spans="1:4" x14ac:dyDescent="0.25">
      <c r="A258" s="7"/>
      <c r="B258" s="11" t="s">
        <v>99</v>
      </c>
      <c r="C258" s="11" t="s">
        <v>10</v>
      </c>
      <c r="D258" s="10"/>
    </row>
    <row r="259" spans="1:4" x14ac:dyDescent="0.25">
      <c r="A259" s="7"/>
      <c r="B259" s="11" t="s">
        <v>1121</v>
      </c>
      <c r="C259" s="11" t="s">
        <v>10</v>
      </c>
      <c r="D259" s="10"/>
    </row>
    <row r="260" spans="1:4" x14ac:dyDescent="0.25">
      <c r="A260" s="7"/>
      <c r="B260" s="11" t="s">
        <v>591</v>
      </c>
      <c r="C260" s="11" t="s">
        <v>10</v>
      </c>
      <c r="D260" s="10"/>
    </row>
    <row r="261" spans="1:4" x14ac:dyDescent="0.25">
      <c r="A261" s="7"/>
      <c r="B261" s="11" t="s">
        <v>476</v>
      </c>
      <c r="C261" s="11" t="s">
        <v>10</v>
      </c>
      <c r="D261" s="10"/>
    </row>
    <row r="262" spans="1:4" x14ac:dyDescent="0.25">
      <c r="A262" s="7"/>
      <c r="B262" s="11" t="s">
        <v>882</v>
      </c>
      <c r="C262" s="11" t="s">
        <v>10</v>
      </c>
      <c r="D262" s="10"/>
    </row>
    <row r="263" spans="1:4" x14ac:dyDescent="0.25">
      <c r="A263" s="7"/>
      <c r="B263" s="11" t="s">
        <v>100</v>
      </c>
      <c r="C263" s="11" t="s">
        <v>10</v>
      </c>
      <c r="D263" s="10"/>
    </row>
    <row r="264" spans="1:4" x14ac:dyDescent="0.25">
      <c r="A264" s="7"/>
      <c r="B264" s="11" t="s">
        <v>624</v>
      </c>
      <c r="C264" s="11" t="s">
        <v>10</v>
      </c>
      <c r="D264" s="10"/>
    </row>
    <row r="265" spans="1:4" x14ac:dyDescent="0.25">
      <c r="A265" s="7"/>
      <c r="B265" s="11" t="s">
        <v>101</v>
      </c>
      <c r="C265" s="11" t="s">
        <v>10</v>
      </c>
      <c r="D265" s="10"/>
    </row>
    <row r="266" spans="1:4" x14ac:dyDescent="0.25">
      <c r="A266" s="7"/>
      <c r="B266" s="8" t="s">
        <v>1020</v>
      </c>
      <c r="C266" s="11" t="s">
        <v>10</v>
      </c>
      <c r="D266" s="10"/>
    </row>
    <row r="267" spans="1:4" x14ac:dyDescent="0.25">
      <c r="A267" s="7"/>
      <c r="B267" s="8" t="s">
        <v>477</v>
      </c>
      <c r="C267" s="11" t="s">
        <v>10</v>
      </c>
      <c r="D267" s="10"/>
    </row>
    <row r="268" spans="1:4" x14ac:dyDescent="0.25">
      <c r="A268" s="7"/>
      <c r="B268" s="8" t="s">
        <v>695</v>
      </c>
      <c r="C268" s="11" t="s">
        <v>10</v>
      </c>
      <c r="D268" s="10"/>
    </row>
    <row r="269" spans="1:4" x14ac:dyDescent="0.25">
      <c r="A269" s="7"/>
      <c r="B269" s="8" t="s">
        <v>954</v>
      </c>
      <c r="C269" s="11" t="s">
        <v>10</v>
      </c>
      <c r="D269" s="10"/>
    </row>
    <row r="270" spans="1:4" x14ac:dyDescent="0.25">
      <c r="A270" s="7"/>
      <c r="B270" s="8" t="s">
        <v>1100</v>
      </c>
      <c r="C270" s="11" t="s">
        <v>10</v>
      </c>
      <c r="D270" s="10"/>
    </row>
    <row r="271" spans="1:4" x14ac:dyDescent="0.25">
      <c r="A271" s="7"/>
      <c r="B271" s="8" t="s">
        <v>1122</v>
      </c>
      <c r="C271" s="11" t="s">
        <v>10</v>
      </c>
      <c r="D271" s="10"/>
    </row>
    <row r="272" spans="1:4" x14ac:dyDescent="0.25">
      <c r="A272" s="7"/>
      <c r="B272" s="8" t="s">
        <v>1123</v>
      </c>
      <c r="C272" s="11" t="s">
        <v>10</v>
      </c>
      <c r="D272" s="10"/>
    </row>
    <row r="273" spans="1:4" x14ac:dyDescent="0.25">
      <c r="A273" s="7"/>
      <c r="B273" s="11" t="s">
        <v>622</v>
      </c>
      <c r="C273" s="11" t="s">
        <v>149</v>
      </c>
      <c r="D273" s="10"/>
    </row>
    <row r="274" spans="1:4" x14ac:dyDescent="0.25">
      <c r="A274" s="7"/>
      <c r="B274" s="11" t="s">
        <v>102</v>
      </c>
      <c r="C274" s="11" t="s">
        <v>893</v>
      </c>
      <c r="D274" s="10"/>
    </row>
    <row r="275" spans="1:4" x14ac:dyDescent="0.25">
      <c r="A275" s="7"/>
      <c r="B275" s="11" t="s">
        <v>478</v>
      </c>
      <c r="C275" s="11" t="s">
        <v>10</v>
      </c>
      <c r="D275" s="10"/>
    </row>
    <row r="276" spans="1:4" x14ac:dyDescent="0.25">
      <c r="A276" s="7"/>
      <c r="B276" s="11" t="s">
        <v>689</v>
      </c>
      <c r="C276" s="11" t="s">
        <v>10</v>
      </c>
      <c r="D276" s="10"/>
    </row>
    <row r="277" spans="1:4" x14ac:dyDescent="0.25">
      <c r="A277" s="7"/>
      <c r="B277" s="11" t="s">
        <v>103</v>
      </c>
      <c r="C277" s="11" t="s">
        <v>10</v>
      </c>
      <c r="D277" s="10"/>
    </row>
    <row r="278" spans="1:4" x14ac:dyDescent="0.25">
      <c r="A278" s="7"/>
      <c r="B278" s="11" t="s">
        <v>592</v>
      </c>
      <c r="C278" s="11" t="s">
        <v>10</v>
      </c>
      <c r="D278" s="10"/>
    </row>
    <row r="279" spans="1:4" x14ac:dyDescent="0.25">
      <c r="A279" s="7"/>
      <c r="B279" s="11" t="s">
        <v>986</v>
      </c>
      <c r="C279" s="11" t="s">
        <v>10</v>
      </c>
      <c r="D279" s="10"/>
    </row>
    <row r="280" spans="1:4" x14ac:dyDescent="0.25">
      <c r="A280" s="7"/>
      <c r="B280" s="11" t="s">
        <v>391</v>
      </c>
      <c r="C280" s="11" t="s">
        <v>10</v>
      </c>
      <c r="D280" s="10"/>
    </row>
    <row r="281" spans="1:4" x14ac:dyDescent="0.25">
      <c r="A281" s="7"/>
      <c r="B281" s="11" t="s">
        <v>104</v>
      </c>
      <c r="C281" s="11" t="s">
        <v>10</v>
      </c>
      <c r="D281" s="10"/>
    </row>
    <row r="282" spans="1:4" x14ac:dyDescent="0.25">
      <c r="A282" s="7"/>
      <c r="B282" s="11" t="s">
        <v>392</v>
      </c>
      <c r="C282" s="11" t="s">
        <v>10</v>
      </c>
      <c r="D282" s="10"/>
    </row>
    <row r="283" spans="1:4" x14ac:dyDescent="0.25">
      <c r="A283" s="7"/>
      <c r="B283" s="11" t="s">
        <v>105</v>
      </c>
      <c r="C283" s="11" t="s">
        <v>10</v>
      </c>
      <c r="D283" s="10"/>
    </row>
    <row r="284" spans="1:4" x14ac:dyDescent="0.25">
      <c r="A284" s="7"/>
      <c r="B284" s="11" t="s">
        <v>626</v>
      </c>
      <c r="C284" s="11" t="s">
        <v>10</v>
      </c>
      <c r="D284" s="10"/>
    </row>
    <row r="285" spans="1:4" x14ac:dyDescent="0.25">
      <c r="A285" s="7"/>
      <c r="B285" s="11" t="s">
        <v>393</v>
      </c>
      <c r="C285" s="11" t="s">
        <v>10</v>
      </c>
      <c r="D285" s="10"/>
    </row>
    <row r="286" spans="1:4" x14ac:dyDescent="0.25">
      <c r="A286" s="7"/>
      <c r="B286" s="11" t="s">
        <v>394</v>
      </c>
      <c r="C286" s="11" t="s">
        <v>10</v>
      </c>
      <c r="D286" s="10"/>
    </row>
    <row r="287" spans="1:4" x14ac:dyDescent="0.25">
      <c r="A287" s="7"/>
      <c r="B287" s="11" t="s">
        <v>594</v>
      </c>
      <c r="C287" s="11" t="s">
        <v>10</v>
      </c>
      <c r="D287" s="10"/>
    </row>
    <row r="288" spans="1:4" x14ac:dyDescent="0.25">
      <c r="A288" s="7"/>
      <c r="B288" s="8" t="s">
        <v>479</v>
      </c>
      <c r="C288" s="11" t="s">
        <v>10</v>
      </c>
      <c r="D288" s="10"/>
    </row>
    <row r="289" spans="1:4" x14ac:dyDescent="0.25">
      <c r="A289" s="7"/>
      <c r="B289" s="11" t="s">
        <v>395</v>
      </c>
      <c r="C289" s="11" t="s">
        <v>213</v>
      </c>
      <c r="D289" s="10"/>
    </row>
    <row r="290" spans="1:4" x14ac:dyDescent="0.25">
      <c r="A290" s="7"/>
      <c r="B290" s="11" t="s">
        <v>106</v>
      </c>
      <c r="C290" s="11" t="s">
        <v>12</v>
      </c>
      <c r="D290" s="10"/>
    </row>
    <row r="291" spans="1:4" x14ac:dyDescent="0.25">
      <c r="A291" s="7"/>
      <c r="B291" s="11" t="s">
        <v>990</v>
      </c>
      <c r="C291" s="11" t="s">
        <v>12</v>
      </c>
      <c r="D291" s="10"/>
    </row>
    <row r="292" spans="1:4" x14ac:dyDescent="0.25">
      <c r="A292" s="7"/>
      <c r="B292" s="11" t="s">
        <v>727</v>
      </c>
      <c r="C292" s="11" t="s">
        <v>12</v>
      </c>
      <c r="D292" s="10"/>
    </row>
    <row r="293" spans="1:4" x14ac:dyDescent="0.25">
      <c r="A293" s="7"/>
      <c r="B293" s="11" t="s">
        <v>697</v>
      </c>
      <c r="C293" s="11" t="s">
        <v>12</v>
      </c>
      <c r="D293" s="10"/>
    </row>
    <row r="294" spans="1:4" x14ac:dyDescent="0.25">
      <c r="A294" s="7"/>
      <c r="B294" s="11" t="s">
        <v>704</v>
      </c>
      <c r="C294" s="11" t="s">
        <v>10</v>
      </c>
      <c r="D294" s="10"/>
    </row>
    <row r="295" spans="1:4" x14ac:dyDescent="0.25">
      <c r="A295" s="7"/>
      <c r="B295" s="11" t="s">
        <v>698</v>
      </c>
      <c r="C295" s="11" t="s">
        <v>10</v>
      </c>
      <c r="D295" s="10"/>
    </row>
    <row r="296" spans="1:4" x14ac:dyDescent="0.25">
      <c r="A296" s="7"/>
      <c r="B296" s="11" t="s">
        <v>699</v>
      </c>
      <c r="C296" s="11" t="s">
        <v>10</v>
      </c>
      <c r="D296" s="10"/>
    </row>
    <row r="297" spans="1:4" x14ac:dyDescent="0.25">
      <c r="A297" s="7"/>
      <c r="B297" s="11" t="s">
        <v>700</v>
      </c>
      <c r="C297" s="11" t="s">
        <v>10</v>
      </c>
      <c r="D297" s="10"/>
    </row>
    <row r="298" spans="1:4" x14ac:dyDescent="0.25">
      <c r="A298" s="7"/>
      <c r="B298" s="11" t="s">
        <v>701</v>
      </c>
      <c r="C298" s="11" t="s">
        <v>10</v>
      </c>
      <c r="D298" s="10"/>
    </row>
    <row r="299" spans="1:4" x14ac:dyDescent="0.25">
      <c r="A299" s="7"/>
      <c r="B299" s="11" t="s">
        <v>702</v>
      </c>
      <c r="C299" s="11" t="s">
        <v>10</v>
      </c>
      <c r="D299" s="10"/>
    </row>
    <row r="300" spans="1:4" x14ac:dyDescent="0.25">
      <c r="A300" s="7"/>
      <c r="B300" s="11" t="s">
        <v>703</v>
      </c>
      <c r="C300" s="11" t="s">
        <v>10</v>
      </c>
      <c r="D300" s="10"/>
    </row>
    <row r="301" spans="1:4" x14ac:dyDescent="0.25">
      <c r="A301" s="7"/>
      <c r="B301" s="11" t="s">
        <v>480</v>
      </c>
      <c r="C301" s="11" t="s">
        <v>10</v>
      </c>
      <c r="D301" s="10"/>
    </row>
    <row r="302" spans="1:4" x14ac:dyDescent="0.25">
      <c r="A302" s="7"/>
      <c r="B302" s="11" t="s">
        <v>107</v>
      </c>
      <c r="C302" s="11" t="s">
        <v>10</v>
      </c>
      <c r="D302" s="10"/>
    </row>
    <row r="303" spans="1:4" x14ac:dyDescent="0.25">
      <c r="A303" s="7"/>
      <c r="B303" s="11" t="s">
        <v>481</v>
      </c>
      <c r="C303" s="11" t="s">
        <v>10</v>
      </c>
      <c r="D303" s="10"/>
    </row>
    <row r="304" spans="1:4" x14ac:dyDescent="0.25">
      <c r="A304" s="7"/>
      <c r="B304" s="11" t="s">
        <v>482</v>
      </c>
      <c r="C304" s="11" t="s">
        <v>10</v>
      </c>
      <c r="D304" s="10"/>
    </row>
    <row r="305" spans="1:4" x14ac:dyDescent="0.25">
      <c r="A305" s="7"/>
      <c r="B305" s="11" t="s">
        <v>483</v>
      </c>
      <c r="C305" s="11" t="s">
        <v>10</v>
      </c>
      <c r="D305" s="10"/>
    </row>
    <row r="306" spans="1:4" x14ac:dyDescent="0.25">
      <c r="A306" s="7"/>
      <c r="B306" s="11" t="s">
        <v>671</v>
      </c>
      <c r="C306" s="11" t="s">
        <v>10</v>
      </c>
      <c r="D306" s="10"/>
    </row>
    <row r="307" spans="1:4" x14ac:dyDescent="0.25">
      <c r="A307" s="7"/>
      <c r="B307" s="11" t="s">
        <v>484</v>
      </c>
      <c r="C307" s="11" t="s">
        <v>10</v>
      </c>
      <c r="D307" s="10"/>
    </row>
    <row r="308" spans="1:4" x14ac:dyDescent="0.25">
      <c r="A308" s="7"/>
      <c r="B308" s="11" t="s">
        <v>485</v>
      </c>
      <c r="C308" s="11" t="s">
        <v>10</v>
      </c>
      <c r="D308" s="10"/>
    </row>
    <row r="309" spans="1:4" x14ac:dyDescent="0.25">
      <c r="A309" s="7"/>
      <c r="B309" s="11" t="s">
        <v>199</v>
      </c>
      <c r="C309" s="11" t="s">
        <v>10</v>
      </c>
      <c r="D309" s="10"/>
    </row>
    <row r="310" spans="1:4" x14ac:dyDescent="0.25">
      <c r="A310" s="7"/>
      <c r="B310" s="11" t="s">
        <v>486</v>
      </c>
      <c r="C310" s="11" t="s">
        <v>10</v>
      </c>
      <c r="D310" s="10"/>
    </row>
    <row r="311" spans="1:4" x14ac:dyDescent="0.25">
      <c r="A311" s="7"/>
      <c r="B311" s="11" t="s">
        <v>859</v>
      </c>
      <c r="C311" s="11" t="s">
        <v>10</v>
      </c>
      <c r="D311" s="10"/>
    </row>
    <row r="312" spans="1:4" x14ac:dyDescent="0.25">
      <c r="A312" s="7"/>
      <c r="B312" s="11" t="s">
        <v>397</v>
      </c>
      <c r="C312" s="11" t="s">
        <v>10</v>
      </c>
      <c r="D312" s="10"/>
    </row>
    <row r="313" spans="1:4" x14ac:dyDescent="0.25">
      <c r="A313" s="7"/>
      <c r="B313" s="11" t="s">
        <v>487</v>
      </c>
      <c r="C313" s="11" t="s">
        <v>10</v>
      </c>
      <c r="D313" s="10"/>
    </row>
    <row r="314" spans="1:4" x14ac:dyDescent="0.25">
      <c r="A314" s="7"/>
      <c r="B314" s="11" t="s">
        <v>396</v>
      </c>
      <c r="C314" s="11" t="s">
        <v>10</v>
      </c>
      <c r="D314" s="10"/>
    </row>
    <row r="315" spans="1:4" x14ac:dyDescent="0.25">
      <c r="A315" s="7"/>
      <c r="B315" s="11" t="s">
        <v>628</v>
      </c>
      <c r="C315" s="11" t="s">
        <v>821</v>
      </c>
      <c r="D315" s="10"/>
    </row>
    <row r="316" spans="1:4" x14ac:dyDescent="0.25">
      <c r="A316" s="7"/>
      <c r="B316" s="11" t="s">
        <v>1105</v>
      </c>
      <c r="C316" s="11" t="s">
        <v>10</v>
      </c>
      <c r="D316" s="10"/>
    </row>
    <row r="317" spans="1:4" x14ac:dyDescent="0.25">
      <c r="A317" s="7"/>
      <c r="B317" s="11" t="s">
        <v>988</v>
      </c>
      <c r="C317" s="11" t="s">
        <v>10</v>
      </c>
      <c r="D317" s="10"/>
    </row>
    <row r="318" spans="1:4" x14ac:dyDescent="0.25">
      <c r="A318" s="7"/>
      <c r="B318" s="8" t="s">
        <v>108</v>
      </c>
      <c r="C318" s="11" t="s">
        <v>10</v>
      </c>
      <c r="D318" s="10"/>
    </row>
    <row r="319" spans="1:4" x14ac:dyDescent="0.25">
      <c r="A319" s="7"/>
      <c r="B319" s="8" t="s">
        <v>1092</v>
      </c>
      <c r="C319" s="11" t="s">
        <v>10</v>
      </c>
      <c r="D319" s="10"/>
    </row>
    <row r="320" spans="1:4" x14ac:dyDescent="0.25">
      <c r="A320" s="7"/>
      <c r="B320" s="8" t="s">
        <v>712</v>
      </c>
      <c r="C320" s="11" t="s">
        <v>10</v>
      </c>
      <c r="D320" s="10"/>
    </row>
    <row r="321" spans="1:4" x14ac:dyDescent="0.25">
      <c r="A321" s="7"/>
      <c r="B321" s="11" t="s">
        <v>109</v>
      </c>
      <c r="C321" s="11" t="s">
        <v>10</v>
      </c>
      <c r="D321" s="10"/>
    </row>
    <row r="322" spans="1:4" x14ac:dyDescent="0.25">
      <c r="A322" s="7"/>
      <c r="B322" s="11" t="s">
        <v>110</v>
      </c>
      <c r="C322" s="11" t="s">
        <v>10</v>
      </c>
      <c r="D322" s="10"/>
    </row>
    <row r="323" spans="1:4" x14ac:dyDescent="0.25">
      <c r="A323" s="7"/>
      <c r="B323" s="11" t="s">
        <v>606</v>
      </c>
      <c r="C323" s="11" t="s">
        <v>10</v>
      </c>
      <c r="D323" s="10"/>
    </row>
    <row r="324" spans="1:4" x14ac:dyDescent="0.25">
      <c r="A324" s="7"/>
      <c r="B324" s="11" t="s">
        <v>111</v>
      </c>
      <c r="C324" s="11" t="s">
        <v>10</v>
      </c>
      <c r="D324" s="10"/>
    </row>
    <row r="325" spans="1:4" x14ac:dyDescent="0.25">
      <c r="A325" s="7"/>
      <c r="B325" s="11" t="s">
        <v>398</v>
      </c>
      <c r="C325" s="11" t="s">
        <v>10</v>
      </c>
      <c r="D325" s="10"/>
    </row>
    <row r="326" spans="1:4" x14ac:dyDescent="0.25">
      <c r="A326" s="7"/>
      <c r="B326" s="11" t="s">
        <v>112</v>
      </c>
      <c r="C326" s="11" t="s">
        <v>10</v>
      </c>
      <c r="D326" s="10"/>
    </row>
    <row r="327" spans="1:4" x14ac:dyDescent="0.25">
      <c r="A327" s="7"/>
      <c r="B327" s="11" t="s">
        <v>113</v>
      </c>
      <c r="C327" s="11" t="s">
        <v>10</v>
      </c>
      <c r="D327" s="10"/>
    </row>
    <row r="328" spans="1:4" x14ac:dyDescent="0.25">
      <c r="A328" s="7"/>
      <c r="B328" s="11" t="s">
        <v>114</v>
      </c>
      <c r="C328" s="11" t="s">
        <v>10</v>
      </c>
      <c r="D328" s="10"/>
    </row>
    <row r="329" spans="1:4" x14ac:dyDescent="0.25">
      <c r="A329" s="7"/>
      <c r="B329" s="11" t="s">
        <v>716</v>
      </c>
      <c r="C329" s="11" t="s">
        <v>10</v>
      </c>
      <c r="D329" s="10"/>
    </row>
    <row r="330" spans="1:4" x14ac:dyDescent="0.25">
      <c r="A330" s="7"/>
      <c r="B330" s="11" t="s">
        <v>717</v>
      </c>
      <c r="C330" s="11" t="s">
        <v>10</v>
      </c>
      <c r="D330" s="10"/>
    </row>
    <row r="331" spans="1:4" x14ac:dyDescent="0.25">
      <c r="A331" s="7"/>
      <c r="B331" s="11" t="s">
        <v>115</v>
      </c>
      <c r="C331" s="11" t="s">
        <v>10</v>
      </c>
      <c r="D331" s="10"/>
    </row>
    <row r="332" spans="1:4" x14ac:dyDescent="0.25">
      <c r="A332" s="7"/>
      <c r="B332" s="11" t="s">
        <v>670</v>
      </c>
      <c r="C332" s="11" t="s">
        <v>10</v>
      </c>
      <c r="D332" s="10"/>
    </row>
    <row r="333" spans="1:4" x14ac:dyDescent="0.25">
      <c r="A333" s="7"/>
      <c r="B333" s="8" t="s">
        <v>489</v>
      </c>
      <c r="C333" s="11" t="s">
        <v>10</v>
      </c>
      <c r="D333" s="10"/>
    </row>
    <row r="334" spans="1:4" x14ac:dyDescent="0.25">
      <c r="A334" s="7"/>
      <c r="B334" s="11" t="s">
        <v>116</v>
      </c>
      <c r="C334" s="11" t="s">
        <v>10</v>
      </c>
      <c r="D334" s="10"/>
    </row>
    <row r="335" spans="1:4" x14ac:dyDescent="0.25">
      <c r="A335" s="7"/>
      <c r="B335" s="11" t="s">
        <v>117</v>
      </c>
      <c r="C335" s="11" t="s">
        <v>10</v>
      </c>
      <c r="D335" s="10"/>
    </row>
    <row r="336" spans="1:4" x14ac:dyDescent="0.25">
      <c r="A336" s="7"/>
      <c r="B336" s="11" t="s">
        <v>118</v>
      </c>
      <c r="C336" s="11" t="s">
        <v>10</v>
      </c>
      <c r="D336" s="10"/>
    </row>
    <row r="337" spans="1:4" x14ac:dyDescent="0.25">
      <c r="A337" s="7"/>
      <c r="B337" s="11" t="s">
        <v>490</v>
      </c>
      <c r="C337" s="11" t="s">
        <v>10</v>
      </c>
      <c r="D337" s="10"/>
    </row>
    <row r="338" spans="1:4" x14ac:dyDescent="0.25">
      <c r="A338" s="7"/>
      <c r="B338" s="11" t="s">
        <v>884</v>
      </c>
      <c r="C338" s="11" t="s">
        <v>10</v>
      </c>
      <c r="D338" s="10"/>
    </row>
    <row r="339" spans="1:4" x14ac:dyDescent="0.25">
      <c r="A339" s="7"/>
      <c r="B339" s="11" t="s">
        <v>399</v>
      </c>
      <c r="C339" s="11" t="s">
        <v>10</v>
      </c>
      <c r="D339" s="10"/>
    </row>
    <row r="340" spans="1:4" x14ac:dyDescent="0.25">
      <c r="A340" s="7"/>
      <c r="B340" s="11" t="s">
        <v>833</v>
      </c>
      <c r="C340" s="11" t="s">
        <v>10</v>
      </c>
      <c r="D340" s="10"/>
    </row>
    <row r="341" spans="1:4" x14ac:dyDescent="0.25">
      <c r="A341" s="7"/>
      <c r="B341" s="11" t="s">
        <v>119</v>
      </c>
      <c r="C341" s="11" t="s">
        <v>10</v>
      </c>
      <c r="D341" s="10"/>
    </row>
    <row r="342" spans="1:4" x14ac:dyDescent="0.25">
      <c r="A342" s="7"/>
      <c r="B342" s="11" t="s">
        <v>593</v>
      </c>
      <c r="C342" s="11" t="s">
        <v>10</v>
      </c>
      <c r="D342" s="10"/>
    </row>
    <row r="343" spans="1:4" x14ac:dyDescent="0.25">
      <c r="A343" s="7"/>
      <c r="B343" s="11" t="s">
        <v>1320</v>
      </c>
      <c r="C343" s="11" t="s">
        <v>10</v>
      </c>
      <c r="D343" s="10"/>
    </row>
    <row r="344" spans="1:4" x14ac:dyDescent="0.25">
      <c r="A344" s="7"/>
      <c r="B344" s="11" t="s">
        <v>120</v>
      </c>
      <c r="C344" s="11" t="s">
        <v>10</v>
      </c>
      <c r="D344" s="10"/>
    </row>
    <row r="345" spans="1:4" x14ac:dyDescent="0.25">
      <c r="A345" s="7"/>
      <c r="B345" s="11" t="s">
        <v>686</v>
      </c>
      <c r="C345" s="11" t="s">
        <v>11</v>
      </c>
      <c r="D345" s="10"/>
    </row>
    <row r="346" spans="1:4" x14ac:dyDescent="0.25">
      <c r="A346" s="7"/>
      <c r="B346" s="11" t="s">
        <v>687</v>
      </c>
      <c r="C346" s="11" t="s">
        <v>10</v>
      </c>
      <c r="D346" s="10"/>
    </row>
    <row r="347" spans="1:4" x14ac:dyDescent="0.25">
      <c r="A347" s="7"/>
      <c r="B347" s="11" t="s">
        <v>688</v>
      </c>
      <c r="C347" s="11" t="s">
        <v>10</v>
      </c>
      <c r="D347" s="10"/>
    </row>
    <row r="348" spans="1:4" x14ac:dyDescent="0.25">
      <c r="A348" s="7"/>
      <c r="B348" s="11" t="s">
        <v>121</v>
      </c>
      <c r="C348" s="11" t="s">
        <v>10</v>
      </c>
      <c r="D348" s="10"/>
    </row>
    <row r="349" spans="1:4" x14ac:dyDescent="0.25">
      <c r="A349" s="7"/>
      <c r="B349" s="11" t="s">
        <v>491</v>
      </c>
      <c r="C349" s="11" t="s">
        <v>10</v>
      </c>
      <c r="D349" s="10"/>
    </row>
    <row r="350" spans="1:4" x14ac:dyDescent="0.25">
      <c r="A350" s="7"/>
      <c r="B350" s="11" t="s">
        <v>492</v>
      </c>
      <c r="C350" s="11" t="s">
        <v>10</v>
      </c>
      <c r="D350" s="10"/>
    </row>
    <row r="351" spans="1:4" x14ac:dyDescent="0.25">
      <c r="A351" s="7"/>
      <c r="B351" s="11" t="s">
        <v>1101</v>
      </c>
      <c r="C351" s="11" t="s">
        <v>10</v>
      </c>
      <c r="D351" s="10"/>
    </row>
    <row r="352" spans="1:4" x14ac:dyDescent="0.25">
      <c r="A352" s="7"/>
      <c r="B352" s="11" t="s">
        <v>122</v>
      </c>
      <c r="C352" s="11" t="s">
        <v>10</v>
      </c>
      <c r="D352" s="10"/>
    </row>
    <row r="353" spans="1:4" x14ac:dyDescent="0.25">
      <c r="A353" s="7"/>
      <c r="B353" s="11" t="s">
        <v>630</v>
      </c>
      <c r="C353" s="11" t="s">
        <v>10</v>
      </c>
      <c r="D353" s="10"/>
    </row>
    <row r="354" spans="1:4" x14ac:dyDescent="0.25">
      <c r="A354" s="7"/>
      <c r="B354" s="11" t="s">
        <v>123</v>
      </c>
      <c r="C354" s="11" t="s">
        <v>10</v>
      </c>
      <c r="D354" s="10"/>
    </row>
    <row r="355" spans="1:4" x14ac:dyDescent="0.25">
      <c r="A355" s="7"/>
      <c r="B355" s="8" t="s">
        <v>642</v>
      </c>
      <c r="C355" s="8" t="s">
        <v>10</v>
      </c>
      <c r="D355" s="10"/>
    </row>
    <row r="356" spans="1:4" x14ac:dyDescent="0.25">
      <c r="A356" s="7"/>
      <c r="B356" s="11" t="s">
        <v>493</v>
      </c>
      <c r="C356" s="11" t="s">
        <v>10</v>
      </c>
      <c r="D356" s="10"/>
    </row>
    <row r="357" spans="1:4" x14ac:dyDescent="0.25">
      <c r="A357" s="7"/>
      <c r="B357" s="8" t="s">
        <v>494</v>
      </c>
      <c r="C357" s="11" t="s">
        <v>10</v>
      </c>
      <c r="D357" s="10"/>
    </row>
    <row r="358" spans="1:4" x14ac:dyDescent="0.25">
      <c r="A358" s="7"/>
      <c r="B358" s="11" t="s">
        <v>400</v>
      </c>
      <c r="C358" s="8" t="s">
        <v>10</v>
      </c>
      <c r="D358" s="10"/>
    </row>
    <row r="359" spans="1:4" x14ac:dyDescent="0.25">
      <c r="A359" s="7"/>
      <c r="B359" s="8" t="s">
        <v>495</v>
      </c>
      <c r="C359" s="11" t="s">
        <v>10</v>
      </c>
      <c r="D359" s="10"/>
    </row>
    <row r="360" spans="1:4" x14ac:dyDescent="0.25">
      <c r="A360" s="7"/>
      <c r="B360" s="11" t="s">
        <v>401</v>
      </c>
      <c r="C360" s="8" t="s">
        <v>10</v>
      </c>
      <c r="D360" s="10"/>
    </row>
    <row r="361" spans="1:4" x14ac:dyDescent="0.25">
      <c r="A361" s="7"/>
      <c r="B361" s="11" t="s">
        <v>124</v>
      </c>
      <c r="C361" s="11" t="s">
        <v>10</v>
      </c>
      <c r="D361" s="10"/>
    </row>
    <row r="362" spans="1:4" x14ac:dyDescent="0.25">
      <c r="A362" s="7"/>
      <c r="B362" s="11" t="s">
        <v>673</v>
      </c>
      <c r="C362" s="11" t="s">
        <v>10</v>
      </c>
      <c r="D362" s="10"/>
    </row>
    <row r="363" spans="1:4" x14ac:dyDescent="0.25">
      <c r="A363" s="7"/>
      <c r="B363" s="11" t="s">
        <v>674</v>
      </c>
      <c r="C363" s="11" t="s">
        <v>10</v>
      </c>
      <c r="D363" s="10"/>
    </row>
    <row r="364" spans="1:4" x14ac:dyDescent="0.25">
      <c r="A364" s="7"/>
      <c r="B364" s="11" t="s">
        <v>875</v>
      </c>
      <c r="C364" s="11" t="s">
        <v>876</v>
      </c>
      <c r="D364" s="10"/>
    </row>
    <row r="365" spans="1:4" x14ac:dyDescent="0.25">
      <c r="A365" s="7"/>
      <c r="B365" s="11" t="s">
        <v>496</v>
      </c>
      <c r="C365" s="11" t="s">
        <v>10</v>
      </c>
      <c r="D365" s="10"/>
    </row>
    <row r="366" spans="1:4" x14ac:dyDescent="0.25">
      <c r="A366" s="7"/>
      <c r="B366" s="11" t="s">
        <v>877</v>
      </c>
      <c r="C366" s="11" t="s">
        <v>10</v>
      </c>
      <c r="D366" s="10"/>
    </row>
    <row r="367" spans="1:4" x14ac:dyDescent="0.25">
      <c r="A367" s="7"/>
      <c r="B367" s="11" t="s">
        <v>598</v>
      </c>
      <c r="C367" s="11" t="s">
        <v>10</v>
      </c>
      <c r="D367" s="10"/>
    </row>
    <row r="368" spans="1:4" x14ac:dyDescent="0.25">
      <c r="A368" s="7"/>
      <c r="B368" s="11" t="s">
        <v>599</v>
      </c>
      <c r="C368" s="11" t="s">
        <v>10</v>
      </c>
      <c r="D368" s="10"/>
    </row>
    <row r="369" spans="1:4" x14ac:dyDescent="0.25">
      <c r="A369" s="7"/>
      <c r="B369" s="11" t="s">
        <v>125</v>
      </c>
      <c r="C369" s="11" t="s">
        <v>28</v>
      </c>
      <c r="D369" s="10"/>
    </row>
    <row r="370" spans="1:4" x14ac:dyDescent="0.25">
      <c r="A370" s="7"/>
      <c r="B370" s="11" t="s">
        <v>683</v>
      </c>
      <c r="C370" s="11" t="s">
        <v>822</v>
      </c>
      <c r="D370" s="10"/>
    </row>
    <row r="371" spans="1:4" x14ac:dyDescent="0.25">
      <c r="A371" s="7"/>
      <c r="B371" s="11" t="s">
        <v>126</v>
      </c>
      <c r="C371" s="11" t="s">
        <v>10</v>
      </c>
      <c r="D371" s="10"/>
    </row>
    <row r="372" spans="1:4" x14ac:dyDescent="0.25">
      <c r="A372" s="7"/>
      <c r="B372" s="11" t="s">
        <v>127</v>
      </c>
      <c r="C372" s="11" t="s">
        <v>28</v>
      </c>
      <c r="D372" s="10"/>
    </row>
    <row r="373" spans="1:4" x14ac:dyDescent="0.25">
      <c r="A373" s="7"/>
      <c r="B373" s="11" t="s">
        <v>1277</v>
      </c>
      <c r="C373" s="11" t="s">
        <v>28</v>
      </c>
      <c r="D373" s="10"/>
    </row>
    <row r="374" spans="1:4" x14ac:dyDescent="0.25">
      <c r="A374" s="7"/>
      <c r="B374" s="11" t="s">
        <v>617</v>
      </c>
      <c r="C374" s="11" t="s">
        <v>28</v>
      </c>
      <c r="D374" s="10"/>
    </row>
    <row r="375" spans="1:4" x14ac:dyDescent="0.25">
      <c r="A375" s="7"/>
      <c r="B375" s="11" t="s">
        <v>861</v>
      </c>
      <c r="C375" s="11" t="s">
        <v>862</v>
      </c>
      <c r="D375" s="10"/>
    </row>
    <row r="376" spans="1:4" x14ac:dyDescent="0.25">
      <c r="A376" s="7"/>
      <c r="B376" s="11" t="s">
        <v>129</v>
      </c>
      <c r="C376" s="11" t="s">
        <v>28</v>
      </c>
      <c r="D376" s="10"/>
    </row>
    <row r="377" spans="1:4" x14ac:dyDescent="0.25">
      <c r="A377" s="7"/>
      <c r="B377" s="11" t="s">
        <v>713</v>
      </c>
      <c r="C377" s="11" t="s">
        <v>28</v>
      </c>
      <c r="D377" s="10"/>
    </row>
    <row r="378" spans="1:4" x14ac:dyDescent="0.25">
      <c r="A378" s="7"/>
      <c r="B378" s="11" t="s">
        <v>130</v>
      </c>
      <c r="C378" s="11" t="s">
        <v>28</v>
      </c>
      <c r="D378" s="10"/>
    </row>
    <row r="379" spans="1:4" x14ac:dyDescent="0.25">
      <c r="A379" s="7"/>
      <c r="B379" s="11" t="s">
        <v>607</v>
      </c>
      <c r="C379" s="11" t="s">
        <v>28</v>
      </c>
      <c r="D379" s="10"/>
    </row>
    <row r="380" spans="1:4" x14ac:dyDescent="0.25">
      <c r="A380" s="7"/>
      <c r="B380" s="11" t="s">
        <v>863</v>
      </c>
      <c r="C380" s="11" t="s">
        <v>131</v>
      </c>
      <c r="D380" s="10"/>
    </row>
    <row r="381" spans="1:4" x14ac:dyDescent="0.25">
      <c r="A381" s="7"/>
      <c r="B381" s="11" t="s">
        <v>618</v>
      </c>
      <c r="C381" s="11" t="s">
        <v>28</v>
      </c>
      <c r="D381" s="10"/>
    </row>
    <row r="382" spans="1:4" x14ac:dyDescent="0.25">
      <c r="A382" s="7"/>
      <c r="B382" s="11" t="s">
        <v>616</v>
      </c>
      <c r="C382" s="11" t="s">
        <v>131</v>
      </c>
      <c r="D382" s="10"/>
    </row>
    <row r="383" spans="1:4" x14ac:dyDescent="0.25">
      <c r="A383" s="7"/>
      <c r="B383" s="11" t="s">
        <v>128</v>
      </c>
      <c r="C383" s="11" t="s">
        <v>28</v>
      </c>
      <c r="D383" s="10"/>
    </row>
    <row r="384" spans="1:4" x14ac:dyDescent="0.25">
      <c r="A384" s="7"/>
      <c r="B384" s="11" t="s">
        <v>1145</v>
      </c>
      <c r="C384" s="11" t="s">
        <v>1345</v>
      </c>
      <c r="D384" s="10"/>
    </row>
    <row r="385" spans="1:4" x14ac:dyDescent="0.25">
      <c r="A385" s="7"/>
      <c r="B385" s="11" t="s">
        <v>497</v>
      </c>
      <c r="C385" s="11" t="s">
        <v>132</v>
      </c>
      <c r="D385" s="10"/>
    </row>
    <row r="386" spans="1:4" x14ac:dyDescent="0.25">
      <c r="A386" s="7"/>
      <c r="B386" s="11" t="s">
        <v>633</v>
      </c>
      <c r="C386" s="11" t="s">
        <v>132</v>
      </c>
      <c r="D386" s="10"/>
    </row>
    <row r="387" spans="1:4" x14ac:dyDescent="0.25">
      <c r="A387" s="7"/>
      <c r="B387" s="11" t="s">
        <v>133</v>
      </c>
      <c r="C387" s="11" t="s">
        <v>132</v>
      </c>
      <c r="D387" s="10"/>
    </row>
    <row r="388" spans="1:4" x14ac:dyDescent="0.25">
      <c r="A388" s="7"/>
      <c r="B388" s="11" t="s">
        <v>214</v>
      </c>
      <c r="C388" s="11" t="s">
        <v>10</v>
      </c>
      <c r="D388" s="10"/>
    </row>
    <row r="389" spans="1:4" x14ac:dyDescent="0.25">
      <c r="A389" s="7"/>
      <c r="B389" s="11" t="s">
        <v>134</v>
      </c>
      <c r="C389" s="11" t="s">
        <v>10</v>
      </c>
      <c r="D389" s="10"/>
    </row>
    <row r="390" spans="1:4" x14ac:dyDescent="0.25">
      <c r="A390" s="7"/>
      <c r="B390" s="11" t="s">
        <v>1093</v>
      </c>
      <c r="C390" s="11" t="s">
        <v>10</v>
      </c>
      <c r="D390" s="10"/>
    </row>
    <row r="391" spans="1:4" x14ac:dyDescent="0.25">
      <c r="A391" s="7"/>
      <c r="B391" s="11" t="s">
        <v>613</v>
      </c>
      <c r="C391" s="8" t="s">
        <v>684</v>
      </c>
      <c r="D391" s="10"/>
    </row>
    <row r="392" spans="1:4" x14ac:dyDescent="0.25">
      <c r="A392" s="7"/>
      <c r="B392" s="11" t="s">
        <v>629</v>
      </c>
      <c r="C392" s="11" t="s">
        <v>10</v>
      </c>
      <c r="D392" s="10"/>
    </row>
    <row r="393" spans="1:4" x14ac:dyDescent="0.25">
      <c r="A393" s="7"/>
      <c r="B393" s="11" t="s">
        <v>402</v>
      </c>
      <c r="C393" s="11" t="s">
        <v>10</v>
      </c>
      <c r="D393" s="10"/>
    </row>
    <row r="394" spans="1:4" x14ac:dyDescent="0.25">
      <c r="A394" s="7"/>
      <c r="B394" s="11" t="s">
        <v>1144</v>
      </c>
      <c r="C394" s="11" t="s">
        <v>889</v>
      </c>
      <c r="D394" s="10"/>
    </row>
    <row r="395" spans="1:4" x14ac:dyDescent="0.25">
      <c r="A395" s="7"/>
      <c r="B395" s="8" t="s">
        <v>705</v>
      </c>
      <c r="C395" s="8" t="s">
        <v>1316</v>
      </c>
      <c r="D395" s="10"/>
    </row>
    <row r="396" spans="1:4" x14ac:dyDescent="0.25">
      <c r="A396" s="7"/>
      <c r="B396" s="11" t="s">
        <v>1010</v>
      </c>
      <c r="C396" s="11" t="s">
        <v>684</v>
      </c>
      <c r="D396" s="10"/>
    </row>
    <row r="397" spans="1:4" x14ac:dyDescent="0.25">
      <c r="A397" s="7"/>
      <c r="B397" s="11" t="s">
        <v>1011</v>
      </c>
      <c r="C397" s="11" t="s">
        <v>823</v>
      </c>
      <c r="D397" s="10"/>
    </row>
    <row r="398" spans="1:4" x14ac:dyDescent="0.25">
      <c r="A398" s="7"/>
      <c r="B398" s="8" t="s">
        <v>834</v>
      </c>
      <c r="C398" s="8" t="s">
        <v>420</v>
      </c>
      <c r="D398" s="10"/>
    </row>
    <row r="399" spans="1:4" x14ac:dyDescent="0.25">
      <c r="A399" s="7"/>
      <c r="B399" s="11" t="s">
        <v>637</v>
      </c>
      <c r="C399" s="8" t="s">
        <v>12</v>
      </c>
      <c r="D399" s="10"/>
    </row>
    <row r="400" spans="1:4" x14ac:dyDescent="0.25">
      <c r="A400" s="7"/>
      <c r="B400" s="11" t="s">
        <v>135</v>
      </c>
      <c r="C400" s="11" t="s">
        <v>12</v>
      </c>
      <c r="D400" s="10"/>
    </row>
    <row r="401" spans="1:4" x14ac:dyDescent="0.25">
      <c r="A401" s="7"/>
      <c r="B401" s="11" t="s">
        <v>136</v>
      </c>
      <c r="C401" s="11" t="s">
        <v>10</v>
      </c>
      <c r="D401" s="10"/>
    </row>
    <row r="402" spans="1:4" x14ac:dyDescent="0.25">
      <c r="A402" s="7"/>
      <c r="B402" s="11" t="s">
        <v>137</v>
      </c>
      <c r="C402" s="11" t="s">
        <v>10</v>
      </c>
      <c r="D402" s="10"/>
    </row>
    <row r="403" spans="1:4" x14ac:dyDescent="0.25">
      <c r="A403" s="7"/>
      <c r="B403" s="11" t="s">
        <v>403</v>
      </c>
      <c r="C403" s="11" t="s">
        <v>10</v>
      </c>
      <c r="D403" s="10"/>
    </row>
    <row r="404" spans="1:4" x14ac:dyDescent="0.25">
      <c r="A404" s="7"/>
      <c r="B404" s="11" t="s">
        <v>1266</v>
      </c>
      <c r="C404" s="11" t="s">
        <v>1267</v>
      </c>
      <c r="D404" s="10"/>
    </row>
    <row r="405" spans="1:4" x14ac:dyDescent="0.25">
      <c r="A405" s="7"/>
      <c r="B405" s="11" t="s">
        <v>138</v>
      </c>
      <c r="C405" s="11" t="s">
        <v>10</v>
      </c>
      <c r="D405" s="10"/>
    </row>
    <row r="406" spans="1:4" x14ac:dyDescent="0.25">
      <c r="A406" s="7"/>
      <c r="B406" s="11" t="s">
        <v>139</v>
      </c>
      <c r="C406" s="11" t="s">
        <v>10</v>
      </c>
      <c r="D406" s="10"/>
    </row>
    <row r="407" spans="1:4" x14ac:dyDescent="0.25">
      <c r="A407" s="7"/>
      <c r="B407" s="8" t="s">
        <v>718</v>
      </c>
      <c r="C407" s="8" t="s">
        <v>10</v>
      </c>
      <c r="D407" s="10"/>
    </row>
    <row r="408" spans="1:4" x14ac:dyDescent="0.25">
      <c r="A408" s="7"/>
      <c r="B408" s="15" t="s">
        <v>140</v>
      </c>
      <c r="C408" s="15" t="s">
        <v>10</v>
      </c>
      <c r="D408" s="10"/>
    </row>
    <row r="409" spans="1:4" x14ac:dyDescent="0.25">
      <c r="A409" s="7"/>
      <c r="B409" s="8" t="s">
        <v>953</v>
      </c>
      <c r="C409" s="11" t="s">
        <v>10</v>
      </c>
      <c r="D409" s="10"/>
    </row>
    <row r="410" spans="1:4" x14ac:dyDescent="0.25">
      <c r="A410" s="7"/>
      <c r="B410" s="11" t="s">
        <v>141</v>
      </c>
      <c r="C410" s="11" t="s">
        <v>10</v>
      </c>
      <c r="D410" s="10"/>
    </row>
    <row r="411" spans="1:4" x14ac:dyDescent="0.25">
      <c r="A411" s="7"/>
      <c r="B411" s="11" t="s">
        <v>992</v>
      </c>
      <c r="C411" s="11" t="s">
        <v>13</v>
      </c>
      <c r="D411" s="10"/>
    </row>
    <row r="412" spans="1:4" x14ac:dyDescent="0.25">
      <c r="A412" s="7"/>
      <c r="B412" s="11" t="s">
        <v>404</v>
      </c>
      <c r="C412" s="11" t="s">
        <v>13</v>
      </c>
      <c r="D412" s="10"/>
    </row>
    <row r="413" spans="1:4" x14ac:dyDescent="0.25">
      <c r="A413" s="7"/>
      <c r="B413" s="11" t="s">
        <v>636</v>
      </c>
      <c r="C413" s="11" t="s">
        <v>13</v>
      </c>
      <c r="D413" s="10"/>
    </row>
    <row r="414" spans="1:4" x14ac:dyDescent="0.25">
      <c r="A414" s="7"/>
      <c r="B414" s="11" t="s">
        <v>142</v>
      </c>
      <c r="C414" s="11" t="s">
        <v>13</v>
      </c>
      <c r="D414" s="10"/>
    </row>
    <row r="415" spans="1:4" x14ac:dyDescent="0.25">
      <c r="A415" s="7"/>
      <c r="B415" s="11" t="s">
        <v>498</v>
      </c>
      <c r="C415" s="11" t="s">
        <v>13</v>
      </c>
      <c r="D415" s="10"/>
    </row>
    <row r="416" spans="1:4" x14ac:dyDescent="0.25">
      <c r="A416" s="7"/>
      <c r="B416" s="11" t="s">
        <v>405</v>
      </c>
      <c r="C416" s="11" t="s">
        <v>13</v>
      </c>
      <c r="D416" s="10"/>
    </row>
    <row r="417" spans="1:4" x14ac:dyDescent="0.25">
      <c r="A417" s="7"/>
      <c r="B417" s="11" t="s">
        <v>1146</v>
      </c>
      <c r="C417" s="11" t="s">
        <v>10</v>
      </c>
      <c r="D417" s="10"/>
    </row>
    <row r="418" spans="1:4" x14ac:dyDescent="0.25">
      <c r="A418" s="7"/>
      <c r="B418" s="11" t="s">
        <v>887</v>
      </c>
      <c r="C418" s="11" t="s">
        <v>13</v>
      </c>
      <c r="D418" s="10"/>
    </row>
    <row r="419" spans="1:4" x14ac:dyDescent="0.25">
      <c r="A419" s="7"/>
      <c r="B419" s="11" t="s">
        <v>143</v>
      </c>
      <c r="C419" s="11" t="s">
        <v>13</v>
      </c>
      <c r="D419" s="10"/>
    </row>
    <row r="420" spans="1:4" x14ac:dyDescent="0.25">
      <c r="A420" s="7"/>
      <c r="B420" s="11" t="s">
        <v>144</v>
      </c>
      <c r="C420" s="11" t="s">
        <v>13</v>
      </c>
      <c r="D420" s="10"/>
    </row>
    <row r="421" spans="1:4" x14ac:dyDescent="0.25">
      <c r="A421" s="7"/>
      <c r="B421" s="11" t="s">
        <v>145</v>
      </c>
      <c r="C421" s="11" t="s">
        <v>13</v>
      </c>
      <c r="D421" s="10"/>
    </row>
    <row r="422" spans="1:4" x14ac:dyDescent="0.25">
      <c r="A422" s="7"/>
      <c r="B422" s="11" t="s">
        <v>146</v>
      </c>
      <c r="C422" s="11" t="s">
        <v>13</v>
      </c>
      <c r="D422" s="10"/>
    </row>
    <row r="423" spans="1:4" x14ac:dyDescent="0.25">
      <c r="A423" s="7"/>
      <c r="B423" s="11" t="s">
        <v>406</v>
      </c>
      <c r="C423" s="11" t="s">
        <v>13</v>
      </c>
      <c r="D423" s="10"/>
    </row>
    <row r="424" spans="1:4" x14ac:dyDescent="0.25">
      <c r="A424" s="7"/>
      <c r="B424" s="8" t="s">
        <v>605</v>
      </c>
      <c r="C424" s="8" t="s">
        <v>10</v>
      </c>
      <c r="D424" s="10"/>
    </row>
    <row r="425" spans="1:4" x14ac:dyDescent="0.25">
      <c r="A425" s="7"/>
      <c r="B425" s="8" t="s">
        <v>1019</v>
      </c>
      <c r="C425" s="8" t="s">
        <v>10</v>
      </c>
      <c r="D425" s="10"/>
    </row>
    <row r="426" spans="1:4" x14ac:dyDescent="0.25">
      <c r="A426" s="7"/>
      <c r="B426" s="11" t="s">
        <v>147</v>
      </c>
      <c r="C426" s="11" t="s">
        <v>10</v>
      </c>
      <c r="D426" s="10"/>
    </row>
    <row r="427" spans="1:4" x14ac:dyDescent="0.25">
      <c r="A427" s="7"/>
      <c r="B427" s="11" t="s">
        <v>148</v>
      </c>
      <c r="C427" s="11" t="s">
        <v>10</v>
      </c>
      <c r="D427" s="10"/>
    </row>
    <row r="428" spans="1:4" x14ac:dyDescent="0.25">
      <c r="A428" s="7"/>
      <c r="B428" s="11" t="s">
        <v>423</v>
      </c>
      <c r="C428" s="11" t="s">
        <v>499</v>
      </c>
      <c r="D428" s="10"/>
    </row>
    <row r="429" spans="1:4" x14ac:dyDescent="0.25">
      <c r="A429" s="7"/>
      <c r="B429" s="11" t="s">
        <v>422</v>
      </c>
      <c r="C429" s="11" t="s">
        <v>10</v>
      </c>
      <c r="D429" s="10"/>
    </row>
    <row r="430" spans="1:4" x14ac:dyDescent="0.25">
      <c r="A430" s="7"/>
      <c r="B430" s="11" t="s">
        <v>150</v>
      </c>
      <c r="C430" s="11" t="s">
        <v>10</v>
      </c>
      <c r="D430" s="10"/>
    </row>
    <row r="431" spans="1:4" x14ac:dyDescent="0.25">
      <c r="A431" s="7"/>
      <c r="B431" s="11" t="s">
        <v>151</v>
      </c>
      <c r="C431" s="11" t="s">
        <v>10</v>
      </c>
      <c r="D431" s="10"/>
    </row>
    <row r="432" spans="1:4" x14ac:dyDescent="0.25">
      <c r="A432" s="7"/>
      <c r="B432" s="11" t="s">
        <v>156</v>
      </c>
      <c r="C432" s="11" t="s">
        <v>149</v>
      </c>
      <c r="D432" s="10"/>
    </row>
    <row r="433" spans="1:4" x14ac:dyDescent="0.25">
      <c r="A433" s="7"/>
      <c r="B433" s="11" t="s">
        <v>1094</v>
      </c>
      <c r="C433" s="11" t="s">
        <v>10</v>
      </c>
      <c r="D433" s="10"/>
    </row>
    <row r="434" spans="1:4" x14ac:dyDescent="0.25">
      <c r="A434" s="7"/>
      <c r="B434" s="11" t="s">
        <v>152</v>
      </c>
      <c r="C434" s="11" t="s">
        <v>10</v>
      </c>
      <c r="D434" s="10"/>
    </row>
    <row r="435" spans="1:4" x14ac:dyDescent="0.25">
      <c r="A435" s="7"/>
      <c r="B435" s="11" t="s">
        <v>153</v>
      </c>
      <c r="C435" s="11" t="s">
        <v>149</v>
      </c>
      <c r="D435" s="10"/>
    </row>
    <row r="436" spans="1:4" x14ac:dyDescent="0.25">
      <c r="A436" s="7"/>
      <c r="B436" s="11" t="s">
        <v>1095</v>
      </c>
      <c r="C436" s="11" t="s">
        <v>10</v>
      </c>
      <c r="D436" s="10"/>
    </row>
    <row r="437" spans="1:4" x14ac:dyDescent="0.25">
      <c r="A437" s="7"/>
      <c r="B437" s="11" t="s">
        <v>154</v>
      </c>
      <c r="C437" s="11" t="s">
        <v>149</v>
      </c>
      <c r="D437" s="10"/>
    </row>
    <row r="438" spans="1:4" x14ac:dyDescent="0.25">
      <c r="A438" s="7"/>
      <c r="B438" s="11" t="s">
        <v>407</v>
      </c>
      <c r="C438" s="11" t="s">
        <v>149</v>
      </c>
      <c r="D438" s="10"/>
    </row>
    <row r="439" spans="1:4" x14ac:dyDescent="0.25">
      <c r="A439" s="7"/>
      <c r="B439" s="11" t="s">
        <v>1291</v>
      </c>
      <c r="C439" s="11" t="s">
        <v>1286</v>
      </c>
      <c r="D439" s="10"/>
    </row>
    <row r="440" spans="1:4" x14ac:dyDescent="0.25">
      <c r="A440" s="7"/>
      <c r="B440" s="11" t="s">
        <v>1293</v>
      </c>
      <c r="C440" s="11" t="s">
        <v>149</v>
      </c>
      <c r="D440" s="10"/>
    </row>
    <row r="441" spans="1:4" x14ac:dyDescent="0.25">
      <c r="A441" s="7"/>
      <c r="B441" s="11" t="s">
        <v>155</v>
      </c>
      <c r="C441" s="11" t="s">
        <v>149</v>
      </c>
      <c r="D441" s="10"/>
    </row>
    <row r="442" spans="1:4" x14ac:dyDescent="0.25">
      <c r="A442" s="7"/>
      <c r="B442" s="5" t="s">
        <v>1096</v>
      </c>
      <c r="C442" s="5" t="s">
        <v>10</v>
      </c>
      <c r="D442" s="10"/>
    </row>
    <row r="443" spans="1:4" x14ac:dyDescent="0.25">
      <c r="A443" s="7"/>
      <c r="B443" s="11" t="s">
        <v>878</v>
      </c>
      <c r="C443" s="11" t="s">
        <v>10</v>
      </c>
      <c r="D443" s="10"/>
    </row>
    <row r="444" spans="1:4" x14ac:dyDescent="0.25">
      <c r="A444" s="7"/>
      <c r="B444" s="11" t="s">
        <v>1284</v>
      </c>
      <c r="C444" s="11" t="s">
        <v>10</v>
      </c>
      <c r="D444" s="10"/>
    </row>
    <row r="445" spans="1:4" x14ac:dyDescent="0.25">
      <c r="A445" s="7"/>
      <c r="B445" s="11" t="s">
        <v>1283</v>
      </c>
      <c r="C445" s="11" t="s">
        <v>10</v>
      </c>
      <c r="D445" s="10"/>
    </row>
    <row r="446" spans="1:4" x14ac:dyDescent="0.25">
      <c r="A446" s="7"/>
      <c r="B446" s="11" t="s">
        <v>157</v>
      </c>
      <c r="C446" s="11" t="s">
        <v>149</v>
      </c>
      <c r="D446" s="10"/>
    </row>
    <row r="447" spans="1:4" x14ac:dyDescent="0.25">
      <c r="A447" s="7"/>
      <c r="B447" s="11" t="s">
        <v>621</v>
      </c>
      <c r="C447" s="11" t="s">
        <v>10</v>
      </c>
      <c r="D447" s="10"/>
    </row>
    <row r="448" spans="1:4" x14ac:dyDescent="0.25">
      <c r="A448" s="7"/>
      <c r="B448" s="11" t="s">
        <v>158</v>
      </c>
      <c r="C448" s="11" t="s">
        <v>13</v>
      </c>
      <c r="D448" s="10"/>
    </row>
    <row r="449" spans="1:4" x14ac:dyDescent="0.25">
      <c r="A449" s="7"/>
      <c r="B449" s="11" t="s">
        <v>159</v>
      </c>
      <c r="C449" s="11" t="s">
        <v>10</v>
      </c>
      <c r="D449" s="10"/>
    </row>
    <row r="450" spans="1:4" x14ac:dyDescent="0.25">
      <c r="A450" s="7"/>
      <c r="B450" s="11" t="s">
        <v>835</v>
      </c>
      <c r="C450" s="11" t="s">
        <v>10</v>
      </c>
      <c r="D450" s="10"/>
    </row>
    <row r="451" spans="1:4" x14ac:dyDescent="0.25">
      <c r="A451" s="7"/>
      <c r="B451" s="11" t="s">
        <v>160</v>
      </c>
      <c r="C451" s="11" t="s">
        <v>10</v>
      </c>
      <c r="D451" s="10"/>
    </row>
    <row r="452" spans="1:4" x14ac:dyDescent="0.25">
      <c r="A452" s="7"/>
      <c r="B452" s="11" t="s">
        <v>615</v>
      </c>
      <c r="C452" s="11" t="s">
        <v>10</v>
      </c>
      <c r="D452" s="10"/>
    </row>
    <row r="453" spans="1:4" x14ac:dyDescent="0.25">
      <c r="A453" s="7"/>
      <c r="B453" s="11" t="s">
        <v>1255</v>
      </c>
      <c r="C453" s="11" t="s">
        <v>10</v>
      </c>
      <c r="D453" s="10"/>
    </row>
    <row r="454" spans="1:4" x14ac:dyDescent="0.25">
      <c r="A454" s="7"/>
      <c r="B454" s="8" t="s">
        <v>161</v>
      </c>
      <c r="C454" s="11" t="s">
        <v>10</v>
      </c>
      <c r="D454" s="10"/>
    </row>
    <row r="455" spans="1:4" x14ac:dyDescent="0.25">
      <c r="A455" s="7"/>
      <c r="B455" s="11" t="s">
        <v>836</v>
      </c>
      <c r="C455" s="8" t="s">
        <v>10</v>
      </c>
      <c r="D455" s="10"/>
    </row>
    <row r="456" spans="1:4" x14ac:dyDescent="0.25">
      <c r="A456" s="7"/>
      <c r="B456" s="11" t="s">
        <v>1111</v>
      </c>
      <c r="C456" s="8" t="s">
        <v>10</v>
      </c>
      <c r="D456" s="10"/>
    </row>
    <row r="457" spans="1:4" x14ac:dyDescent="0.25">
      <c r="A457" s="7"/>
      <c r="B457" s="11" t="s">
        <v>162</v>
      </c>
      <c r="C457" s="11" t="s">
        <v>500</v>
      </c>
      <c r="D457" s="10"/>
    </row>
    <row r="458" spans="1:4" x14ac:dyDescent="0.25">
      <c r="A458" s="7"/>
      <c r="B458" s="11" t="s">
        <v>1089</v>
      </c>
      <c r="C458" s="11" t="s">
        <v>10</v>
      </c>
      <c r="D458" s="10"/>
    </row>
    <row r="459" spans="1:4" x14ac:dyDescent="0.25">
      <c r="A459" s="7"/>
      <c r="B459" s="11" t="s">
        <v>1090</v>
      </c>
      <c r="C459" s="11" t="s">
        <v>10</v>
      </c>
      <c r="D459" s="10"/>
    </row>
    <row r="460" spans="1:4" x14ac:dyDescent="0.25">
      <c r="A460" s="7"/>
      <c r="B460" s="11" t="s">
        <v>1278</v>
      </c>
      <c r="C460" s="11" t="s">
        <v>10</v>
      </c>
      <c r="D460" s="10"/>
    </row>
    <row r="461" spans="1:4" x14ac:dyDescent="0.25">
      <c r="A461" s="7"/>
      <c r="B461" s="11" t="s">
        <v>1279</v>
      </c>
      <c r="C461" s="11" t="s">
        <v>10</v>
      </c>
      <c r="D461" s="10"/>
    </row>
    <row r="462" spans="1:4" x14ac:dyDescent="0.25">
      <c r="A462" s="7"/>
      <c r="B462" s="11" t="s">
        <v>1280</v>
      </c>
      <c r="C462" s="11" t="s">
        <v>10</v>
      </c>
      <c r="D462" s="10"/>
    </row>
    <row r="463" spans="1:4" x14ac:dyDescent="0.25">
      <c r="A463" s="7"/>
      <c r="B463" s="11" t="s">
        <v>1281</v>
      </c>
      <c r="C463" s="11" t="s">
        <v>10</v>
      </c>
      <c r="D463" s="10"/>
    </row>
    <row r="464" spans="1:4" x14ac:dyDescent="0.25">
      <c r="A464" s="7"/>
      <c r="B464" s="11" t="s">
        <v>1282</v>
      </c>
      <c r="C464" s="11" t="s">
        <v>10</v>
      </c>
      <c r="D464" s="10"/>
    </row>
    <row r="465" spans="1:4" x14ac:dyDescent="0.25">
      <c r="A465" s="7"/>
      <c r="B465" s="11" t="s">
        <v>501</v>
      </c>
      <c r="C465" s="11" t="s">
        <v>10</v>
      </c>
      <c r="D465" s="10"/>
    </row>
    <row r="466" spans="1:4" x14ac:dyDescent="0.25">
      <c r="A466" s="7"/>
      <c r="B466" s="11" t="s">
        <v>502</v>
      </c>
      <c r="C466" s="11" t="s">
        <v>10</v>
      </c>
      <c r="D466" s="10"/>
    </row>
    <row r="467" spans="1:4" x14ac:dyDescent="0.25">
      <c r="A467" s="7"/>
      <c r="B467" s="11" t="s">
        <v>408</v>
      </c>
      <c r="C467" s="11" t="s">
        <v>10</v>
      </c>
      <c r="D467" s="10"/>
    </row>
    <row r="468" spans="1:4" x14ac:dyDescent="0.25">
      <c r="A468" s="7"/>
      <c r="B468" s="11" t="s">
        <v>417</v>
      </c>
      <c r="C468" s="11" t="s">
        <v>10</v>
      </c>
      <c r="D468" s="10"/>
    </row>
    <row r="469" spans="1:4" x14ac:dyDescent="0.25">
      <c r="A469" s="7"/>
      <c r="B469" s="11" t="s">
        <v>503</v>
      </c>
      <c r="C469" s="11" t="s">
        <v>10</v>
      </c>
      <c r="D469" s="10"/>
    </row>
    <row r="470" spans="1:4" x14ac:dyDescent="0.25">
      <c r="A470" s="7"/>
      <c r="B470" s="11" t="s">
        <v>601</v>
      </c>
      <c r="C470" s="11" t="s">
        <v>10</v>
      </c>
      <c r="D470" s="10"/>
    </row>
    <row r="471" spans="1:4" x14ac:dyDescent="0.25">
      <c r="A471" s="7"/>
      <c r="B471" s="8" t="s">
        <v>824</v>
      </c>
      <c r="C471" s="11" t="s">
        <v>10</v>
      </c>
      <c r="D471" s="10"/>
    </row>
    <row r="472" spans="1:4" x14ac:dyDescent="0.25">
      <c r="A472" s="7"/>
      <c r="B472" s="11" t="s">
        <v>163</v>
      </c>
      <c r="C472" s="11" t="s">
        <v>10</v>
      </c>
      <c r="D472" s="10"/>
    </row>
    <row r="473" spans="1:4" x14ac:dyDescent="0.25">
      <c r="A473" s="7"/>
      <c r="B473" s="11" t="s">
        <v>164</v>
      </c>
      <c r="C473" s="11" t="s">
        <v>10</v>
      </c>
      <c r="D473" s="10"/>
    </row>
    <row r="474" spans="1:4" x14ac:dyDescent="0.25">
      <c r="A474" s="7"/>
      <c r="B474" s="11" t="s">
        <v>165</v>
      </c>
      <c r="C474" s="11" t="s">
        <v>10</v>
      </c>
      <c r="D474" s="10"/>
    </row>
    <row r="475" spans="1:4" x14ac:dyDescent="0.25">
      <c r="A475" s="7"/>
      <c r="B475" s="11" t="s">
        <v>166</v>
      </c>
      <c r="C475" s="11" t="s">
        <v>10</v>
      </c>
      <c r="D475" s="10"/>
    </row>
    <row r="476" spans="1:4" x14ac:dyDescent="0.25">
      <c r="A476" s="7"/>
      <c r="B476" s="11" t="s">
        <v>167</v>
      </c>
      <c r="C476" s="11" t="s">
        <v>10</v>
      </c>
      <c r="D476" s="10"/>
    </row>
    <row r="477" spans="1:4" x14ac:dyDescent="0.25">
      <c r="A477" s="7"/>
      <c r="B477" s="11" t="s">
        <v>168</v>
      </c>
      <c r="C477" s="11" t="s">
        <v>10</v>
      </c>
      <c r="D477" s="10"/>
    </row>
    <row r="478" spans="1:4" x14ac:dyDescent="0.25">
      <c r="A478" s="7"/>
      <c r="B478" s="11" t="s">
        <v>452</v>
      </c>
      <c r="C478" s="11" t="s">
        <v>10</v>
      </c>
      <c r="D478" s="10"/>
    </row>
    <row r="479" spans="1:4" x14ac:dyDescent="0.25">
      <c r="A479" s="7"/>
      <c r="B479" s="11" t="s">
        <v>169</v>
      </c>
      <c r="C479" s="11" t="s">
        <v>10</v>
      </c>
      <c r="D479" s="10"/>
    </row>
    <row r="480" spans="1:4" x14ac:dyDescent="0.25">
      <c r="A480" s="7"/>
      <c r="B480" s="11" t="s">
        <v>170</v>
      </c>
      <c r="C480" s="11" t="s">
        <v>10</v>
      </c>
      <c r="D480" s="10"/>
    </row>
    <row r="481" spans="1:4" x14ac:dyDescent="0.25">
      <c r="A481" s="7"/>
      <c r="B481" s="11" t="s">
        <v>639</v>
      </c>
      <c r="C481" s="11" t="s">
        <v>10</v>
      </c>
      <c r="D481" s="10"/>
    </row>
    <row r="482" spans="1:4" x14ac:dyDescent="0.25">
      <c r="A482" s="7"/>
      <c r="B482" s="8" t="s">
        <v>409</v>
      </c>
      <c r="C482" s="11" t="s">
        <v>10</v>
      </c>
      <c r="D482" s="10"/>
    </row>
    <row r="483" spans="1:4" x14ac:dyDescent="0.25">
      <c r="A483" s="7"/>
      <c r="B483" s="8" t="s">
        <v>640</v>
      </c>
      <c r="C483" s="11" t="s">
        <v>10</v>
      </c>
      <c r="D483" s="10"/>
    </row>
    <row r="484" spans="1:4" x14ac:dyDescent="0.25">
      <c r="A484" s="7"/>
      <c r="B484" s="8" t="s">
        <v>504</v>
      </c>
      <c r="C484" s="8" t="s">
        <v>10</v>
      </c>
      <c r="D484" s="10"/>
    </row>
    <row r="485" spans="1:4" x14ac:dyDescent="0.25">
      <c r="A485" s="7"/>
      <c r="B485" s="11" t="s">
        <v>171</v>
      </c>
      <c r="C485" s="8" t="s">
        <v>10</v>
      </c>
      <c r="D485" s="10"/>
    </row>
    <row r="486" spans="1:4" x14ac:dyDescent="0.25">
      <c r="A486" s="7"/>
      <c r="B486" s="11" t="s">
        <v>172</v>
      </c>
      <c r="C486" s="11" t="s">
        <v>10</v>
      </c>
      <c r="D486" s="10"/>
    </row>
    <row r="487" spans="1:4" x14ac:dyDescent="0.25">
      <c r="A487" s="7"/>
      <c r="B487" s="11" t="s">
        <v>453</v>
      </c>
      <c r="C487" s="11" t="s">
        <v>10</v>
      </c>
      <c r="D487" s="10"/>
    </row>
    <row r="488" spans="1:4" x14ac:dyDescent="0.25">
      <c r="A488" s="7"/>
      <c r="B488" s="11" t="s">
        <v>418</v>
      </c>
      <c r="C488" s="11" t="s">
        <v>10</v>
      </c>
      <c r="D488" s="10"/>
    </row>
    <row r="489" spans="1:4" x14ac:dyDescent="0.25">
      <c r="A489" s="7"/>
      <c r="B489" s="11" t="s">
        <v>894</v>
      </c>
      <c r="C489" s="11" t="s">
        <v>10</v>
      </c>
      <c r="D489" s="10"/>
    </row>
    <row r="490" spans="1:4" x14ac:dyDescent="0.25">
      <c r="A490" s="7"/>
      <c r="B490" s="11" t="s">
        <v>614</v>
      </c>
      <c r="C490" s="11" t="s">
        <v>10</v>
      </c>
      <c r="D490" s="10"/>
    </row>
    <row r="491" spans="1:4" x14ac:dyDescent="0.25">
      <c r="A491" s="7"/>
      <c r="B491" s="11" t="s">
        <v>173</v>
      </c>
      <c r="C491" s="11" t="s">
        <v>10</v>
      </c>
      <c r="D491" s="10"/>
    </row>
    <row r="492" spans="1:4" x14ac:dyDescent="0.25">
      <c r="A492" s="7"/>
      <c r="B492" s="8" t="s">
        <v>174</v>
      </c>
      <c r="C492" s="11" t="s">
        <v>10</v>
      </c>
      <c r="D492" s="10"/>
    </row>
    <row r="493" spans="1:4" x14ac:dyDescent="0.25">
      <c r="A493" s="7"/>
      <c r="B493" s="11" t="s">
        <v>175</v>
      </c>
      <c r="C493" s="8" t="s">
        <v>10</v>
      </c>
      <c r="D493" s="10"/>
    </row>
    <row r="494" spans="1:4" x14ac:dyDescent="0.25">
      <c r="A494" s="7"/>
      <c r="B494" s="8" t="s">
        <v>176</v>
      </c>
      <c r="C494" s="11" t="s">
        <v>10</v>
      </c>
      <c r="D494" s="10"/>
    </row>
    <row r="495" spans="1:4" x14ac:dyDescent="0.25">
      <c r="A495" s="7"/>
      <c r="B495" s="11" t="s">
        <v>177</v>
      </c>
      <c r="C495" s="8" t="s">
        <v>10</v>
      </c>
      <c r="D495" s="10"/>
    </row>
    <row r="496" spans="1:4" x14ac:dyDescent="0.25">
      <c r="A496" s="7"/>
      <c r="B496" s="11" t="s">
        <v>881</v>
      </c>
      <c r="C496" s="8" t="s">
        <v>10</v>
      </c>
      <c r="D496" s="10"/>
    </row>
    <row r="497" spans="1:4" x14ac:dyDescent="0.25">
      <c r="A497" s="7"/>
      <c r="B497" s="11" t="s">
        <v>825</v>
      </c>
      <c r="C497" s="11" t="s">
        <v>10</v>
      </c>
      <c r="D497" s="10"/>
    </row>
    <row r="498" spans="1:4" x14ac:dyDescent="0.25">
      <c r="A498" s="7"/>
      <c r="B498" s="11" t="s">
        <v>178</v>
      </c>
      <c r="C498" s="11" t="s">
        <v>10</v>
      </c>
      <c r="D498" s="10"/>
    </row>
    <row r="499" spans="1:4" x14ac:dyDescent="0.25">
      <c r="A499" s="7"/>
      <c r="B499" s="11" t="s">
        <v>179</v>
      </c>
      <c r="C499" s="11" t="s">
        <v>10</v>
      </c>
      <c r="D499" s="10"/>
    </row>
    <row r="500" spans="1:4" x14ac:dyDescent="0.25">
      <c r="A500" s="7"/>
      <c r="B500" s="11" t="s">
        <v>410</v>
      </c>
      <c r="C500" s="11" t="s">
        <v>28</v>
      </c>
      <c r="D500" s="10"/>
    </row>
    <row r="501" spans="1:4" x14ac:dyDescent="0.25">
      <c r="A501" s="7"/>
      <c r="B501" s="11" t="s">
        <v>180</v>
      </c>
      <c r="C501" s="11" t="s">
        <v>28</v>
      </c>
      <c r="D501" s="10"/>
    </row>
    <row r="502" spans="1:4" x14ac:dyDescent="0.25">
      <c r="A502" s="7"/>
      <c r="B502" s="11" t="s">
        <v>411</v>
      </c>
      <c r="C502" s="11" t="s">
        <v>28</v>
      </c>
      <c r="D502" s="10"/>
    </row>
    <row r="503" spans="1:4" x14ac:dyDescent="0.25">
      <c r="A503" s="7"/>
      <c r="B503" s="11" t="s">
        <v>985</v>
      </c>
      <c r="C503" s="11" t="s">
        <v>28</v>
      </c>
      <c r="D503" s="10"/>
    </row>
    <row r="504" spans="1:4" x14ac:dyDescent="0.25">
      <c r="A504" s="7"/>
      <c r="B504" s="11" t="s">
        <v>708</v>
      </c>
      <c r="C504" s="11" t="s">
        <v>28</v>
      </c>
      <c r="D504" s="10"/>
    </row>
    <row r="505" spans="1:4" x14ac:dyDescent="0.25">
      <c r="A505" s="7"/>
      <c r="B505" s="11" t="s">
        <v>1346</v>
      </c>
      <c r="C505" s="11" t="s">
        <v>28</v>
      </c>
      <c r="D505" s="10"/>
    </row>
    <row r="506" spans="1:4" x14ac:dyDescent="0.25">
      <c r="A506" s="7"/>
      <c r="B506" s="11" t="s">
        <v>1347</v>
      </c>
      <c r="C506" s="11" t="s">
        <v>28</v>
      </c>
      <c r="D506" s="10"/>
    </row>
    <row r="507" spans="1:4" x14ac:dyDescent="0.25">
      <c r="A507" s="7"/>
      <c r="B507" s="11" t="s">
        <v>1271</v>
      </c>
      <c r="C507" s="11"/>
      <c r="D507" s="10"/>
    </row>
    <row r="508" spans="1:4" x14ac:dyDescent="0.25">
      <c r="A508" s="7"/>
      <c r="B508" s="11" t="s">
        <v>1272</v>
      </c>
      <c r="C508" s="11" t="s">
        <v>12</v>
      </c>
      <c r="D508" s="10"/>
    </row>
    <row r="509" spans="1:4" x14ac:dyDescent="0.25">
      <c r="A509" s="7"/>
      <c r="B509" s="11" t="s">
        <v>505</v>
      </c>
      <c r="C509" s="8" t="s">
        <v>12</v>
      </c>
      <c r="D509" s="10"/>
    </row>
    <row r="510" spans="1:4" x14ac:dyDescent="0.25">
      <c r="A510" s="7"/>
      <c r="B510" s="11" t="s">
        <v>181</v>
      </c>
      <c r="C510" s="11" t="s">
        <v>12</v>
      </c>
      <c r="D510" s="10"/>
    </row>
    <row r="511" spans="1:4" x14ac:dyDescent="0.25">
      <c r="A511" s="7"/>
      <c r="B511" s="11" t="s">
        <v>685</v>
      </c>
      <c r="C511" s="11" t="s">
        <v>12</v>
      </c>
      <c r="D511" s="10"/>
    </row>
    <row r="512" spans="1:4" x14ac:dyDescent="0.25">
      <c r="A512" s="7"/>
      <c r="B512" s="11" t="s">
        <v>1147</v>
      </c>
      <c r="C512" s="11" t="s">
        <v>10</v>
      </c>
      <c r="D512" s="10"/>
    </row>
    <row r="513" spans="1:4" x14ac:dyDescent="0.25">
      <c r="A513" s="7"/>
      <c r="B513" s="11"/>
      <c r="C513" s="11"/>
      <c r="D513" s="10"/>
    </row>
  </sheetData>
  <mergeCells count="8">
    <mergeCell ref="A7:D7"/>
    <mergeCell ref="A8:A10"/>
    <mergeCell ref="A1:D1"/>
    <mergeCell ref="A2:D2"/>
    <mergeCell ref="A3:D3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1"/>
  <sheetViews>
    <sheetView workbookViewId="0">
      <selection activeCell="A5" sqref="A5:D5"/>
    </sheetView>
  </sheetViews>
  <sheetFormatPr baseColWidth="10" defaultRowHeight="15" x14ac:dyDescent="0.25"/>
  <cols>
    <col min="2" max="2" width="68.5703125" bestFit="1" customWidth="1"/>
    <col min="3" max="3" width="23.140625" bestFit="1" customWidth="1"/>
  </cols>
  <sheetData>
    <row r="1" spans="1:4" ht="15.75" x14ac:dyDescent="0.25">
      <c r="A1" s="304" t="s">
        <v>16</v>
      </c>
      <c r="B1" s="305"/>
      <c r="C1" s="305"/>
      <c r="D1" s="305"/>
    </row>
    <row r="2" spans="1:4" ht="15.75" x14ac:dyDescent="0.25">
      <c r="A2" s="299" t="s">
        <v>17</v>
      </c>
      <c r="B2" s="299"/>
      <c r="C2" s="299"/>
      <c r="D2" s="299"/>
    </row>
    <row r="3" spans="1:4" ht="15.75" x14ac:dyDescent="0.25">
      <c r="A3" s="302" t="s">
        <v>19</v>
      </c>
      <c r="B3" s="302"/>
      <c r="C3" s="302"/>
      <c r="D3" s="302"/>
    </row>
    <row r="4" spans="1:4" ht="15.75" x14ac:dyDescent="0.25">
      <c r="A4" s="299" t="s">
        <v>18</v>
      </c>
      <c r="B4" s="299"/>
      <c r="C4" s="299"/>
      <c r="D4" s="299"/>
    </row>
    <row r="5" spans="1:4" ht="15.75" x14ac:dyDescent="0.25">
      <c r="A5" s="306" t="s">
        <v>1348</v>
      </c>
      <c r="B5" s="299"/>
      <c r="C5" s="299"/>
      <c r="D5" s="299"/>
    </row>
    <row r="6" spans="1:4" ht="15.75" x14ac:dyDescent="0.25">
      <c r="A6" s="306" t="s">
        <v>21</v>
      </c>
      <c r="B6" s="299"/>
      <c r="C6" s="299"/>
      <c r="D6" s="299"/>
    </row>
    <row r="7" spans="1:4" ht="15.75" x14ac:dyDescent="0.25">
      <c r="A7" s="299" t="s">
        <v>1350</v>
      </c>
      <c r="B7" s="299"/>
      <c r="C7" s="299"/>
      <c r="D7" s="299"/>
    </row>
    <row r="8" spans="1:4" s="2" customFormat="1" ht="15.75" customHeight="1" x14ac:dyDescent="0.25">
      <c r="A8" s="294" t="s">
        <v>0</v>
      </c>
      <c r="B8" s="6"/>
      <c r="C8" s="6"/>
      <c r="D8" s="6"/>
    </row>
    <row r="9" spans="1:4" s="2" customFormat="1" ht="15.75" x14ac:dyDescent="0.25">
      <c r="A9" s="294"/>
      <c r="B9" s="6" t="s">
        <v>1</v>
      </c>
      <c r="C9" s="6" t="s">
        <v>2</v>
      </c>
      <c r="D9" s="6" t="s">
        <v>5</v>
      </c>
    </row>
    <row r="10" spans="1:4" s="2" customFormat="1" ht="15.75" x14ac:dyDescent="0.25">
      <c r="A10" s="294"/>
      <c r="B10" s="6"/>
      <c r="C10" s="6"/>
      <c r="D10" s="6"/>
    </row>
    <row r="11" spans="1:4" ht="15.75" x14ac:dyDescent="0.25">
      <c r="A11" s="7"/>
      <c r="B11" s="16" t="s">
        <v>14</v>
      </c>
      <c r="C11" s="17"/>
      <c r="D11" s="17"/>
    </row>
    <row r="12" spans="1:4" ht="15.75" x14ac:dyDescent="0.25">
      <c r="A12" s="7"/>
      <c r="B12" s="14" t="s">
        <v>215</v>
      </c>
      <c r="C12" s="14" t="s">
        <v>216</v>
      </c>
      <c r="D12" s="10"/>
    </row>
    <row r="13" spans="1:4" ht="15.75" x14ac:dyDescent="0.25">
      <c r="A13" s="7"/>
      <c r="B13" s="14" t="s">
        <v>969</v>
      </c>
      <c r="C13" s="14" t="s">
        <v>13</v>
      </c>
      <c r="D13" s="10"/>
    </row>
    <row r="14" spans="1:4" ht="15.75" x14ac:dyDescent="0.25">
      <c r="A14" s="7"/>
      <c r="B14" s="14" t="s">
        <v>1005</v>
      </c>
      <c r="C14" s="14" t="s">
        <v>1006</v>
      </c>
      <c r="D14" s="10"/>
    </row>
    <row r="15" spans="1:4" ht="15.75" x14ac:dyDescent="0.25">
      <c r="A15" s="7"/>
      <c r="B15" s="14" t="s">
        <v>218</v>
      </c>
      <c r="C15" s="14" t="s">
        <v>217</v>
      </c>
      <c r="D15" s="10"/>
    </row>
    <row r="16" spans="1:4" ht="15.75" x14ac:dyDescent="0.25">
      <c r="A16" s="7"/>
      <c r="B16" s="14" t="s">
        <v>219</v>
      </c>
      <c r="C16" s="14" t="s">
        <v>13</v>
      </c>
      <c r="D16" s="10"/>
    </row>
    <row r="17" spans="1:4" ht="15.75" x14ac:dyDescent="0.25">
      <c r="A17" s="7"/>
      <c r="B17" s="14" t="s">
        <v>864</v>
      </c>
      <c r="C17" s="14" t="s">
        <v>217</v>
      </c>
      <c r="D17" s="10"/>
    </row>
    <row r="18" spans="1:4" ht="15.75" x14ac:dyDescent="0.25">
      <c r="A18" s="7"/>
      <c r="B18" s="14" t="s">
        <v>221</v>
      </c>
      <c r="C18" s="14" t="s">
        <v>220</v>
      </c>
      <c r="D18" s="10"/>
    </row>
    <row r="19" spans="1:4" ht="15.75" x14ac:dyDescent="0.25">
      <c r="A19" s="7"/>
      <c r="B19" s="14" t="s">
        <v>838</v>
      </c>
      <c r="C19" s="14" t="s">
        <v>220</v>
      </c>
      <c r="D19" s="10"/>
    </row>
    <row r="20" spans="1:4" ht="15.75" x14ac:dyDescent="0.25">
      <c r="A20" s="7"/>
      <c r="B20" s="14" t="s">
        <v>865</v>
      </c>
      <c r="C20" s="14" t="s">
        <v>220</v>
      </c>
      <c r="D20" s="10"/>
    </row>
    <row r="21" spans="1:4" ht="15.75" x14ac:dyDescent="0.25">
      <c r="A21" s="7"/>
      <c r="B21" s="14" t="s">
        <v>223</v>
      </c>
      <c r="C21" s="14" t="s">
        <v>220</v>
      </c>
      <c r="D21" s="10"/>
    </row>
    <row r="22" spans="1:4" ht="15.75" x14ac:dyDescent="0.25">
      <c r="A22" s="7"/>
      <c r="B22" s="14" t="s">
        <v>224</v>
      </c>
      <c r="C22" s="14" t="s">
        <v>217</v>
      </c>
      <c r="D22" s="10"/>
    </row>
    <row r="23" spans="1:4" ht="15.75" x14ac:dyDescent="0.25">
      <c r="A23" s="7"/>
      <c r="B23" s="14" t="s">
        <v>225</v>
      </c>
      <c r="C23" s="14" t="s">
        <v>217</v>
      </c>
      <c r="D23" s="10"/>
    </row>
    <row r="24" spans="1:4" ht="15.75" x14ac:dyDescent="0.25">
      <c r="A24" s="7"/>
      <c r="B24" s="14" t="s">
        <v>845</v>
      </c>
      <c r="C24" s="14" t="s">
        <v>220</v>
      </c>
      <c r="D24" s="10"/>
    </row>
    <row r="25" spans="1:4" ht="15.75" x14ac:dyDescent="0.25">
      <c r="A25" s="7"/>
      <c r="B25" s="14" t="s">
        <v>725</v>
      </c>
      <c r="C25" s="14" t="s">
        <v>220</v>
      </c>
      <c r="D25" s="10"/>
    </row>
    <row r="26" spans="1:4" ht="15.75" x14ac:dyDescent="0.25">
      <c r="A26" s="7"/>
      <c r="B26" s="14" t="s">
        <v>226</v>
      </c>
      <c r="C26" s="14" t="s">
        <v>13</v>
      </c>
      <c r="D26" s="10"/>
    </row>
    <row r="27" spans="1:4" ht="15.75" x14ac:dyDescent="0.25">
      <c r="A27" s="7"/>
      <c r="B27" s="18" t="s">
        <v>227</v>
      </c>
      <c r="C27" s="14" t="s">
        <v>220</v>
      </c>
      <c r="D27" s="10"/>
    </row>
    <row r="28" spans="1:4" ht="15.75" x14ac:dyDescent="0.25">
      <c r="A28" s="7"/>
      <c r="B28" s="14" t="s">
        <v>647</v>
      </c>
      <c r="C28" s="14" t="s">
        <v>222</v>
      </c>
      <c r="D28" s="10"/>
    </row>
    <row r="29" spans="1:4" ht="15.75" x14ac:dyDescent="0.25">
      <c r="A29" s="7"/>
      <c r="B29" s="14" t="s">
        <v>426</v>
      </c>
      <c r="C29" s="14" t="s">
        <v>220</v>
      </c>
      <c r="D29" s="10"/>
    </row>
    <row r="30" spans="1:4" ht="15.75" x14ac:dyDescent="0.25">
      <c r="A30" s="7"/>
      <c r="B30" s="14" t="s">
        <v>228</v>
      </c>
      <c r="C30" s="14" t="s">
        <v>220</v>
      </c>
      <c r="D30" s="10"/>
    </row>
    <row r="31" spans="1:4" ht="15.75" x14ac:dyDescent="0.25">
      <c r="A31" s="7"/>
      <c r="B31" s="14" t="s">
        <v>229</v>
      </c>
      <c r="C31" s="14" t="s">
        <v>220</v>
      </c>
      <c r="D31" s="10"/>
    </row>
    <row r="32" spans="1:4" ht="15.75" x14ac:dyDescent="0.25">
      <c r="A32" s="7"/>
      <c r="B32" s="14" t="s">
        <v>230</v>
      </c>
      <c r="C32" s="14" t="s">
        <v>220</v>
      </c>
      <c r="D32" s="10"/>
    </row>
    <row r="33" spans="1:4" ht="15.75" x14ac:dyDescent="0.25">
      <c r="A33" s="7"/>
      <c r="B33" s="14" t="s">
        <v>231</v>
      </c>
      <c r="C33" s="14" t="s">
        <v>220</v>
      </c>
      <c r="D33" s="10"/>
    </row>
    <row r="34" spans="1:4" ht="15.75" x14ac:dyDescent="0.25">
      <c r="A34" s="7"/>
      <c r="B34" s="18" t="s">
        <v>846</v>
      </c>
      <c r="C34" s="14" t="s">
        <v>222</v>
      </c>
      <c r="D34" s="10"/>
    </row>
    <row r="35" spans="1:4" ht="15.75" x14ac:dyDescent="0.25">
      <c r="A35" s="7"/>
      <c r="B35" s="18" t="s">
        <v>232</v>
      </c>
      <c r="C35" s="14" t="s">
        <v>220</v>
      </c>
      <c r="D35" s="10"/>
    </row>
    <row r="36" spans="1:4" ht="15.75" x14ac:dyDescent="0.25">
      <c r="A36" s="7"/>
      <c r="B36" s="14" t="s">
        <v>233</v>
      </c>
      <c r="C36" s="14" t="s">
        <v>220</v>
      </c>
      <c r="D36" s="10"/>
    </row>
    <row r="37" spans="1:4" ht="15.75" x14ac:dyDescent="0.25">
      <c r="A37" s="7"/>
      <c r="B37" s="14" t="s">
        <v>234</v>
      </c>
      <c r="C37" s="14" t="s">
        <v>220</v>
      </c>
      <c r="D37" s="10"/>
    </row>
    <row r="38" spans="1:4" ht="15.75" x14ac:dyDescent="0.25">
      <c r="A38" s="7"/>
      <c r="B38" s="14" t="s">
        <v>412</v>
      </c>
      <c r="C38" s="14" t="s">
        <v>217</v>
      </c>
      <c r="D38" s="10"/>
    </row>
    <row r="39" spans="1:4" ht="15.75" x14ac:dyDescent="0.25">
      <c r="A39" s="7"/>
      <c r="B39" s="14" t="s">
        <v>235</v>
      </c>
      <c r="C39" s="14" t="s">
        <v>217</v>
      </c>
      <c r="D39" s="10"/>
    </row>
    <row r="40" spans="1:4" ht="15.75" x14ac:dyDescent="0.25">
      <c r="A40" s="7"/>
      <c r="B40" s="18" t="s">
        <v>413</v>
      </c>
      <c r="C40" s="14" t="s">
        <v>13</v>
      </c>
      <c r="D40" s="10"/>
    </row>
    <row r="41" spans="1:4" ht="15.75" x14ac:dyDescent="0.25">
      <c r="A41" s="7"/>
      <c r="B41" s="18" t="s">
        <v>236</v>
      </c>
      <c r="C41" s="14" t="s">
        <v>217</v>
      </c>
      <c r="D41" s="10"/>
    </row>
    <row r="42" spans="1:4" ht="15.75" x14ac:dyDescent="0.25">
      <c r="A42" s="7"/>
      <c r="B42" s="18" t="s">
        <v>652</v>
      </c>
      <c r="C42" s="14" t="s">
        <v>220</v>
      </c>
      <c r="D42" s="10"/>
    </row>
    <row r="43" spans="1:4" ht="15.75" x14ac:dyDescent="0.25">
      <c r="A43" s="7"/>
      <c r="B43" s="14" t="s">
        <v>237</v>
      </c>
      <c r="C43" s="14" t="s">
        <v>217</v>
      </c>
      <c r="D43" s="10"/>
    </row>
    <row r="44" spans="1:4" ht="15.75" x14ac:dyDescent="0.25">
      <c r="A44" s="7"/>
      <c r="B44" s="14" t="s">
        <v>720</v>
      </c>
      <c r="C44" s="14" t="s">
        <v>217</v>
      </c>
      <c r="D44" s="10"/>
    </row>
    <row r="45" spans="1:4" ht="15.75" x14ac:dyDescent="0.25">
      <c r="A45" s="7"/>
      <c r="B45" s="14" t="s">
        <v>238</v>
      </c>
      <c r="C45" s="14" t="s">
        <v>217</v>
      </c>
      <c r="D45" s="10"/>
    </row>
    <row r="46" spans="1:4" ht="15.75" x14ac:dyDescent="0.25">
      <c r="A46" s="7"/>
      <c r="B46" s="14" t="s">
        <v>965</v>
      </c>
      <c r="C46" s="14" t="s">
        <v>220</v>
      </c>
      <c r="D46" s="10"/>
    </row>
    <row r="47" spans="1:4" ht="15.75" x14ac:dyDescent="0.25">
      <c r="A47" s="7"/>
      <c r="B47" s="14" t="s">
        <v>239</v>
      </c>
      <c r="C47" s="14" t="s">
        <v>220</v>
      </c>
      <c r="D47" s="10"/>
    </row>
    <row r="48" spans="1:4" ht="15.75" x14ac:dyDescent="0.25">
      <c r="A48" s="7"/>
      <c r="B48" s="14" t="s">
        <v>427</v>
      </c>
      <c r="C48" s="14" t="s">
        <v>220</v>
      </c>
      <c r="D48" s="10"/>
    </row>
    <row r="49" spans="1:4" ht="15.75" x14ac:dyDescent="0.25">
      <c r="A49" s="7"/>
      <c r="B49" s="14" t="s">
        <v>240</v>
      </c>
      <c r="C49" s="14" t="s">
        <v>220</v>
      </c>
      <c r="D49" s="10"/>
    </row>
    <row r="50" spans="1:4" ht="15.75" x14ac:dyDescent="0.25">
      <c r="A50" s="7"/>
      <c r="B50" s="19" t="s">
        <v>516</v>
      </c>
      <c r="C50" s="20" t="s">
        <v>220</v>
      </c>
      <c r="D50" s="10"/>
    </row>
    <row r="51" spans="1:4" ht="15.75" x14ac:dyDescent="0.25">
      <c r="A51" s="7"/>
      <c r="B51" s="19" t="s">
        <v>241</v>
      </c>
      <c r="C51" s="20" t="s">
        <v>220</v>
      </c>
      <c r="D51" s="10"/>
    </row>
    <row r="52" spans="1:4" ht="15.75" x14ac:dyDescent="0.25">
      <c r="A52" s="7"/>
      <c r="B52" s="14" t="s">
        <v>242</v>
      </c>
      <c r="C52" s="14" t="s">
        <v>217</v>
      </c>
      <c r="D52" s="10"/>
    </row>
    <row r="53" spans="1:4" ht="15.75" x14ac:dyDescent="0.25">
      <c r="A53" s="7"/>
      <c r="B53" s="14" t="s">
        <v>243</v>
      </c>
      <c r="C53" s="14" t="s">
        <v>217</v>
      </c>
      <c r="D53" s="10"/>
    </row>
    <row r="54" spans="1:4" ht="15.75" x14ac:dyDescent="0.25">
      <c r="A54" s="7"/>
      <c r="B54" s="14" t="s">
        <v>847</v>
      </c>
      <c r="C54" s="14" t="s">
        <v>217</v>
      </c>
      <c r="D54" s="10"/>
    </row>
    <row r="55" spans="1:4" ht="15.75" x14ac:dyDescent="0.25">
      <c r="A55" s="7"/>
      <c r="B55" s="19" t="s">
        <v>439</v>
      </c>
      <c r="C55" s="20" t="s">
        <v>220</v>
      </c>
      <c r="D55" s="10"/>
    </row>
    <row r="56" spans="1:4" ht="15.75" x14ac:dyDescent="0.25">
      <c r="A56" s="7"/>
      <c r="B56" s="14" t="s">
        <v>244</v>
      </c>
      <c r="C56" s="14" t="s">
        <v>220</v>
      </c>
      <c r="D56" s="10"/>
    </row>
    <row r="57" spans="1:4" ht="15.75" x14ac:dyDescent="0.25">
      <c r="A57" s="7"/>
      <c r="B57" s="14" t="s">
        <v>1112</v>
      </c>
      <c r="C57" s="14" t="s">
        <v>220</v>
      </c>
      <c r="D57" s="10"/>
    </row>
    <row r="58" spans="1:4" ht="15.75" x14ac:dyDescent="0.25">
      <c r="A58" s="7"/>
      <c r="B58" s="14" t="s">
        <v>1113</v>
      </c>
      <c r="C58" s="14" t="s">
        <v>220</v>
      </c>
      <c r="D58" s="10"/>
    </row>
    <row r="59" spans="1:4" ht="15.75" x14ac:dyDescent="0.25">
      <c r="A59" s="7"/>
      <c r="B59" s="14" t="s">
        <v>1148</v>
      </c>
      <c r="C59" s="14" t="s">
        <v>222</v>
      </c>
      <c r="D59" s="10"/>
    </row>
    <row r="60" spans="1:4" ht="15.75" x14ac:dyDescent="0.25">
      <c r="A60" s="7"/>
      <c r="B60" s="14" t="s">
        <v>1125</v>
      </c>
      <c r="C60" s="14" t="s">
        <v>13</v>
      </c>
      <c r="D60" s="10"/>
    </row>
    <row r="61" spans="1:4" ht="15.75" x14ac:dyDescent="0.25">
      <c r="A61" s="7"/>
      <c r="B61" s="14" t="s">
        <v>1264</v>
      </c>
      <c r="C61" s="14" t="s">
        <v>220</v>
      </c>
      <c r="D61" s="10"/>
    </row>
    <row r="62" spans="1:4" ht="15.75" x14ac:dyDescent="0.25">
      <c r="A62" s="7"/>
      <c r="B62" s="14" t="s">
        <v>245</v>
      </c>
      <c r="C62" s="14" t="s">
        <v>220</v>
      </c>
      <c r="D62" s="10"/>
    </row>
    <row r="63" spans="1:4" ht="15.75" x14ac:dyDescent="0.25">
      <c r="A63" s="7"/>
      <c r="B63" s="14" t="s">
        <v>246</v>
      </c>
      <c r="C63" s="21" t="s">
        <v>13</v>
      </c>
      <c r="D63" s="10"/>
    </row>
    <row r="64" spans="1:4" ht="15.75" x14ac:dyDescent="0.25">
      <c r="A64" s="7"/>
      <c r="B64" s="14" t="s">
        <v>709</v>
      </c>
      <c r="C64" s="14" t="s">
        <v>220</v>
      </c>
      <c r="D64" s="10"/>
    </row>
    <row r="65" spans="1:4" ht="15.75" x14ac:dyDescent="0.25">
      <c r="A65" s="7"/>
      <c r="B65" s="14" t="s">
        <v>993</v>
      </c>
      <c r="C65" s="14" t="s">
        <v>220</v>
      </c>
      <c r="D65" s="10"/>
    </row>
    <row r="66" spans="1:4" ht="15.75" x14ac:dyDescent="0.25">
      <c r="A66" s="7"/>
      <c r="B66" s="14" t="s">
        <v>247</v>
      </c>
      <c r="C66" s="14" t="s">
        <v>217</v>
      </c>
      <c r="D66" s="10"/>
    </row>
    <row r="67" spans="1:4" ht="15.75" x14ac:dyDescent="0.25">
      <c r="A67" s="7"/>
      <c r="B67" s="19" t="s">
        <v>248</v>
      </c>
      <c r="C67" s="20" t="s">
        <v>217</v>
      </c>
      <c r="D67" s="10"/>
    </row>
    <row r="68" spans="1:4" ht="15.75" x14ac:dyDescent="0.25">
      <c r="A68" s="7"/>
      <c r="B68" s="14" t="s">
        <v>249</v>
      </c>
      <c r="C68" s="14" t="s">
        <v>220</v>
      </c>
      <c r="D68" s="10"/>
    </row>
    <row r="69" spans="1:4" ht="15.75" x14ac:dyDescent="0.25">
      <c r="A69" s="7"/>
      <c r="B69" s="14" t="s">
        <v>659</v>
      </c>
      <c r="C69" s="14" t="s">
        <v>220</v>
      </c>
      <c r="D69" s="10"/>
    </row>
    <row r="70" spans="1:4" ht="15.75" x14ac:dyDescent="0.25">
      <c r="A70" s="7"/>
      <c r="B70" s="14" t="s">
        <v>250</v>
      </c>
      <c r="C70" s="14" t="s">
        <v>220</v>
      </c>
      <c r="D70" s="10"/>
    </row>
    <row r="71" spans="1:4" ht="15.75" x14ac:dyDescent="0.25">
      <c r="A71" s="7"/>
      <c r="B71" s="14" t="s">
        <v>848</v>
      </c>
      <c r="C71" s="14" t="s">
        <v>220</v>
      </c>
      <c r="D71" s="10"/>
    </row>
    <row r="72" spans="1:4" ht="15.75" x14ac:dyDescent="0.25">
      <c r="A72" s="7"/>
      <c r="B72" s="21" t="s">
        <v>428</v>
      </c>
      <c r="C72" s="21" t="s">
        <v>220</v>
      </c>
      <c r="D72" s="10"/>
    </row>
    <row r="73" spans="1:4" ht="15.75" x14ac:dyDescent="0.25">
      <c r="A73" s="7"/>
      <c r="B73" s="14" t="s">
        <v>429</v>
      </c>
      <c r="C73" s="14" t="s">
        <v>13</v>
      </c>
      <c r="D73" s="10"/>
    </row>
    <row r="74" spans="1:4" ht="15.75" x14ac:dyDescent="0.25">
      <c r="A74" s="7"/>
      <c r="B74" s="14" t="s">
        <v>994</v>
      </c>
      <c r="C74" s="14" t="s">
        <v>222</v>
      </c>
      <c r="D74" s="10"/>
    </row>
    <row r="75" spans="1:4" ht="15.75" x14ac:dyDescent="0.25">
      <c r="A75" s="7"/>
      <c r="B75" s="14" t="s">
        <v>1296</v>
      </c>
      <c r="C75" s="14" t="s">
        <v>13</v>
      </c>
      <c r="D75" s="10"/>
    </row>
    <row r="76" spans="1:4" ht="15.75" x14ac:dyDescent="0.25">
      <c r="A76" s="7"/>
      <c r="B76" s="22" t="s">
        <v>251</v>
      </c>
      <c r="C76" s="14" t="s">
        <v>13</v>
      </c>
      <c r="D76" s="10"/>
    </row>
    <row r="77" spans="1:4" ht="15.75" x14ac:dyDescent="0.25">
      <c r="A77" s="7"/>
      <c r="B77" s="14" t="s">
        <v>252</v>
      </c>
      <c r="C77" s="14" t="s">
        <v>220</v>
      </c>
      <c r="D77" s="10"/>
    </row>
    <row r="78" spans="1:4" ht="15.75" x14ac:dyDescent="0.25">
      <c r="A78" s="7"/>
      <c r="B78" s="14" t="s">
        <v>1297</v>
      </c>
      <c r="C78" s="14" t="s">
        <v>217</v>
      </c>
      <c r="D78" s="10"/>
    </row>
    <row r="79" spans="1:4" ht="15.75" x14ac:dyDescent="0.25">
      <c r="A79" s="7"/>
      <c r="B79" s="14" t="s">
        <v>253</v>
      </c>
      <c r="C79" s="14" t="s">
        <v>220</v>
      </c>
      <c r="D79" s="10"/>
    </row>
    <row r="80" spans="1:4" ht="15.75" x14ac:dyDescent="0.25">
      <c r="A80" s="7"/>
      <c r="B80" s="14" t="s">
        <v>1342</v>
      </c>
      <c r="C80" s="14" t="s">
        <v>12</v>
      </c>
      <c r="D80" s="10"/>
    </row>
    <row r="81" spans="1:4" ht="15.75" x14ac:dyDescent="0.25">
      <c r="A81" s="7"/>
      <c r="B81" s="14" t="s">
        <v>873</v>
      </c>
      <c r="C81" s="14" t="s">
        <v>874</v>
      </c>
      <c r="D81" s="10"/>
    </row>
    <row r="82" spans="1:4" ht="15.75" x14ac:dyDescent="0.25">
      <c r="A82" s="7"/>
      <c r="B82" s="14" t="s">
        <v>254</v>
      </c>
      <c r="C82" s="14" t="s">
        <v>217</v>
      </c>
      <c r="D82" s="10"/>
    </row>
    <row r="83" spans="1:4" ht="15.75" x14ac:dyDescent="0.25">
      <c r="A83" s="7"/>
      <c r="B83" s="14" t="s">
        <v>430</v>
      </c>
      <c r="C83" s="14" t="s">
        <v>222</v>
      </c>
      <c r="D83" s="10"/>
    </row>
    <row r="84" spans="1:4" ht="15.75" x14ac:dyDescent="0.25">
      <c r="A84" s="7"/>
      <c r="B84" s="14" t="s">
        <v>255</v>
      </c>
      <c r="C84" s="14" t="s">
        <v>220</v>
      </c>
      <c r="D84" s="10"/>
    </row>
    <row r="85" spans="1:4" ht="15.75" x14ac:dyDescent="0.25">
      <c r="A85" s="7"/>
      <c r="B85" s="19" t="s">
        <v>660</v>
      </c>
      <c r="C85" s="9" t="s">
        <v>512</v>
      </c>
      <c r="D85" s="10"/>
    </row>
    <row r="86" spans="1:4" ht="15.75" x14ac:dyDescent="0.25">
      <c r="A86" s="7"/>
      <c r="B86" s="19" t="s">
        <v>520</v>
      </c>
      <c r="C86" s="20" t="s">
        <v>217</v>
      </c>
      <c r="D86" s="10"/>
    </row>
    <row r="87" spans="1:4" ht="15.75" x14ac:dyDescent="0.25">
      <c r="A87" s="7"/>
      <c r="B87" s="19" t="s">
        <v>1149</v>
      </c>
      <c r="C87" s="20" t="s">
        <v>13</v>
      </c>
      <c r="D87" s="10"/>
    </row>
    <row r="88" spans="1:4" ht="15.75" x14ac:dyDescent="0.25">
      <c r="A88" s="7"/>
      <c r="B88" s="14" t="s">
        <v>256</v>
      </c>
      <c r="C88" s="14" t="s">
        <v>220</v>
      </c>
      <c r="D88" s="10"/>
    </row>
    <row r="89" spans="1:4" ht="15.75" x14ac:dyDescent="0.25">
      <c r="A89" s="7"/>
      <c r="B89" s="14" t="s">
        <v>257</v>
      </c>
      <c r="C89" s="14" t="s">
        <v>220</v>
      </c>
      <c r="D89" s="10"/>
    </row>
    <row r="90" spans="1:4" ht="15.75" x14ac:dyDescent="0.25">
      <c r="A90" s="7"/>
      <c r="B90" s="14" t="s">
        <v>258</v>
      </c>
      <c r="C90" s="14" t="s">
        <v>220</v>
      </c>
      <c r="D90" s="10"/>
    </row>
    <row r="91" spans="1:4" ht="15.75" x14ac:dyDescent="0.25">
      <c r="A91" s="7"/>
      <c r="B91" s="14" t="s">
        <v>259</v>
      </c>
      <c r="C91" s="14" t="s">
        <v>220</v>
      </c>
      <c r="D91" s="10"/>
    </row>
    <row r="92" spans="1:4" ht="15.75" x14ac:dyDescent="0.25">
      <c r="A92" s="7"/>
      <c r="B92" s="14" t="s">
        <v>260</v>
      </c>
      <c r="C92" s="14" t="s">
        <v>220</v>
      </c>
      <c r="D92" s="10"/>
    </row>
    <row r="93" spans="1:4" ht="15.75" x14ac:dyDescent="0.25">
      <c r="A93" s="7"/>
      <c r="B93" s="14" t="s">
        <v>1150</v>
      </c>
      <c r="C93" s="14" t="s">
        <v>217</v>
      </c>
      <c r="D93" s="10"/>
    </row>
    <row r="94" spans="1:4" ht="15.75" x14ac:dyDescent="0.25">
      <c r="A94" s="7"/>
      <c r="B94" s="14" t="s">
        <v>261</v>
      </c>
      <c r="C94" s="14" t="s">
        <v>220</v>
      </c>
      <c r="D94" s="10"/>
    </row>
    <row r="95" spans="1:4" ht="15.75" x14ac:dyDescent="0.25">
      <c r="A95" s="7"/>
      <c r="B95" s="14" t="s">
        <v>1298</v>
      </c>
      <c r="C95" s="21" t="s">
        <v>220</v>
      </c>
      <c r="D95" s="10"/>
    </row>
    <row r="96" spans="1:4" ht="15.75" x14ac:dyDescent="0.25">
      <c r="A96" s="7"/>
      <c r="B96" s="14" t="s">
        <v>510</v>
      </c>
      <c r="C96" s="21" t="s">
        <v>220</v>
      </c>
      <c r="D96" s="10"/>
    </row>
    <row r="97" spans="1:4" ht="15.75" x14ac:dyDescent="0.25">
      <c r="A97" s="7"/>
      <c r="B97" s="14" t="s">
        <v>721</v>
      </c>
      <c r="C97" s="21" t="s">
        <v>220</v>
      </c>
      <c r="D97" s="10"/>
    </row>
    <row r="98" spans="1:4" ht="15.75" x14ac:dyDescent="0.25">
      <c r="A98" s="7"/>
      <c r="B98" s="14" t="s">
        <v>431</v>
      </c>
      <c r="C98" s="14" t="s">
        <v>220</v>
      </c>
      <c r="D98" s="10"/>
    </row>
    <row r="99" spans="1:4" ht="15.75" x14ac:dyDescent="0.25">
      <c r="A99" s="7"/>
      <c r="B99" s="14" t="s">
        <v>1114</v>
      </c>
      <c r="C99" s="14" t="s">
        <v>1299</v>
      </c>
      <c r="D99" s="10"/>
    </row>
    <row r="100" spans="1:4" ht="15.75" x14ac:dyDescent="0.25">
      <c r="A100" s="7"/>
      <c r="B100" s="14" t="s">
        <v>432</v>
      </c>
      <c r="C100" s="14" t="s">
        <v>220</v>
      </c>
      <c r="D100" s="10"/>
    </row>
    <row r="101" spans="1:4" ht="15.75" x14ac:dyDescent="0.25">
      <c r="A101" s="7"/>
      <c r="B101" s="14" t="s">
        <v>653</v>
      </c>
      <c r="C101" s="14" t="s">
        <v>654</v>
      </c>
      <c r="D101" s="10"/>
    </row>
    <row r="102" spans="1:4" ht="15.75" x14ac:dyDescent="0.25">
      <c r="A102" s="7"/>
      <c r="B102" s="14" t="s">
        <v>661</v>
      </c>
      <c r="C102" s="14" t="s">
        <v>13</v>
      </c>
      <c r="D102" s="10"/>
    </row>
    <row r="103" spans="1:4" ht="15.75" x14ac:dyDescent="0.25">
      <c r="A103" s="7"/>
      <c r="B103" s="14" t="s">
        <v>1300</v>
      </c>
      <c r="C103" s="14" t="s">
        <v>13</v>
      </c>
      <c r="D103" s="10"/>
    </row>
    <row r="104" spans="1:4" ht="15.75" x14ac:dyDescent="0.25">
      <c r="A104" s="7"/>
      <c r="B104" s="14" t="s">
        <v>262</v>
      </c>
      <c r="C104" s="14" t="s">
        <v>220</v>
      </c>
      <c r="D104" s="10"/>
    </row>
    <row r="105" spans="1:4" ht="15.75" x14ac:dyDescent="0.25">
      <c r="A105" s="7"/>
      <c r="B105" s="14" t="s">
        <v>433</v>
      </c>
      <c r="C105" s="14" t="s">
        <v>217</v>
      </c>
      <c r="D105" s="10"/>
    </row>
    <row r="106" spans="1:4" ht="15.75" x14ac:dyDescent="0.25">
      <c r="A106" s="7"/>
      <c r="B106" s="14" t="s">
        <v>1151</v>
      </c>
      <c r="C106" s="14" t="s">
        <v>220</v>
      </c>
      <c r="D106" s="10"/>
    </row>
    <row r="107" spans="1:4" ht="15.75" x14ac:dyDescent="0.25">
      <c r="A107" s="7"/>
      <c r="B107" s="14" t="s">
        <v>263</v>
      </c>
      <c r="C107" s="14" t="s">
        <v>220</v>
      </c>
      <c r="D107" s="10"/>
    </row>
    <row r="108" spans="1:4" ht="15.75" x14ac:dyDescent="0.25">
      <c r="A108" s="7"/>
      <c r="B108" s="14" t="s">
        <v>1128</v>
      </c>
      <c r="C108" s="14" t="s">
        <v>220</v>
      </c>
      <c r="D108" s="10"/>
    </row>
    <row r="109" spans="1:4" ht="15.75" x14ac:dyDescent="0.25">
      <c r="A109" s="7"/>
      <c r="B109" s="14" t="s">
        <v>1152</v>
      </c>
      <c r="C109" s="14" t="s">
        <v>217</v>
      </c>
      <c r="D109" s="10"/>
    </row>
    <row r="110" spans="1:4" ht="15.75" x14ac:dyDescent="0.25">
      <c r="A110" s="7"/>
      <c r="B110" s="9" t="s">
        <v>1242</v>
      </c>
      <c r="C110" s="14" t="s">
        <v>217</v>
      </c>
      <c r="D110" s="10"/>
    </row>
    <row r="111" spans="1:4" ht="15.75" x14ac:dyDescent="0.25">
      <c r="A111" s="7"/>
      <c r="B111" s="8" t="s">
        <v>264</v>
      </c>
      <c r="C111" s="9" t="s">
        <v>285</v>
      </c>
      <c r="D111" s="10"/>
    </row>
    <row r="112" spans="1:4" ht="15.75" x14ac:dyDescent="0.25">
      <c r="A112" s="7"/>
      <c r="B112" s="20" t="s">
        <v>517</v>
      </c>
      <c r="C112" s="9" t="s">
        <v>285</v>
      </c>
      <c r="D112" s="10"/>
    </row>
    <row r="113" spans="1:4" ht="15.75" x14ac:dyDescent="0.25">
      <c r="A113" s="7"/>
      <c r="B113" s="14" t="s">
        <v>265</v>
      </c>
      <c r="C113" s="14" t="s">
        <v>220</v>
      </c>
      <c r="D113" s="10"/>
    </row>
    <row r="114" spans="1:4" ht="15.75" x14ac:dyDescent="0.25">
      <c r="A114" s="7"/>
      <c r="B114" s="14" t="s">
        <v>966</v>
      </c>
      <c r="C114" s="14" t="s">
        <v>13</v>
      </c>
      <c r="D114" s="10"/>
    </row>
    <row r="115" spans="1:4" ht="15.75" x14ac:dyDescent="0.25">
      <c r="A115" s="7"/>
      <c r="B115" s="14" t="s">
        <v>266</v>
      </c>
      <c r="C115" s="14" t="s">
        <v>13</v>
      </c>
      <c r="D115" s="10"/>
    </row>
    <row r="116" spans="1:4" ht="15.75" x14ac:dyDescent="0.25">
      <c r="A116" s="7"/>
      <c r="B116" s="14" t="s">
        <v>839</v>
      </c>
      <c r="C116" s="14" t="s">
        <v>220</v>
      </c>
      <c r="D116" s="10"/>
    </row>
    <row r="117" spans="1:4" ht="15.75" x14ac:dyDescent="0.25">
      <c r="A117" s="7"/>
      <c r="B117" s="14" t="s">
        <v>267</v>
      </c>
      <c r="C117" s="14" t="s">
        <v>222</v>
      </c>
      <c r="D117" s="10"/>
    </row>
    <row r="118" spans="1:4" ht="15.75" x14ac:dyDescent="0.25">
      <c r="A118" s="7"/>
      <c r="B118" s="14" t="s">
        <v>268</v>
      </c>
      <c r="C118" s="14" t="s">
        <v>220</v>
      </c>
      <c r="D118" s="10"/>
    </row>
    <row r="119" spans="1:4" ht="15.75" x14ac:dyDescent="0.25">
      <c r="A119" s="7"/>
      <c r="B119" s="14" t="s">
        <v>269</v>
      </c>
      <c r="C119" s="14" t="s">
        <v>220</v>
      </c>
      <c r="D119" s="10"/>
    </row>
    <row r="120" spans="1:4" ht="15.75" x14ac:dyDescent="0.25">
      <c r="A120" s="7"/>
      <c r="B120" s="14" t="s">
        <v>270</v>
      </c>
      <c r="C120" s="14" t="s">
        <v>220</v>
      </c>
      <c r="D120" s="10"/>
    </row>
    <row r="121" spans="1:4" ht="15.75" x14ac:dyDescent="0.25">
      <c r="A121" s="7"/>
      <c r="B121" s="14" t="s">
        <v>711</v>
      </c>
      <c r="C121" s="14" t="s">
        <v>220</v>
      </c>
      <c r="D121" s="10"/>
    </row>
    <row r="122" spans="1:4" ht="15.75" x14ac:dyDescent="0.25">
      <c r="A122" s="7"/>
      <c r="B122" s="14" t="s">
        <v>271</v>
      </c>
      <c r="C122" s="14" t="str">
        <f>C24</f>
        <v>AMPOLLA</v>
      </c>
      <c r="D122" s="10"/>
    </row>
    <row r="123" spans="1:4" ht="15.75" x14ac:dyDescent="0.25">
      <c r="A123" s="7"/>
      <c r="B123" s="15" t="s">
        <v>841</v>
      </c>
      <c r="C123" s="14" t="s">
        <v>13</v>
      </c>
      <c r="D123" s="10"/>
    </row>
    <row r="124" spans="1:4" ht="15.75" x14ac:dyDescent="0.25">
      <c r="A124" s="7"/>
      <c r="B124" s="15" t="s">
        <v>840</v>
      </c>
      <c r="C124" s="14" t="s">
        <v>13</v>
      </c>
      <c r="D124" s="10"/>
    </row>
    <row r="125" spans="1:4" ht="15.75" x14ac:dyDescent="0.25">
      <c r="A125" s="7"/>
      <c r="B125" s="14" t="s">
        <v>435</v>
      </c>
      <c r="C125" s="14" t="s">
        <v>220</v>
      </c>
      <c r="D125" s="10"/>
    </row>
    <row r="126" spans="1:4" ht="15.75" x14ac:dyDescent="0.25">
      <c r="A126" s="7"/>
      <c r="B126" s="14" t="s">
        <v>1153</v>
      </c>
      <c r="C126" s="14" t="s">
        <v>13</v>
      </c>
      <c r="D126" s="10"/>
    </row>
    <row r="127" spans="1:4" ht="15.75" x14ac:dyDescent="0.25">
      <c r="A127" s="7"/>
      <c r="B127" s="14" t="s">
        <v>646</v>
      </c>
      <c r="C127" s="14" t="s">
        <v>220</v>
      </c>
      <c r="D127" s="10"/>
    </row>
    <row r="128" spans="1:4" ht="15.75" x14ac:dyDescent="0.25">
      <c r="A128" s="7"/>
      <c r="B128" s="14" t="s">
        <v>1154</v>
      </c>
      <c r="C128" s="14" t="s">
        <v>220</v>
      </c>
      <c r="D128" s="10"/>
    </row>
    <row r="129" spans="1:4" ht="15.75" x14ac:dyDescent="0.25">
      <c r="A129" s="7"/>
      <c r="B129" s="14" t="s">
        <v>272</v>
      </c>
      <c r="C129" s="14" t="s">
        <v>220</v>
      </c>
      <c r="D129" s="10"/>
    </row>
    <row r="130" spans="1:4" ht="15.75" x14ac:dyDescent="0.25">
      <c r="A130" s="7"/>
      <c r="B130" s="14" t="s">
        <v>655</v>
      </c>
      <c r="C130" s="14" t="s">
        <v>13</v>
      </c>
      <c r="D130" s="10"/>
    </row>
    <row r="131" spans="1:4" ht="15.75" x14ac:dyDescent="0.25">
      <c r="A131" s="7"/>
      <c r="B131" s="14" t="s">
        <v>1126</v>
      </c>
      <c r="C131" s="14" t="s">
        <v>10</v>
      </c>
      <c r="D131" s="10"/>
    </row>
    <row r="132" spans="1:4" ht="15.75" x14ac:dyDescent="0.25">
      <c r="A132" s="7"/>
      <c r="B132" s="14" t="s">
        <v>273</v>
      </c>
      <c r="C132" s="14" t="s">
        <v>220</v>
      </c>
      <c r="D132" s="10"/>
    </row>
    <row r="133" spans="1:4" ht="15.75" x14ac:dyDescent="0.25">
      <c r="A133" s="7"/>
      <c r="B133" s="14" t="s">
        <v>274</v>
      </c>
      <c r="C133" s="14" t="s">
        <v>220</v>
      </c>
      <c r="D133" s="10"/>
    </row>
    <row r="134" spans="1:4" ht="15.75" x14ac:dyDescent="0.25">
      <c r="A134" s="7"/>
      <c r="B134" s="14" t="s">
        <v>275</v>
      </c>
      <c r="C134" s="14" t="s">
        <v>13</v>
      </c>
      <c r="D134" s="10"/>
    </row>
    <row r="135" spans="1:4" ht="15.75" x14ac:dyDescent="0.25">
      <c r="A135" s="7"/>
      <c r="B135" s="14" t="s">
        <v>276</v>
      </c>
      <c r="C135" s="14" t="s">
        <v>13</v>
      </c>
      <c r="D135" s="10"/>
    </row>
    <row r="136" spans="1:4" ht="15.75" x14ac:dyDescent="0.25">
      <c r="A136" s="7"/>
      <c r="B136" s="14" t="s">
        <v>656</v>
      </c>
      <c r="C136" s="14" t="s">
        <v>220</v>
      </c>
      <c r="D136" s="10"/>
    </row>
    <row r="137" spans="1:4" ht="15.75" x14ac:dyDescent="0.25">
      <c r="A137" s="7"/>
      <c r="B137" s="14" t="s">
        <v>277</v>
      </c>
      <c r="C137" s="14" t="s">
        <v>220</v>
      </c>
      <c r="D137" s="10"/>
    </row>
    <row r="138" spans="1:4" ht="15.75" x14ac:dyDescent="0.25">
      <c r="A138" s="7"/>
      <c r="B138" s="14" t="s">
        <v>872</v>
      </c>
      <c r="C138" s="14" t="s">
        <v>10</v>
      </c>
      <c r="D138" s="10"/>
    </row>
    <row r="139" spans="1:4" ht="15.75" x14ac:dyDescent="0.25">
      <c r="A139" s="7"/>
      <c r="B139" s="14" t="s">
        <v>278</v>
      </c>
      <c r="C139" s="14" t="s">
        <v>220</v>
      </c>
      <c r="D139" s="10"/>
    </row>
    <row r="140" spans="1:4" ht="15.75" x14ac:dyDescent="0.25">
      <c r="A140" s="7"/>
      <c r="B140" s="14" t="s">
        <v>1260</v>
      </c>
      <c r="C140" s="14" t="s">
        <v>1261</v>
      </c>
      <c r="D140" s="10"/>
    </row>
    <row r="141" spans="1:4" ht="15.75" x14ac:dyDescent="0.25">
      <c r="A141" s="7"/>
      <c r="B141" s="14" t="s">
        <v>279</v>
      </c>
      <c r="C141" s="14" t="s">
        <v>220</v>
      </c>
      <c r="D141" s="10"/>
    </row>
    <row r="142" spans="1:4" ht="15.75" x14ac:dyDescent="0.25">
      <c r="A142" s="7"/>
      <c r="B142" s="14" t="s">
        <v>511</v>
      </c>
      <c r="C142" s="14" t="s">
        <v>220</v>
      </c>
      <c r="D142" s="10"/>
    </row>
    <row r="143" spans="1:4" ht="15.75" x14ac:dyDescent="0.25">
      <c r="A143" s="7"/>
      <c r="B143" s="14" t="s">
        <v>414</v>
      </c>
      <c r="C143" s="14" t="s">
        <v>13</v>
      </c>
      <c r="D143" s="10"/>
    </row>
    <row r="144" spans="1:4" ht="15.75" x14ac:dyDescent="0.25">
      <c r="A144" s="7"/>
      <c r="B144" s="14" t="s">
        <v>280</v>
      </c>
      <c r="C144" s="14" t="s">
        <v>220</v>
      </c>
      <c r="D144" s="10"/>
    </row>
    <row r="145" spans="1:4" ht="15.75" x14ac:dyDescent="0.25">
      <c r="A145" s="7"/>
      <c r="B145" s="14" t="s">
        <v>866</v>
      </c>
      <c r="C145" s="14" t="s">
        <v>220</v>
      </c>
      <c r="D145" s="10"/>
    </row>
    <row r="146" spans="1:4" ht="15.75" x14ac:dyDescent="0.25">
      <c r="A146" s="7"/>
      <c r="B146" s="14" t="s">
        <v>281</v>
      </c>
      <c r="C146" s="14" t="s">
        <v>13</v>
      </c>
      <c r="D146" s="10"/>
    </row>
    <row r="147" spans="1:4" ht="15.75" x14ac:dyDescent="0.25">
      <c r="A147" s="7"/>
      <c r="B147" s="14" t="s">
        <v>282</v>
      </c>
      <c r="C147" s="14" t="s">
        <v>220</v>
      </c>
      <c r="D147" s="10"/>
    </row>
    <row r="148" spans="1:4" ht="15.75" x14ac:dyDescent="0.25">
      <c r="A148" s="7"/>
      <c r="B148" s="15" t="s">
        <v>957</v>
      </c>
      <c r="C148" s="14" t="s">
        <v>222</v>
      </c>
      <c r="D148" s="10"/>
    </row>
    <row r="149" spans="1:4" ht="15.75" x14ac:dyDescent="0.25">
      <c r="A149" s="7"/>
      <c r="B149" s="15" t="s">
        <v>1301</v>
      </c>
      <c r="C149" s="14" t="s">
        <v>222</v>
      </c>
      <c r="D149" s="10"/>
    </row>
    <row r="150" spans="1:4" ht="15.75" x14ac:dyDescent="0.25">
      <c r="A150" s="7"/>
      <c r="B150" s="15" t="s">
        <v>1155</v>
      </c>
      <c r="C150" s="14" t="s">
        <v>222</v>
      </c>
      <c r="D150" s="10"/>
    </row>
    <row r="151" spans="1:4" ht="15.75" x14ac:dyDescent="0.25">
      <c r="A151" s="7"/>
      <c r="B151" s="14" t="s">
        <v>283</v>
      </c>
      <c r="C151" s="14" t="s">
        <v>220</v>
      </c>
      <c r="D151" s="10"/>
    </row>
    <row r="152" spans="1:4" ht="15.75" x14ac:dyDescent="0.25">
      <c r="A152" s="7"/>
      <c r="B152" s="14" t="s">
        <v>284</v>
      </c>
      <c r="C152" s="14" t="s">
        <v>285</v>
      </c>
      <c r="D152" s="10"/>
    </row>
    <row r="153" spans="1:4" ht="15.75" x14ac:dyDescent="0.25">
      <c r="A153" s="7"/>
      <c r="B153" s="14" t="s">
        <v>648</v>
      </c>
      <c r="C153" s="14" t="s">
        <v>285</v>
      </c>
      <c r="D153" s="10"/>
    </row>
    <row r="154" spans="1:4" ht="15.75" x14ac:dyDescent="0.25">
      <c r="A154" s="7"/>
      <c r="B154" s="14" t="s">
        <v>1156</v>
      </c>
      <c r="C154" s="14" t="s">
        <v>222</v>
      </c>
      <c r="D154" s="10"/>
    </row>
    <row r="155" spans="1:4" ht="15.75" x14ac:dyDescent="0.25">
      <c r="A155" s="7"/>
      <c r="B155" s="14" t="s">
        <v>286</v>
      </c>
      <c r="C155" s="14" t="s">
        <v>13</v>
      </c>
      <c r="D155" s="10"/>
    </row>
    <row r="156" spans="1:4" ht="15.75" x14ac:dyDescent="0.25">
      <c r="A156" s="7"/>
      <c r="B156" s="8" t="s">
        <v>649</v>
      </c>
      <c r="C156" s="9" t="s">
        <v>650</v>
      </c>
      <c r="D156" s="10"/>
    </row>
    <row r="157" spans="1:4" ht="15.75" x14ac:dyDescent="0.25">
      <c r="A157" s="7"/>
      <c r="B157" s="8" t="s">
        <v>1308</v>
      </c>
      <c r="C157" s="9" t="s">
        <v>13</v>
      </c>
      <c r="D157" s="10"/>
    </row>
    <row r="158" spans="1:4" ht="15.75" x14ac:dyDescent="0.25">
      <c r="A158" s="7"/>
      <c r="B158" s="14" t="s">
        <v>287</v>
      </c>
      <c r="C158" s="14" t="s">
        <v>222</v>
      </c>
      <c r="D158" s="10"/>
    </row>
    <row r="159" spans="1:4" ht="15.75" x14ac:dyDescent="0.25">
      <c r="A159" s="7"/>
      <c r="B159" s="14" t="s">
        <v>867</v>
      </c>
      <c r="C159" s="14" t="s">
        <v>13</v>
      </c>
      <c r="D159" s="10"/>
    </row>
    <row r="160" spans="1:4" ht="15.75" x14ac:dyDescent="0.25">
      <c r="A160" s="7"/>
      <c r="B160" s="19" t="s">
        <v>1302</v>
      </c>
      <c r="C160" s="20" t="s">
        <v>15</v>
      </c>
      <c r="D160" s="10"/>
    </row>
    <row r="161" spans="1:4" ht="15.75" x14ac:dyDescent="0.25">
      <c r="A161" s="7"/>
      <c r="B161" s="19" t="s">
        <v>1303</v>
      </c>
      <c r="C161" s="20" t="s">
        <v>15</v>
      </c>
      <c r="D161" s="10"/>
    </row>
    <row r="162" spans="1:4" ht="15.75" x14ac:dyDescent="0.25">
      <c r="A162" s="7"/>
      <c r="B162" s="19" t="s">
        <v>1304</v>
      </c>
      <c r="C162" s="20" t="s">
        <v>15</v>
      </c>
      <c r="D162" s="10"/>
    </row>
    <row r="163" spans="1:4" ht="15.75" x14ac:dyDescent="0.25">
      <c r="A163" s="7"/>
      <c r="B163" s="19" t="s">
        <v>1305</v>
      </c>
      <c r="C163" s="20" t="s">
        <v>15</v>
      </c>
      <c r="D163" s="10"/>
    </row>
    <row r="164" spans="1:4" ht="15.75" x14ac:dyDescent="0.25">
      <c r="A164" s="7"/>
      <c r="B164" s="19" t="s">
        <v>1306</v>
      </c>
      <c r="C164" s="20" t="s">
        <v>15</v>
      </c>
      <c r="D164" s="10"/>
    </row>
    <row r="165" spans="1:4" ht="15.75" x14ac:dyDescent="0.25">
      <c r="A165" s="7"/>
      <c r="B165" s="19" t="s">
        <v>1307</v>
      </c>
      <c r="C165" s="20" t="s">
        <v>15</v>
      </c>
      <c r="D165" s="10"/>
    </row>
    <row r="166" spans="1:4" ht="15.75" x14ac:dyDescent="0.25">
      <c r="A166" s="7"/>
      <c r="B166" s="14" t="s">
        <v>288</v>
      </c>
      <c r="C166" s="14" t="s">
        <v>13</v>
      </c>
      <c r="D166" s="10"/>
    </row>
    <row r="167" spans="1:4" ht="15.75" x14ac:dyDescent="0.25">
      <c r="A167" s="7"/>
      <c r="B167" s="14" t="s">
        <v>1106</v>
      </c>
      <c r="C167" s="14" t="s">
        <v>13</v>
      </c>
      <c r="D167" s="10"/>
    </row>
    <row r="168" spans="1:4" ht="15.75" x14ac:dyDescent="0.25">
      <c r="A168" s="7"/>
      <c r="B168" s="14" t="s">
        <v>1088</v>
      </c>
      <c r="C168" s="14" t="s">
        <v>220</v>
      </c>
      <c r="D168" s="10"/>
    </row>
    <row r="169" spans="1:4" ht="15.75" x14ac:dyDescent="0.25">
      <c r="A169" s="7"/>
      <c r="B169" s="14" t="s">
        <v>289</v>
      </c>
      <c r="C169" s="14" t="s">
        <v>220</v>
      </c>
      <c r="D169" s="10"/>
    </row>
    <row r="170" spans="1:4" ht="15.75" x14ac:dyDescent="0.25">
      <c r="A170" s="7"/>
      <c r="B170" s="14" t="s">
        <v>290</v>
      </c>
      <c r="C170" s="14" t="s">
        <v>220</v>
      </c>
      <c r="D170" s="10"/>
    </row>
    <row r="171" spans="1:4" ht="15.75" x14ac:dyDescent="0.25">
      <c r="A171" s="7"/>
      <c r="B171" s="14" t="s">
        <v>292</v>
      </c>
      <c r="C171" s="14" t="s">
        <v>13</v>
      </c>
      <c r="D171" s="10"/>
    </row>
    <row r="172" spans="1:4" ht="15.75" x14ac:dyDescent="0.25">
      <c r="A172" s="7"/>
      <c r="B172" s="14" t="s">
        <v>291</v>
      </c>
      <c r="C172" s="14" t="s">
        <v>222</v>
      </c>
      <c r="D172" s="10"/>
    </row>
    <row r="173" spans="1:4" ht="15.75" x14ac:dyDescent="0.25">
      <c r="A173" s="7"/>
      <c r="B173" s="14" t="s">
        <v>955</v>
      </c>
      <c r="C173" s="14" t="s">
        <v>220</v>
      </c>
      <c r="D173" s="10"/>
    </row>
    <row r="174" spans="1:4" ht="15.75" x14ac:dyDescent="0.25">
      <c r="A174" s="7"/>
      <c r="B174" s="14" t="s">
        <v>293</v>
      </c>
      <c r="C174" s="14" t="s">
        <v>13</v>
      </c>
      <c r="D174" s="10"/>
    </row>
    <row r="175" spans="1:4" ht="15.75" x14ac:dyDescent="0.25">
      <c r="A175" s="7"/>
      <c r="B175" s="11" t="s">
        <v>488</v>
      </c>
      <c r="C175" s="8" t="s">
        <v>10</v>
      </c>
      <c r="D175" s="10"/>
    </row>
    <row r="176" spans="1:4" ht="15.75" x14ac:dyDescent="0.25">
      <c r="A176" s="7"/>
      <c r="B176" s="11" t="s">
        <v>1258</v>
      </c>
      <c r="C176" s="8" t="s">
        <v>13</v>
      </c>
      <c r="D176" s="10"/>
    </row>
    <row r="177" spans="1:4" ht="15.75" x14ac:dyDescent="0.25">
      <c r="A177" s="7"/>
      <c r="B177" s="14" t="s">
        <v>294</v>
      </c>
      <c r="C177" s="14" t="s">
        <v>220</v>
      </c>
      <c r="D177" s="10"/>
    </row>
    <row r="178" spans="1:4" ht="15.75" x14ac:dyDescent="0.25">
      <c r="A178" s="7"/>
      <c r="B178" s="14" t="s">
        <v>1129</v>
      </c>
      <c r="C178" s="14" t="s">
        <v>1130</v>
      </c>
      <c r="D178" s="10"/>
    </row>
    <row r="179" spans="1:4" ht="15.75" x14ac:dyDescent="0.25">
      <c r="A179" s="7"/>
      <c r="B179" s="14" t="s">
        <v>956</v>
      </c>
      <c r="C179" s="14" t="s">
        <v>217</v>
      </c>
      <c r="D179" s="10"/>
    </row>
    <row r="180" spans="1:4" ht="15.75" x14ac:dyDescent="0.25">
      <c r="A180" s="7"/>
      <c r="B180" s="14" t="s">
        <v>715</v>
      </c>
      <c r="C180" s="14" t="s">
        <v>10</v>
      </c>
      <c r="D180" s="10"/>
    </row>
    <row r="181" spans="1:4" ht="15.75" x14ac:dyDescent="0.25">
      <c r="A181" s="7"/>
      <c r="B181" s="15" t="s">
        <v>842</v>
      </c>
      <c r="C181" s="14" t="s">
        <v>217</v>
      </c>
      <c r="D181" s="10"/>
    </row>
    <row r="182" spans="1:4" ht="15.75" x14ac:dyDescent="0.25">
      <c r="A182" s="7"/>
      <c r="B182" s="15" t="s">
        <v>900</v>
      </c>
      <c r="C182" s="14" t="s">
        <v>217</v>
      </c>
      <c r="D182" s="10"/>
    </row>
    <row r="183" spans="1:4" ht="15.75" x14ac:dyDescent="0.25">
      <c r="A183" s="7"/>
      <c r="B183" s="14" t="s">
        <v>295</v>
      </c>
      <c r="C183" s="14" t="s">
        <v>13</v>
      </c>
      <c r="D183" s="10"/>
    </row>
    <row r="184" spans="1:4" ht="15.75" x14ac:dyDescent="0.25">
      <c r="A184" s="7"/>
      <c r="B184" s="14" t="s">
        <v>662</v>
      </c>
      <c r="C184" s="23" t="s">
        <v>1007</v>
      </c>
      <c r="D184" s="10"/>
    </row>
    <row r="185" spans="1:4" ht="15.75" x14ac:dyDescent="0.25">
      <c r="A185" s="7"/>
      <c r="B185" s="14" t="s">
        <v>663</v>
      </c>
      <c r="C185" s="23" t="s">
        <v>1007</v>
      </c>
      <c r="D185" s="10"/>
    </row>
    <row r="186" spans="1:4" ht="15.75" x14ac:dyDescent="0.25">
      <c r="A186" s="7"/>
      <c r="B186" s="14" t="s">
        <v>296</v>
      </c>
      <c r="C186" s="14" t="s">
        <v>222</v>
      </c>
      <c r="D186" s="10"/>
    </row>
    <row r="187" spans="1:4" ht="15.75" x14ac:dyDescent="0.25">
      <c r="A187" s="7"/>
      <c r="B187" s="14" t="s">
        <v>1127</v>
      </c>
      <c r="C187" s="14" t="s">
        <v>220</v>
      </c>
      <c r="D187" s="10"/>
    </row>
    <row r="188" spans="1:4" ht="15.75" x14ac:dyDescent="0.25">
      <c r="A188" s="7"/>
      <c r="B188" s="14" t="s">
        <v>1273</v>
      </c>
      <c r="C188" s="14" t="s">
        <v>1274</v>
      </c>
      <c r="D188" s="10"/>
    </row>
    <row r="189" spans="1:4" ht="15.75" x14ac:dyDescent="0.25">
      <c r="A189" s="7"/>
      <c r="B189" s="14" t="s">
        <v>849</v>
      </c>
      <c r="C189" s="14" t="s">
        <v>220</v>
      </c>
      <c r="D189" s="10"/>
    </row>
    <row r="190" spans="1:4" ht="15.75" x14ac:dyDescent="0.25">
      <c r="A190" s="7"/>
      <c r="B190" s="14" t="s">
        <v>869</v>
      </c>
      <c r="C190" s="14" t="s">
        <v>220</v>
      </c>
      <c r="D190" s="10"/>
    </row>
    <row r="191" spans="1:4" ht="15.75" x14ac:dyDescent="0.25">
      <c r="A191" s="7"/>
      <c r="B191" s="14" t="s">
        <v>297</v>
      </c>
      <c r="C191" s="14" t="s">
        <v>217</v>
      </c>
      <c r="D191" s="10"/>
    </row>
    <row r="192" spans="1:4" ht="15.75" x14ac:dyDescent="0.25">
      <c r="A192" s="7"/>
      <c r="B192" s="14" t="s">
        <v>298</v>
      </c>
      <c r="C192" s="14" t="s">
        <v>13</v>
      </c>
      <c r="D192" s="10"/>
    </row>
    <row r="193" spans="1:4" ht="15.75" x14ac:dyDescent="0.25">
      <c r="A193" s="7"/>
      <c r="B193" s="14" t="s">
        <v>299</v>
      </c>
      <c r="C193" s="14" t="s">
        <v>222</v>
      </c>
      <c r="D193" s="10"/>
    </row>
    <row r="194" spans="1:4" ht="15.75" x14ac:dyDescent="0.25">
      <c r="A194" s="7"/>
      <c r="B194" s="14" t="s">
        <v>1157</v>
      </c>
      <c r="C194" s="14" t="s">
        <v>222</v>
      </c>
      <c r="D194" s="10"/>
    </row>
    <row r="195" spans="1:4" ht="15.75" x14ac:dyDescent="0.25">
      <c r="A195" s="7"/>
      <c r="B195" s="14" t="s">
        <v>895</v>
      </c>
      <c r="C195" s="14" t="s">
        <v>222</v>
      </c>
      <c r="D195" s="10"/>
    </row>
    <row r="196" spans="1:4" ht="15.75" x14ac:dyDescent="0.25">
      <c r="A196" s="7"/>
      <c r="B196" s="14" t="s">
        <v>868</v>
      </c>
      <c r="C196" s="14" t="s">
        <v>220</v>
      </c>
      <c r="D196" s="10"/>
    </row>
    <row r="197" spans="1:4" ht="15.75" x14ac:dyDescent="0.25">
      <c r="A197" s="7"/>
      <c r="B197" s="14" t="s">
        <v>1311</v>
      </c>
      <c r="C197" s="14" t="s">
        <v>220</v>
      </c>
      <c r="D197" s="10"/>
    </row>
    <row r="198" spans="1:4" ht="15.75" x14ac:dyDescent="0.25">
      <c r="A198" s="7"/>
      <c r="B198" s="14" t="s">
        <v>300</v>
      </c>
      <c r="C198" s="14" t="s">
        <v>217</v>
      </c>
      <c r="D198" s="10"/>
    </row>
    <row r="199" spans="1:4" ht="15.75" x14ac:dyDescent="0.25">
      <c r="A199" s="7"/>
      <c r="B199" s="14" t="s">
        <v>301</v>
      </c>
      <c r="C199" s="14" t="s">
        <v>217</v>
      </c>
      <c r="D199" s="10"/>
    </row>
    <row r="200" spans="1:4" ht="15.75" x14ac:dyDescent="0.25">
      <c r="A200" s="7"/>
      <c r="B200" s="14" t="s">
        <v>1309</v>
      </c>
      <c r="C200" s="14" t="s">
        <v>220</v>
      </c>
      <c r="D200" s="10"/>
    </row>
    <row r="201" spans="1:4" ht="15.75" x14ac:dyDescent="0.25">
      <c r="A201" s="7"/>
      <c r="B201" s="14" t="s">
        <v>722</v>
      </c>
      <c r="C201" s="14" t="s">
        <v>222</v>
      </c>
      <c r="D201" s="10"/>
    </row>
    <row r="202" spans="1:4" ht="15.75" x14ac:dyDescent="0.25">
      <c r="A202" s="7"/>
      <c r="B202" s="14" t="s">
        <v>1158</v>
      </c>
      <c r="C202" s="14" t="s">
        <v>222</v>
      </c>
      <c r="D202" s="10"/>
    </row>
    <row r="203" spans="1:4" ht="15.75" x14ac:dyDescent="0.25">
      <c r="A203" s="7"/>
      <c r="B203" s="14" t="s">
        <v>1159</v>
      </c>
      <c r="C203" s="20" t="s">
        <v>222</v>
      </c>
      <c r="D203" s="10"/>
    </row>
    <row r="204" spans="1:4" ht="15.75" x14ac:dyDescent="0.25">
      <c r="A204" s="7"/>
      <c r="B204" s="14" t="s">
        <v>1310</v>
      </c>
      <c r="C204" s="20" t="s">
        <v>222</v>
      </c>
      <c r="D204" s="10"/>
    </row>
    <row r="205" spans="1:4" ht="15.75" x14ac:dyDescent="0.25">
      <c r="A205" s="7"/>
      <c r="B205" s="14" t="s">
        <v>302</v>
      </c>
      <c r="C205" s="14" t="s">
        <v>217</v>
      </c>
      <c r="D205" s="10"/>
    </row>
    <row r="206" spans="1:4" ht="15.75" x14ac:dyDescent="0.25">
      <c r="A206" s="7"/>
      <c r="B206" s="14" t="s">
        <v>303</v>
      </c>
      <c r="C206" s="14" t="s">
        <v>220</v>
      </c>
      <c r="D206" s="10"/>
    </row>
    <row r="207" spans="1:4" ht="15.75" x14ac:dyDescent="0.25">
      <c r="A207" s="7"/>
      <c r="B207" s="14" t="s">
        <v>304</v>
      </c>
      <c r="C207" s="14" t="s">
        <v>13</v>
      </c>
      <c r="D207" s="10"/>
    </row>
    <row r="208" spans="1:4" ht="15.75" x14ac:dyDescent="0.25">
      <c r="A208" s="7"/>
      <c r="B208" s="14" t="s">
        <v>899</v>
      </c>
      <c r="C208" s="14" t="s">
        <v>11</v>
      </c>
      <c r="D208" s="10"/>
    </row>
    <row r="209" spans="1:4" ht="15.75" x14ac:dyDescent="0.25">
      <c r="A209" s="7"/>
      <c r="B209" s="14" t="s">
        <v>1160</v>
      </c>
      <c r="C209" s="14" t="s">
        <v>11</v>
      </c>
      <c r="D209" s="10"/>
    </row>
    <row r="210" spans="1:4" ht="15.75" x14ac:dyDescent="0.25">
      <c r="A210" s="7"/>
      <c r="B210" s="8" t="s">
        <v>437</v>
      </c>
      <c r="C210" s="9" t="s">
        <v>222</v>
      </c>
      <c r="D210" s="10"/>
    </row>
    <row r="211" spans="1:4" ht="15.75" x14ac:dyDescent="0.25">
      <c r="A211" s="7"/>
      <c r="B211" s="14" t="s">
        <v>1287</v>
      </c>
      <c r="C211" s="14" t="s">
        <v>220</v>
      </c>
      <c r="D211" s="10"/>
    </row>
    <row r="212" spans="1:4" ht="15.75" x14ac:dyDescent="0.25">
      <c r="A212" s="7"/>
      <c r="B212" s="14" t="s">
        <v>1161</v>
      </c>
      <c r="C212" s="14" t="s">
        <v>222</v>
      </c>
      <c r="D212" s="10"/>
    </row>
    <row r="213" spans="1:4" ht="15.75" x14ac:dyDescent="0.25">
      <c r="A213" s="7"/>
      <c r="B213" s="14" t="s">
        <v>1162</v>
      </c>
      <c r="C213" s="14" t="s">
        <v>222</v>
      </c>
      <c r="D213" s="10"/>
    </row>
    <row r="214" spans="1:4" ht="15.75" x14ac:dyDescent="0.25">
      <c r="A214" s="7"/>
      <c r="B214" s="19" t="s">
        <v>870</v>
      </c>
      <c r="C214" s="20" t="s">
        <v>222</v>
      </c>
      <c r="D214" s="10"/>
    </row>
    <row r="215" spans="1:4" ht="15.75" x14ac:dyDescent="0.25">
      <c r="A215" s="7"/>
      <c r="B215" s="14" t="s">
        <v>305</v>
      </c>
      <c r="C215" s="14" t="s">
        <v>217</v>
      </c>
      <c r="D215" s="10"/>
    </row>
    <row r="216" spans="1:4" ht="15.75" x14ac:dyDescent="0.25">
      <c r="A216" s="7"/>
      <c r="B216" s="14" t="s">
        <v>306</v>
      </c>
      <c r="C216" s="14" t="s">
        <v>220</v>
      </c>
      <c r="D216" s="10"/>
    </row>
    <row r="217" spans="1:4" ht="15.75" x14ac:dyDescent="0.25">
      <c r="A217" s="7"/>
      <c r="B217" s="14" t="s">
        <v>1107</v>
      </c>
      <c r="C217" s="14" t="s">
        <v>220</v>
      </c>
      <c r="D217" s="10"/>
    </row>
    <row r="218" spans="1:4" ht="15.75" x14ac:dyDescent="0.25">
      <c r="A218" s="7"/>
      <c r="B218" s="14" t="s">
        <v>897</v>
      </c>
      <c r="C218" s="14" t="s">
        <v>220</v>
      </c>
      <c r="D218" s="10"/>
    </row>
    <row r="219" spans="1:4" ht="15.75" x14ac:dyDescent="0.25">
      <c r="A219" s="7"/>
      <c r="B219" s="14" t="s">
        <v>871</v>
      </c>
      <c r="C219" s="14" t="s">
        <v>10</v>
      </c>
      <c r="D219" s="10"/>
    </row>
    <row r="220" spans="1:4" ht="15.75" x14ac:dyDescent="0.25">
      <c r="A220" s="7"/>
      <c r="B220" s="14" t="s">
        <v>307</v>
      </c>
      <c r="C220" s="14" t="s">
        <v>220</v>
      </c>
      <c r="D220" s="10"/>
    </row>
    <row r="221" spans="1:4" ht="15.75" x14ac:dyDescent="0.25">
      <c r="A221" s="7"/>
      <c r="B221" s="14" t="s">
        <v>1108</v>
      </c>
      <c r="C221" s="14" t="s">
        <v>220</v>
      </c>
      <c r="D221" s="10"/>
    </row>
    <row r="222" spans="1:4" ht="15.75" x14ac:dyDescent="0.25">
      <c r="A222" s="7"/>
      <c r="B222" s="14" t="s">
        <v>1163</v>
      </c>
      <c r="C222" s="14" t="s">
        <v>220</v>
      </c>
      <c r="D222" s="10"/>
    </row>
    <row r="223" spans="1:4" ht="15.75" x14ac:dyDescent="0.25">
      <c r="A223" s="7"/>
      <c r="B223" s="14" t="s">
        <v>308</v>
      </c>
      <c r="C223" s="14" t="s">
        <v>217</v>
      </c>
      <c r="D223" s="10"/>
    </row>
    <row r="224" spans="1:4" ht="15.75" x14ac:dyDescent="0.25">
      <c r="A224" s="7"/>
      <c r="B224" s="14" t="s">
        <v>309</v>
      </c>
      <c r="C224" s="14" t="s">
        <v>217</v>
      </c>
      <c r="D224" s="10"/>
    </row>
    <row r="225" spans="1:4" ht="15.75" x14ac:dyDescent="0.25">
      <c r="A225" s="7"/>
      <c r="B225" s="14" t="s">
        <v>310</v>
      </c>
      <c r="C225" s="14" t="s">
        <v>217</v>
      </c>
      <c r="D225" s="10"/>
    </row>
    <row r="226" spans="1:4" ht="15.75" x14ac:dyDescent="0.25">
      <c r="A226" s="7"/>
      <c r="B226" s="14" t="s">
        <v>311</v>
      </c>
      <c r="C226" s="14" t="s">
        <v>217</v>
      </c>
      <c r="D226" s="10"/>
    </row>
    <row r="227" spans="1:4" ht="15.75" x14ac:dyDescent="0.25">
      <c r="A227" s="7"/>
      <c r="B227" s="14" t="s">
        <v>312</v>
      </c>
      <c r="C227" s="14" t="s">
        <v>217</v>
      </c>
      <c r="D227" s="10"/>
    </row>
    <row r="228" spans="1:4" ht="15.75" x14ac:dyDescent="0.25">
      <c r="A228" s="7"/>
      <c r="B228" s="14" t="s">
        <v>313</v>
      </c>
      <c r="C228" s="14" t="s">
        <v>217</v>
      </c>
      <c r="D228" s="10"/>
    </row>
    <row r="229" spans="1:4" ht="15.75" x14ac:dyDescent="0.25">
      <c r="A229" s="7"/>
      <c r="B229" s="14" t="s">
        <v>958</v>
      </c>
      <c r="C229" s="14" t="s">
        <v>217</v>
      </c>
      <c r="D229" s="10"/>
    </row>
    <row r="230" spans="1:4" ht="15.75" x14ac:dyDescent="0.25">
      <c r="A230" s="7"/>
      <c r="B230" s="14" t="s">
        <v>1109</v>
      </c>
      <c r="C230" s="14" t="s">
        <v>436</v>
      </c>
      <c r="D230" s="10"/>
    </row>
    <row r="231" spans="1:4" ht="15.75" x14ac:dyDescent="0.25">
      <c r="A231" s="7"/>
      <c r="B231" s="14" t="s">
        <v>314</v>
      </c>
      <c r="C231" s="14" t="s">
        <v>436</v>
      </c>
      <c r="D231" s="10"/>
    </row>
    <row r="232" spans="1:4" ht="15.75" x14ac:dyDescent="0.25">
      <c r="A232" s="7"/>
      <c r="B232" s="14" t="s">
        <v>1259</v>
      </c>
      <c r="C232" s="14" t="s">
        <v>220</v>
      </c>
      <c r="D232" s="10"/>
    </row>
    <row r="233" spans="1:4" ht="15.75" x14ac:dyDescent="0.25">
      <c r="A233" s="7"/>
      <c r="B233" s="14" t="s">
        <v>645</v>
      </c>
      <c r="C233" s="14" t="s">
        <v>220</v>
      </c>
      <c r="D233" s="10"/>
    </row>
    <row r="234" spans="1:4" ht="15.75" x14ac:dyDescent="0.25">
      <c r="A234" s="7"/>
      <c r="B234" s="14" t="s">
        <v>657</v>
      </c>
      <c r="C234" s="14" t="s">
        <v>220</v>
      </c>
      <c r="D234" s="10"/>
    </row>
    <row r="235" spans="1:4" ht="15.75" x14ac:dyDescent="0.25">
      <c r="A235" s="7"/>
      <c r="B235" s="14" t="s">
        <v>900</v>
      </c>
      <c r="C235" s="14" t="s">
        <v>217</v>
      </c>
      <c r="D235" s="10"/>
    </row>
    <row r="236" spans="1:4" ht="15.75" x14ac:dyDescent="0.25">
      <c r="A236" s="7"/>
      <c r="B236" s="14" t="s">
        <v>315</v>
      </c>
      <c r="C236" s="14" t="s">
        <v>220</v>
      </c>
      <c r="D236" s="10"/>
    </row>
    <row r="237" spans="1:4" ht="15.75" x14ac:dyDescent="0.25">
      <c r="A237" s="7"/>
      <c r="B237" s="19" t="s">
        <v>316</v>
      </c>
      <c r="C237" s="20" t="s">
        <v>220</v>
      </c>
      <c r="D237" s="10"/>
    </row>
    <row r="238" spans="1:4" ht="15.75" x14ac:dyDescent="0.25">
      <c r="A238" s="7"/>
      <c r="B238" s="14" t="s">
        <v>658</v>
      </c>
      <c r="C238" s="14" t="s">
        <v>217</v>
      </c>
      <c r="D238" s="10"/>
    </row>
    <row r="239" spans="1:4" ht="15.75" x14ac:dyDescent="0.25">
      <c r="A239" s="7"/>
      <c r="B239" s="14" t="s">
        <v>317</v>
      </c>
      <c r="C239" s="14" t="s">
        <v>220</v>
      </c>
      <c r="D239" s="10"/>
    </row>
    <row r="240" spans="1:4" ht="15.75" x14ac:dyDescent="0.25">
      <c r="A240" s="7"/>
      <c r="B240" s="14" t="s">
        <v>318</v>
      </c>
      <c r="C240" s="14" t="s">
        <v>220</v>
      </c>
      <c r="D240" s="10"/>
    </row>
    <row r="241" spans="1:4" ht="15.75" x14ac:dyDescent="0.25">
      <c r="A241" s="7"/>
      <c r="B241" s="14" t="s">
        <v>1164</v>
      </c>
      <c r="C241" s="14" t="s">
        <v>10</v>
      </c>
      <c r="D241" s="10"/>
    </row>
    <row r="242" spans="1:4" ht="15.75" x14ac:dyDescent="0.25">
      <c r="A242" s="7"/>
      <c r="B242" s="14" t="s">
        <v>319</v>
      </c>
      <c r="C242" s="14" t="s">
        <v>217</v>
      </c>
      <c r="D242" s="10"/>
    </row>
    <row r="243" spans="1:4" ht="15.75" x14ac:dyDescent="0.25">
      <c r="A243" s="7"/>
      <c r="B243" s="14" t="s">
        <v>896</v>
      </c>
      <c r="C243" s="14" t="s">
        <v>13</v>
      </c>
      <c r="D243" s="10"/>
    </row>
    <row r="244" spans="1:4" ht="15.75" x14ac:dyDescent="0.25">
      <c r="A244" s="7"/>
      <c r="B244" s="19" t="s">
        <v>415</v>
      </c>
      <c r="C244" s="20" t="s">
        <v>222</v>
      </c>
      <c r="D244" s="10"/>
    </row>
    <row r="245" spans="1:4" ht="15.75" x14ac:dyDescent="0.25">
      <c r="A245" s="7"/>
      <c r="B245" s="19" t="s">
        <v>995</v>
      </c>
      <c r="C245" s="20" t="s">
        <v>220</v>
      </c>
      <c r="D245" s="10"/>
    </row>
    <row r="246" spans="1:4" ht="15.75" x14ac:dyDescent="0.25">
      <c r="A246" s="7"/>
      <c r="B246" s="19" t="s">
        <v>1275</v>
      </c>
      <c r="C246" s="20" t="s">
        <v>220</v>
      </c>
      <c r="D246" s="10"/>
    </row>
    <row r="247" spans="1:4" ht="15.75" x14ac:dyDescent="0.25">
      <c r="A247" s="7"/>
      <c r="B247" s="14" t="s">
        <v>724</v>
      </c>
      <c r="C247" s="14" t="s">
        <v>220</v>
      </c>
      <c r="D247" s="10"/>
    </row>
    <row r="248" spans="1:4" ht="15.75" x14ac:dyDescent="0.25">
      <c r="A248" s="7"/>
      <c r="B248" s="14" t="s">
        <v>320</v>
      </c>
      <c r="C248" s="14" t="s">
        <v>220</v>
      </c>
      <c r="D248" s="10"/>
    </row>
    <row r="249" spans="1:4" ht="15.75" x14ac:dyDescent="0.25">
      <c r="A249" s="7"/>
      <c r="B249" s="14" t="s">
        <v>1312</v>
      </c>
      <c r="C249" s="14" t="s">
        <v>222</v>
      </c>
      <c r="D249" s="10"/>
    </row>
    <row r="250" spans="1:4" ht="15.75" x14ac:dyDescent="0.25">
      <c r="A250" s="7"/>
      <c r="B250" s="14" t="s">
        <v>1165</v>
      </c>
      <c r="C250" s="14" t="s">
        <v>222</v>
      </c>
      <c r="D250" s="10"/>
    </row>
    <row r="251" spans="1:4" ht="15.75" x14ac:dyDescent="0.25">
      <c r="A251" s="7"/>
      <c r="B251" s="14" t="s">
        <v>989</v>
      </c>
      <c r="C251" s="14" t="s">
        <v>222</v>
      </c>
      <c r="D251" s="10"/>
    </row>
    <row r="252" spans="1:4" ht="15.75" x14ac:dyDescent="0.25">
      <c r="A252" s="7"/>
      <c r="B252" s="14" t="s">
        <v>321</v>
      </c>
      <c r="C252" s="14" t="s">
        <v>220</v>
      </c>
      <c r="D252" s="10"/>
    </row>
    <row r="253" spans="1:4" ht="15.75" x14ac:dyDescent="0.25">
      <c r="A253" s="7"/>
      <c r="B253" s="8" t="s">
        <v>898</v>
      </c>
      <c r="C253" s="20" t="s">
        <v>217</v>
      </c>
      <c r="D253" s="10"/>
    </row>
    <row r="254" spans="1:4" ht="15.75" x14ac:dyDescent="0.25">
      <c r="A254" s="7"/>
      <c r="B254" s="19" t="s">
        <v>322</v>
      </c>
      <c r="C254" s="20" t="s">
        <v>220</v>
      </c>
      <c r="D254" s="10"/>
    </row>
    <row r="255" spans="1:4" ht="15.75" x14ac:dyDescent="0.25">
      <c r="A255" s="7"/>
      <c r="B255" s="19" t="s">
        <v>1313</v>
      </c>
      <c r="C255" s="20" t="s">
        <v>220</v>
      </c>
      <c r="D255" s="10"/>
    </row>
    <row r="256" spans="1:4" ht="15.75" x14ac:dyDescent="0.25">
      <c r="A256" s="7"/>
      <c r="B256" s="14" t="s">
        <v>1166</v>
      </c>
      <c r="C256" s="20" t="s">
        <v>217</v>
      </c>
      <c r="D256" s="10"/>
    </row>
    <row r="257" spans="1:4" ht="15.75" x14ac:dyDescent="0.25">
      <c r="A257" s="7"/>
      <c r="B257" s="14" t="s">
        <v>513</v>
      </c>
      <c r="C257" s="14" t="s">
        <v>434</v>
      </c>
      <c r="D257" s="10"/>
    </row>
    <row r="258" spans="1:4" ht="15.75" x14ac:dyDescent="0.25">
      <c r="A258" s="7"/>
      <c r="B258" s="14" t="s">
        <v>323</v>
      </c>
      <c r="C258" s="14" t="s">
        <v>217</v>
      </c>
      <c r="D258" s="10"/>
    </row>
    <row r="259" spans="1:4" ht="15.75" x14ac:dyDescent="0.25">
      <c r="A259" s="7"/>
      <c r="B259" s="14" t="s">
        <v>324</v>
      </c>
      <c r="C259" s="14" t="s">
        <v>220</v>
      </c>
      <c r="D259" s="10"/>
    </row>
    <row r="260" spans="1:4" ht="15.75" x14ac:dyDescent="0.25">
      <c r="A260" s="7"/>
      <c r="B260" s="14" t="s">
        <v>1314</v>
      </c>
      <c r="C260" s="14" t="s">
        <v>217</v>
      </c>
      <c r="D260" s="10"/>
    </row>
    <row r="261" spans="1:4" ht="15.75" x14ac:dyDescent="0.25">
      <c r="A261" s="7"/>
      <c r="B261" s="14" t="s">
        <v>1167</v>
      </c>
      <c r="C261" s="14" t="s">
        <v>220</v>
      </c>
      <c r="D261" s="10"/>
    </row>
    <row r="262" spans="1:4" ht="15.75" x14ac:dyDescent="0.25">
      <c r="A262" s="7"/>
      <c r="B262" s="14" t="s">
        <v>514</v>
      </c>
      <c r="C262" s="14" t="s">
        <v>220</v>
      </c>
      <c r="D262" s="10"/>
    </row>
    <row r="263" spans="1:4" ht="15.75" x14ac:dyDescent="0.25">
      <c r="A263" s="7"/>
      <c r="B263" s="14" t="s">
        <v>438</v>
      </c>
      <c r="C263" s="14" t="s">
        <v>220</v>
      </c>
      <c r="D263" s="10"/>
    </row>
    <row r="264" spans="1:4" ht="15.75" x14ac:dyDescent="0.25">
      <c r="A264" s="7"/>
      <c r="B264" s="14" t="s">
        <v>723</v>
      </c>
      <c r="C264" s="15" t="s">
        <v>13</v>
      </c>
      <c r="D264" s="10"/>
    </row>
    <row r="265" spans="1:4" ht="15.75" x14ac:dyDescent="0.25">
      <c r="A265" s="7"/>
      <c r="B265" s="14" t="s">
        <v>651</v>
      </c>
      <c r="C265" s="14" t="s">
        <v>220</v>
      </c>
      <c r="D265" s="10"/>
    </row>
    <row r="266" spans="1:4" ht="15.75" x14ac:dyDescent="0.25">
      <c r="A266" s="7"/>
      <c r="B266" s="14" t="s">
        <v>664</v>
      </c>
      <c r="C266" s="14" t="s">
        <v>220</v>
      </c>
      <c r="D266" s="10"/>
    </row>
    <row r="267" spans="1:4" ht="15.75" x14ac:dyDescent="0.25">
      <c r="A267" s="7"/>
      <c r="B267" s="14" t="s">
        <v>665</v>
      </c>
      <c r="C267" s="14" t="s">
        <v>220</v>
      </c>
      <c r="D267" s="10"/>
    </row>
    <row r="268" spans="1:4" ht="15.75" x14ac:dyDescent="0.25">
      <c r="A268" s="7"/>
      <c r="B268" s="14" t="s">
        <v>1168</v>
      </c>
      <c r="C268" s="14" t="s">
        <v>220</v>
      </c>
      <c r="D268" s="10"/>
    </row>
    <row r="269" spans="1:4" ht="15.75" x14ac:dyDescent="0.25">
      <c r="A269" s="7"/>
      <c r="B269" s="14" t="s">
        <v>325</v>
      </c>
      <c r="C269" s="14" t="s">
        <v>13</v>
      </c>
      <c r="D269" s="10"/>
    </row>
    <row r="270" spans="1:4" ht="15.75" x14ac:dyDescent="0.25">
      <c r="A270" s="7"/>
      <c r="B270" s="14" t="s">
        <v>1294</v>
      </c>
      <c r="C270" s="14" t="s">
        <v>1295</v>
      </c>
      <c r="D270" s="10"/>
    </row>
    <row r="271" spans="1:4" ht="15.75" x14ac:dyDescent="0.25">
      <c r="A271" s="7"/>
      <c r="B271" s="14" t="s">
        <v>1124</v>
      </c>
      <c r="C271" s="14" t="s">
        <v>217</v>
      </c>
      <c r="D271" s="10"/>
    </row>
    <row r="272" spans="1:4" ht="15.75" x14ac:dyDescent="0.25">
      <c r="A272" s="7"/>
      <c r="B272" s="14" t="s">
        <v>515</v>
      </c>
      <c r="C272" s="14" t="s">
        <v>13</v>
      </c>
      <c r="D272" s="10"/>
    </row>
    <row r="273" spans="1:4" ht="15.75" x14ac:dyDescent="0.25">
      <c r="A273" s="7"/>
      <c r="B273" s="14" t="s">
        <v>326</v>
      </c>
      <c r="C273" s="14" t="s">
        <v>216</v>
      </c>
      <c r="D273" s="10"/>
    </row>
    <row r="274" spans="1:4" ht="15.75" x14ac:dyDescent="0.25">
      <c r="A274" s="7"/>
      <c r="B274" s="14" t="s">
        <v>959</v>
      </c>
      <c r="C274" s="14" t="s">
        <v>222</v>
      </c>
      <c r="D274" s="10"/>
    </row>
    <row r="275" spans="1:4" ht="15.75" x14ac:dyDescent="0.25">
      <c r="A275" s="7"/>
      <c r="B275" s="14" t="s">
        <v>850</v>
      </c>
      <c r="C275" s="14" t="s">
        <v>220</v>
      </c>
      <c r="D275" s="10"/>
    </row>
    <row r="276" spans="1:4" ht="15.75" x14ac:dyDescent="0.25">
      <c r="A276" s="7"/>
      <c r="B276" s="14" t="s">
        <v>1169</v>
      </c>
      <c r="C276" s="14" t="s">
        <v>217</v>
      </c>
      <c r="D276" s="10"/>
    </row>
    <row r="277" spans="1:4" ht="15.75" x14ac:dyDescent="0.25">
      <c r="A277" s="7"/>
      <c r="B277" s="14" t="s">
        <v>843</v>
      </c>
      <c r="C277" s="14" t="s">
        <v>222</v>
      </c>
      <c r="D277" s="10"/>
    </row>
    <row r="278" spans="1:4" ht="15.75" x14ac:dyDescent="0.25">
      <c r="A278" s="7"/>
      <c r="B278" s="14" t="s">
        <v>1257</v>
      </c>
      <c r="C278" s="14" t="s">
        <v>13</v>
      </c>
      <c r="D278" s="10"/>
    </row>
    <row r="279" spans="1:4" ht="15.75" x14ac:dyDescent="0.25">
      <c r="A279" s="7"/>
      <c r="B279" s="14" t="s">
        <v>1171</v>
      </c>
      <c r="C279" s="14" t="s">
        <v>220</v>
      </c>
      <c r="D279" s="10"/>
    </row>
    <row r="280" spans="1:4" ht="15.75" x14ac:dyDescent="0.25">
      <c r="A280" s="7"/>
      <c r="B280" s="14" t="s">
        <v>327</v>
      </c>
      <c r="C280" s="14" t="s">
        <v>220</v>
      </c>
      <c r="D280" s="10"/>
    </row>
    <row r="281" spans="1:4" ht="15.75" x14ac:dyDescent="0.25">
      <c r="A281" s="7"/>
      <c r="B281" s="14" t="s">
        <v>1046</v>
      </c>
      <c r="C281" s="14" t="s">
        <v>10</v>
      </c>
      <c r="D281" s="10"/>
    </row>
    <row r="282" spans="1:4" ht="15.75" x14ac:dyDescent="0.25">
      <c r="A282" s="7"/>
      <c r="B282" s="14" t="s">
        <v>1110</v>
      </c>
      <c r="C282" s="14" t="s">
        <v>13</v>
      </c>
      <c r="D282" s="10"/>
    </row>
    <row r="283" spans="1:4" ht="15.75" x14ac:dyDescent="0.25">
      <c r="A283" s="7"/>
      <c r="B283" s="14" t="s">
        <v>1131</v>
      </c>
      <c r="C283" s="14" t="s">
        <v>217</v>
      </c>
      <c r="D283" s="10"/>
    </row>
    <row r="284" spans="1:4" ht="15.75" x14ac:dyDescent="0.25">
      <c r="A284" s="7"/>
      <c r="B284" s="14" t="s">
        <v>328</v>
      </c>
      <c r="C284" s="20" t="s">
        <v>220</v>
      </c>
      <c r="D284" s="10"/>
    </row>
    <row r="285" spans="1:4" ht="15.75" x14ac:dyDescent="0.25">
      <c r="A285" s="7"/>
      <c r="B285" s="14" t="s">
        <v>844</v>
      </c>
      <c r="C285" s="14" t="s">
        <v>13</v>
      </c>
      <c r="D285" s="10"/>
    </row>
    <row r="286" spans="1:4" ht="15.75" x14ac:dyDescent="0.25">
      <c r="A286" s="7"/>
      <c r="B286" s="14" t="s">
        <v>1315</v>
      </c>
      <c r="C286" s="14" t="s">
        <v>13</v>
      </c>
      <c r="D286" s="10"/>
    </row>
    <row r="287" spans="1:4" ht="15.75" x14ac:dyDescent="0.25">
      <c r="A287" s="7"/>
      <c r="B287" s="14" t="s">
        <v>1170</v>
      </c>
      <c r="C287" s="14" t="s">
        <v>220</v>
      </c>
      <c r="D287" s="10"/>
    </row>
    <row r="288" spans="1:4" ht="15.75" x14ac:dyDescent="0.25">
      <c r="A288" s="7"/>
      <c r="B288" s="14" t="s">
        <v>1262</v>
      </c>
      <c r="C288" s="14" t="s">
        <v>1263</v>
      </c>
      <c r="D288" s="10"/>
    </row>
    <row r="289" spans="1:4" ht="15.75" x14ac:dyDescent="0.25">
      <c r="A289" s="7"/>
      <c r="B289" s="14" t="s">
        <v>329</v>
      </c>
      <c r="C289" s="14" t="s">
        <v>220</v>
      </c>
      <c r="D289" s="10"/>
    </row>
    <row r="290" spans="1:4" ht="15.75" x14ac:dyDescent="0.25">
      <c r="A290" s="7"/>
      <c r="B290" s="14" t="s">
        <v>1276</v>
      </c>
      <c r="C290" s="14" t="s">
        <v>217</v>
      </c>
      <c r="D290" s="10"/>
    </row>
    <row r="291" spans="1:4" ht="15.75" x14ac:dyDescent="0.25">
      <c r="A291" s="24"/>
      <c r="B291" s="25"/>
      <c r="C291" s="25"/>
      <c r="D291" s="25"/>
    </row>
  </sheetData>
  <mergeCells count="8">
    <mergeCell ref="A8:A10"/>
    <mergeCell ref="A7:D7"/>
    <mergeCell ref="A1:D1"/>
    <mergeCell ref="A2:D2"/>
    <mergeCell ref="A3:D3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6"/>
  <sheetViews>
    <sheetView zoomScaleNormal="100" workbookViewId="0">
      <selection activeCell="B9" sqref="B9"/>
    </sheetView>
  </sheetViews>
  <sheetFormatPr baseColWidth="10" defaultRowHeight="15" x14ac:dyDescent="0.25"/>
  <cols>
    <col min="1" max="1" width="16.28515625" bestFit="1" customWidth="1"/>
    <col min="2" max="2" width="26.7109375" bestFit="1" customWidth="1"/>
    <col min="3" max="3" width="61.7109375" bestFit="1" customWidth="1"/>
    <col min="4" max="4" width="20.28515625" bestFit="1" customWidth="1"/>
    <col min="5" max="5" width="12.28515625" bestFit="1" customWidth="1"/>
    <col min="6" max="6" width="9.85546875" bestFit="1" customWidth="1"/>
  </cols>
  <sheetData>
    <row r="1" spans="1:6" x14ac:dyDescent="0.25">
      <c r="B1" s="1"/>
      <c r="C1" s="1"/>
      <c r="D1" s="1"/>
      <c r="E1" s="1"/>
      <c r="F1" s="1"/>
    </row>
    <row r="2" spans="1:6" x14ac:dyDescent="0.25">
      <c r="B2" s="1"/>
      <c r="C2" s="1"/>
      <c r="D2" s="1"/>
      <c r="E2" s="1"/>
      <c r="F2" s="1"/>
    </row>
    <row r="3" spans="1:6" x14ac:dyDescent="0.25">
      <c r="B3" s="1"/>
      <c r="C3" s="1" t="s">
        <v>16</v>
      </c>
      <c r="D3" s="1"/>
      <c r="E3" s="1"/>
      <c r="F3" s="1"/>
    </row>
    <row r="4" spans="1:6" x14ac:dyDescent="0.25">
      <c r="B4" s="1"/>
      <c r="C4" s="1" t="s">
        <v>17</v>
      </c>
      <c r="D4" s="1"/>
      <c r="E4" s="1"/>
      <c r="F4" s="1"/>
    </row>
    <row r="5" spans="1:6" x14ac:dyDescent="0.25">
      <c r="B5" s="1"/>
      <c r="C5" s="1" t="s">
        <v>19</v>
      </c>
      <c r="D5" s="1"/>
      <c r="E5" s="1"/>
      <c r="F5" s="1"/>
    </row>
    <row r="6" spans="1:6" x14ac:dyDescent="0.25">
      <c r="B6" s="1"/>
      <c r="C6" s="1" t="s">
        <v>18</v>
      </c>
      <c r="D6" s="1"/>
      <c r="E6" s="1"/>
      <c r="F6" s="1"/>
    </row>
    <row r="7" spans="1:6" x14ac:dyDescent="0.25">
      <c r="B7" s="1"/>
      <c r="C7" s="1" t="s">
        <v>1349</v>
      </c>
      <c r="D7" s="1"/>
      <c r="E7" s="1"/>
      <c r="F7" s="1"/>
    </row>
    <row r="8" spans="1:6" x14ac:dyDescent="0.25">
      <c r="B8" s="1"/>
      <c r="C8" s="1" t="s">
        <v>22</v>
      </c>
      <c r="D8" s="1"/>
      <c r="E8" s="1"/>
      <c r="F8" s="1"/>
    </row>
    <row r="9" spans="1:6" x14ac:dyDescent="0.25">
      <c r="A9" s="1" t="s">
        <v>0</v>
      </c>
      <c r="B9" s="1" t="s">
        <v>1</v>
      </c>
      <c r="C9" s="1" t="s">
        <v>1350</v>
      </c>
      <c r="D9" s="1" t="s">
        <v>3</v>
      </c>
      <c r="E9" s="1" t="s">
        <v>4</v>
      </c>
      <c r="F9" s="1" t="s">
        <v>5</v>
      </c>
    </row>
    <row r="10" spans="1:6" x14ac:dyDescent="0.25">
      <c r="A10" s="1"/>
      <c r="B10" s="1"/>
      <c r="D10" s="1"/>
      <c r="E10" s="1"/>
      <c r="F10" s="1"/>
    </row>
    <row r="11" spans="1:6" x14ac:dyDescent="0.25">
      <c r="A11" s="1"/>
      <c r="B11" s="1" t="s">
        <v>532</v>
      </c>
      <c r="C11" s="1" t="s">
        <v>533</v>
      </c>
      <c r="D11" s="1">
        <v>1171.5</v>
      </c>
      <c r="E11" s="1">
        <v>0</v>
      </c>
      <c r="F11" s="1"/>
    </row>
    <row r="12" spans="1:6" x14ac:dyDescent="0.25">
      <c r="A12" s="1"/>
      <c r="B12" s="1" t="s">
        <v>534</v>
      </c>
      <c r="C12" s="1" t="s">
        <v>533</v>
      </c>
      <c r="D12" s="1">
        <v>649</v>
      </c>
      <c r="E12" s="1">
        <v>0</v>
      </c>
      <c r="F12" s="1"/>
    </row>
    <row r="13" spans="1:6" x14ac:dyDescent="0.25">
      <c r="A13" s="1"/>
      <c r="B13" s="1" t="s">
        <v>934</v>
      </c>
      <c r="C13" s="1" t="s">
        <v>935</v>
      </c>
      <c r="D13" s="1">
        <v>240</v>
      </c>
      <c r="E13" s="1">
        <v>0</v>
      </c>
      <c r="F13" s="1"/>
    </row>
    <row r="14" spans="1:6" x14ac:dyDescent="0.25">
      <c r="A14" s="1"/>
      <c r="B14" s="1" t="s">
        <v>1247</v>
      </c>
      <c r="C14" s="1" t="s">
        <v>935</v>
      </c>
      <c r="D14" s="1">
        <v>240</v>
      </c>
      <c r="E14" s="1">
        <v>0</v>
      </c>
      <c r="F14" s="1"/>
    </row>
    <row r="15" spans="1:6" x14ac:dyDescent="0.25">
      <c r="A15" s="1"/>
      <c r="B15" s="1" t="s">
        <v>1047</v>
      </c>
      <c r="C15" s="1" t="s">
        <v>935</v>
      </c>
      <c r="D15" s="1">
        <v>81</v>
      </c>
      <c r="E15" s="1">
        <v>0</v>
      </c>
      <c r="F15" s="1"/>
    </row>
    <row r="16" spans="1:6" x14ac:dyDescent="0.25">
      <c r="A16" s="1"/>
      <c r="B16" s="1" t="s">
        <v>1048</v>
      </c>
      <c r="C16" s="1" t="s">
        <v>935</v>
      </c>
      <c r="D16" s="1">
        <v>81</v>
      </c>
      <c r="E16" s="1">
        <v>0</v>
      </c>
      <c r="F16" s="1"/>
    </row>
    <row r="17" spans="1:6" x14ac:dyDescent="0.25">
      <c r="A17" s="1"/>
      <c r="B17" s="1" t="s">
        <v>936</v>
      </c>
      <c r="C17" s="1" t="s">
        <v>935</v>
      </c>
      <c r="D17" s="1">
        <v>240</v>
      </c>
      <c r="E17" s="1">
        <v>0</v>
      </c>
      <c r="F17" s="1"/>
    </row>
    <row r="18" spans="1:6" x14ac:dyDescent="0.25">
      <c r="A18" s="1"/>
      <c r="B18" s="1" t="s">
        <v>1049</v>
      </c>
      <c r="C18" s="1" t="s">
        <v>935</v>
      </c>
      <c r="D18" s="1">
        <v>34.15</v>
      </c>
      <c r="E18" s="1">
        <v>0</v>
      </c>
      <c r="F18" s="1"/>
    </row>
    <row r="19" spans="1:6" x14ac:dyDescent="0.25">
      <c r="A19" s="1"/>
      <c r="B19" s="1" t="s">
        <v>536</v>
      </c>
      <c r="C19" s="1" t="s">
        <v>535</v>
      </c>
      <c r="D19" s="1">
        <v>34.15</v>
      </c>
      <c r="E19" s="1">
        <v>0</v>
      </c>
      <c r="F19" s="1"/>
    </row>
    <row r="20" spans="1:6" x14ac:dyDescent="0.25">
      <c r="A20" s="1"/>
      <c r="B20" s="1" t="s">
        <v>537</v>
      </c>
      <c r="C20" s="1" t="s">
        <v>535</v>
      </c>
      <c r="D20" s="1">
        <v>85</v>
      </c>
      <c r="E20" s="1">
        <v>0</v>
      </c>
      <c r="F20" s="1"/>
    </row>
    <row r="21" spans="1:6" x14ac:dyDescent="0.25">
      <c r="A21" s="1"/>
      <c r="B21" s="1" t="s">
        <v>538</v>
      </c>
      <c r="C21" s="1" t="s">
        <v>539</v>
      </c>
      <c r="D21" s="1">
        <v>85</v>
      </c>
      <c r="E21" s="1">
        <v>0</v>
      </c>
      <c r="F21" s="1"/>
    </row>
    <row r="22" spans="1:6" x14ac:dyDescent="0.25">
      <c r="A22" s="1"/>
      <c r="B22" s="1" t="s">
        <v>540</v>
      </c>
      <c r="C22" s="1" t="s">
        <v>539</v>
      </c>
      <c r="D22" s="1">
        <v>132</v>
      </c>
      <c r="E22" s="1">
        <v>0</v>
      </c>
      <c r="F22" s="1"/>
    </row>
    <row r="23" spans="1:6" x14ac:dyDescent="0.25">
      <c r="A23" s="1"/>
      <c r="B23" s="1" t="s">
        <v>853</v>
      </c>
      <c r="C23" s="1" t="s">
        <v>810</v>
      </c>
      <c r="D23" s="1">
        <v>25.6</v>
      </c>
      <c r="E23" s="1">
        <v>0</v>
      </c>
      <c r="F23" s="1"/>
    </row>
    <row r="24" spans="1:6" x14ac:dyDescent="0.25">
      <c r="A24" s="1"/>
      <c r="B24" s="1" t="s">
        <v>1338</v>
      </c>
      <c r="C24" s="1" t="s">
        <v>937</v>
      </c>
      <c r="D24" s="1"/>
      <c r="E24" s="1">
        <v>0</v>
      </c>
      <c r="F24" s="1"/>
    </row>
    <row r="25" spans="1:6" x14ac:dyDescent="0.25">
      <c r="A25" s="1"/>
      <c r="B25" s="1" t="s">
        <v>542</v>
      </c>
      <c r="C25" s="1" t="s">
        <v>543</v>
      </c>
      <c r="D25" s="1">
        <v>37.72</v>
      </c>
      <c r="E25" s="1">
        <v>0</v>
      </c>
      <c r="F25" s="1"/>
    </row>
    <row r="26" spans="1:6" x14ac:dyDescent="0.25">
      <c r="A26" s="1"/>
      <c r="B26" s="1" t="s">
        <v>544</v>
      </c>
      <c r="C26" s="1" t="s">
        <v>535</v>
      </c>
      <c r="D26" s="1">
        <v>37.72</v>
      </c>
      <c r="E26" s="1">
        <v>0</v>
      </c>
      <c r="F26" s="1"/>
    </row>
    <row r="27" spans="1:6" x14ac:dyDescent="0.25">
      <c r="A27" s="1"/>
      <c r="B27" s="1" t="s">
        <v>545</v>
      </c>
      <c r="C27" s="1" t="s">
        <v>541</v>
      </c>
      <c r="D27" s="1">
        <v>215</v>
      </c>
      <c r="E27" s="1">
        <v>0</v>
      </c>
      <c r="F27" s="1"/>
    </row>
    <row r="28" spans="1:6" x14ac:dyDescent="0.25">
      <c r="A28" s="1"/>
      <c r="B28" s="1" t="s">
        <v>546</v>
      </c>
      <c r="C28" s="1" t="s">
        <v>535</v>
      </c>
      <c r="D28" s="1">
        <v>185.5</v>
      </c>
      <c r="E28" s="1">
        <v>0</v>
      </c>
      <c r="F28" s="1"/>
    </row>
    <row r="29" spans="1:6" x14ac:dyDescent="0.25">
      <c r="A29" s="1"/>
      <c r="B29" s="1" t="s">
        <v>938</v>
      </c>
      <c r="C29" s="1" t="s">
        <v>939</v>
      </c>
      <c r="D29" s="1">
        <v>20</v>
      </c>
      <c r="E29" s="1">
        <v>0</v>
      </c>
      <c r="F29" s="1"/>
    </row>
    <row r="30" spans="1:6" x14ac:dyDescent="0.25">
      <c r="A30" s="1"/>
      <c r="B30" s="1" t="s">
        <v>548</v>
      </c>
      <c r="C30" s="1" t="s">
        <v>1337</v>
      </c>
      <c r="D30" s="1">
        <v>18</v>
      </c>
      <c r="E30" s="1">
        <v>0</v>
      </c>
      <c r="F30" s="1"/>
    </row>
    <row r="31" spans="1:6" x14ac:dyDescent="0.25">
      <c r="A31" s="1"/>
      <c r="B31" s="1" t="s">
        <v>549</v>
      </c>
      <c r="C31" s="1" t="s">
        <v>547</v>
      </c>
      <c r="D31" s="1">
        <v>28.35</v>
      </c>
      <c r="E31" s="1">
        <v>0</v>
      </c>
      <c r="F31" s="1"/>
    </row>
    <row r="32" spans="1:6" x14ac:dyDescent="0.25">
      <c r="A32" s="1"/>
      <c r="B32" s="1" t="s">
        <v>550</v>
      </c>
      <c r="C32" s="1" t="s">
        <v>547</v>
      </c>
      <c r="D32" s="1">
        <v>35</v>
      </c>
      <c r="E32" s="1">
        <v>0</v>
      </c>
      <c r="F32" s="1"/>
    </row>
    <row r="33" spans="1:6" x14ac:dyDescent="0.25">
      <c r="A33" s="1"/>
      <c r="B33" s="1" t="s">
        <v>971</v>
      </c>
      <c r="C33" s="1" t="s">
        <v>535</v>
      </c>
      <c r="D33" s="1">
        <v>72</v>
      </c>
      <c r="E33" s="1">
        <v>0</v>
      </c>
      <c r="F33" s="1"/>
    </row>
    <row r="34" spans="1:6" x14ac:dyDescent="0.25">
      <c r="A34" s="1"/>
      <c r="B34" s="1" t="s">
        <v>551</v>
      </c>
      <c r="C34" s="1" t="s">
        <v>535</v>
      </c>
      <c r="D34" s="1">
        <v>295</v>
      </c>
      <c r="E34" s="1">
        <v>0</v>
      </c>
      <c r="F34" s="1"/>
    </row>
    <row r="35" spans="1:6" x14ac:dyDescent="0.25">
      <c r="A35" s="1"/>
      <c r="B35" s="1" t="s">
        <v>552</v>
      </c>
      <c r="C35" s="1" t="s">
        <v>535</v>
      </c>
      <c r="D35" s="1">
        <v>116</v>
      </c>
      <c r="E35" s="1">
        <v>0</v>
      </c>
      <c r="F35" s="1"/>
    </row>
    <row r="36" spans="1:6" x14ac:dyDescent="0.25">
      <c r="A36" s="1"/>
      <c r="B36" s="1" t="s">
        <v>1243</v>
      </c>
      <c r="C36" s="1" t="s">
        <v>535</v>
      </c>
      <c r="D36" s="1">
        <v>216</v>
      </c>
      <c r="E36" s="1">
        <v>0</v>
      </c>
      <c r="F36" s="1"/>
    </row>
    <row r="37" spans="1:6" x14ac:dyDescent="0.25">
      <c r="A37" s="1"/>
      <c r="B37" s="1" t="s">
        <v>1053</v>
      </c>
      <c r="C37" s="1" t="s">
        <v>535</v>
      </c>
      <c r="D37" s="1">
        <v>250</v>
      </c>
      <c r="E37" s="1">
        <v>0</v>
      </c>
      <c r="F37" s="1"/>
    </row>
    <row r="38" spans="1:6" x14ac:dyDescent="0.25">
      <c r="A38" s="1"/>
      <c r="B38" s="1" t="s">
        <v>1050</v>
      </c>
      <c r="C38" s="1" t="s">
        <v>535</v>
      </c>
      <c r="D38" s="1">
        <v>195</v>
      </c>
      <c r="E38" s="1">
        <v>0</v>
      </c>
      <c r="F38" s="1"/>
    </row>
    <row r="39" spans="1:6" x14ac:dyDescent="0.25">
      <c r="A39" s="1"/>
      <c r="B39" s="1" t="s">
        <v>553</v>
      </c>
      <c r="C39" s="1" t="s">
        <v>535</v>
      </c>
      <c r="D39" s="1">
        <v>94</v>
      </c>
      <c r="E39" s="1">
        <v>0</v>
      </c>
      <c r="F39" s="1"/>
    </row>
    <row r="40" spans="1:6" x14ac:dyDescent="0.25">
      <c r="A40" s="1"/>
      <c r="B40" s="1" t="s">
        <v>1051</v>
      </c>
      <c r="C40" s="1" t="s">
        <v>535</v>
      </c>
      <c r="D40" s="1">
        <v>90</v>
      </c>
      <c r="E40" s="1">
        <v>0</v>
      </c>
      <c r="F40" s="1"/>
    </row>
    <row r="41" spans="1:6" x14ac:dyDescent="0.25">
      <c r="A41" s="1"/>
      <c r="B41" s="1" t="s">
        <v>940</v>
      </c>
      <c r="C41" s="1" t="s">
        <v>935</v>
      </c>
      <c r="D41" s="1">
        <v>90</v>
      </c>
      <c r="E41" s="1">
        <v>0</v>
      </c>
      <c r="F41" s="1"/>
    </row>
    <row r="42" spans="1:6" x14ac:dyDescent="0.25">
      <c r="A42" s="1"/>
      <c r="B42" s="1" t="s">
        <v>554</v>
      </c>
      <c r="C42" s="1" t="s">
        <v>535</v>
      </c>
      <c r="D42" s="1">
        <v>90</v>
      </c>
      <c r="E42" s="1">
        <v>0</v>
      </c>
      <c r="F42" s="1"/>
    </row>
    <row r="43" spans="1:6" x14ac:dyDescent="0.25">
      <c r="A43" s="1"/>
      <c r="B43" s="1" t="s">
        <v>1245</v>
      </c>
      <c r="C43" s="1" t="s">
        <v>980</v>
      </c>
      <c r="D43" s="1">
        <v>110</v>
      </c>
      <c r="E43" s="1"/>
      <c r="F43" s="1"/>
    </row>
    <row r="44" spans="1:6" x14ac:dyDescent="0.25">
      <c r="A44" s="1"/>
      <c r="B44" s="1" t="s">
        <v>555</v>
      </c>
      <c r="C44" s="1" t="s">
        <v>547</v>
      </c>
      <c r="D44" s="1">
        <v>7.91</v>
      </c>
      <c r="E44" s="1">
        <v>0</v>
      </c>
      <c r="F44" s="1"/>
    </row>
    <row r="45" spans="1:6" x14ac:dyDescent="0.25">
      <c r="A45" s="1"/>
      <c r="B45" s="1" t="s">
        <v>1244</v>
      </c>
      <c r="C45" s="1" t="s">
        <v>809</v>
      </c>
      <c r="D45" s="1">
        <v>185</v>
      </c>
      <c r="E45" s="1">
        <v>0</v>
      </c>
      <c r="F45" s="1"/>
    </row>
    <row r="46" spans="1:6" x14ac:dyDescent="0.25">
      <c r="A46" s="1"/>
      <c r="B46" s="1" t="s">
        <v>556</v>
      </c>
      <c r="C46" s="1" t="s">
        <v>543</v>
      </c>
      <c r="D46" s="1">
        <v>260</v>
      </c>
      <c r="E46" s="1">
        <v>0</v>
      </c>
      <c r="F46" s="1"/>
    </row>
    <row r="47" spans="1:6" x14ac:dyDescent="0.25">
      <c r="A47" s="1"/>
      <c r="B47" s="1" t="s">
        <v>972</v>
      </c>
      <c r="C47" s="1" t="s">
        <v>935</v>
      </c>
      <c r="D47" s="1">
        <v>120</v>
      </c>
      <c r="E47" s="1">
        <v>0</v>
      </c>
      <c r="F47" s="1"/>
    </row>
    <row r="48" spans="1:6" x14ac:dyDescent="0.25">
      <c r="A48" s="1"/>
      <c r="B48" s="1" t="s">
        <v>1246</v>
      </c>
      <c r="C48" s="1" t="s">
        <v>935</v>
      </c>
      <c r="D48" s="1">
        <v>310</v>
      </c>
      <c r="E48" s="1">
        <v>0</v>
      </c>
      <c r="F48" s="1"/>
    </row>
    <row r="49" spans="1:6" x14ac:dyDescent="0.25">
      <c r="A49" s="1"/>
      <c r="B49" s="1" t="s">
        <v>941</v>
      </c>
      <c r="C49" s="1" t="s">
        <v>980</v>
      </c>
      <c r="D49" s="1">
        <v>25</v>
      </c>
      <c r="E49" s="1">
        <v>0</v>
      </c>
      <c r="F49" s="1"/>
    </row>
    <row r="50" spans="1:6" x14ac:dyDescent="0.25">
      <c r="A50" s="1"/>
      <c r="B50" s="1" t="s">
        <v>557</v>
      </c>
      <c r="C50" s="1" t="s">
        <v>535</v>
      </c>
      <c r="D50" s="1">
        <v>29.5</v>
      </c>
      <c r="E50" s="1">
        <v>0</v>
      </c>
      <c r="F50" s="1"/>
    </row>
    <row r="51" spans="1:6" x14ac:dyDescent="0.25">
      <c r="A51" s="1"/>
      <c r="B51" s="1" t="s">
        <v>1054</v>
      </c>
      <c r="C51" s="1" t="s">
        <v>535</v>
      </c>
      <c r="D51" s="1">
        <v>31</v>
      </c>
      <c r="E51" s="1">
        <v>0</v>
      </c>
      <c r="F51" s="1"/>
    </row>
    <row r="52" spans="1:6" x14ac:dyDescent="0.25">
      <c r="A52" s="1"/>
      <c r="B52" s="1" t="s">
        <v>558</v>
      </c>
      <c r="C52" s="1" t="s">
        <v>547</v>
      </c>
      <c r="D52" s="1">
        <v>25</v>
      </c>
      <c r="E52" s="1">
        <v>0</v>
      </c>
      <c r="F52" s="1"/>
    </row>
    <row r="53" spans="1:6" x14ac:dyDescent="0.25">
      <c r="A53" s="1"/>
      <c r="B53" s="1" t="s">
        <v>559</v>
      </c>
      <c r="C53" s="1" t="s">
        <v>535</v>
      </c>
      <c r="D53" s="1">
        <v>31</v>
      </c>
      <c r="E53" s="1">
        <v>0</v>
      </c>
      <c r="F53" s="1"/>
    </row>
    <row r="54" spans="1:6" x14ac:dyDescent="0.25">
      <c r="A54" s="1"/>
      <c r="B54" s="1" t="s">
        <v>560</v>
      </c>
      <c r="C54" s="1" t="s">
        <v>547</v>
      </c>
      <c r="D54" s="1">
        <v>2.25</v>
      </c>
      <c r="E54" s="1">
        <v>0</v>
      </c>
      <c r="F54" s="1"/>
    </row>
    <row r="55" spans="1:6" x14ac:dyDescent="0.25">
      <c r="A55" s="1"/>
      <c r="B55" s="1" t="s">
        <v>1055</v>
      </c>
      <c r="C55" s="1" t="s">
        <v>547</v>
      </c>
      <c r="D55" s="1">
        <v>2</v>
      </c>
      <c r="E55" s="1">
        <v>0</v>
      </c>
      <c r="F55" s="1"/>
    </row>
    <row r="56" spans="1:6" x14ac:dyDescent="0.25">
      <c r="A56" s="1"/>
      <c r="B56" s="1" t="s">
        <v>561</v>
      </c>
      <c r="C56" s="1" t="s">
        <v>547</v>
      </c>
      <c r="D56" s="1">
        <v>25</v>
      </c>
      <c r="E56" s="1">
        <v>0</v>
      </c>
      <c r="F56" s="1"/>
    </row>
    <row r="57" spans="1:6" x14ac:dyDescent="0.25">
      <c r="A57" s="1"/>
      <c r="B57" s="1" t="s">
        <v>562</v>
      </c>
      <c r="C57" s="1" t="s">
        <v>563</v>
      </c>
      <c r="D57" s="1">
        <v>73</v>
      </c>
      <c r="E57" s="1">
        <v>0</v>
      </c>
      <c r="F57" s="1"/>
    </row>
    <row r="58" spans="1:6" x14ac:dyDescent="0.25">
      <c r="A58" s="1"/>
      <c r="B58" s="1" t="s">
        <v>1056</v>
      </c>
      <c r="C58" s="1" t="s">
        <v>547</v>
      </c>
      <c r="D58" s="1">
        <v>10</v>
      </c>
      <c r="E58" s="1">
        <v>0</v>
      </c>
      <c r="F58" s="1"/>
    </row>
    <row r="59" spans="1:6" x14ac:dyDescent="0.25">
      <c r="A59" s="1"/>
      <c r="B59" s="1" t="s">
        <v>564</v>
      </c>
      <c r="C59" s="1" t="s">
        <v>535</v>
      </c>
      <c r="D59" s="1">
        <v>63</v>
      </c>
      <c r="E59" s="1">
        <v>0</v>
      </c>
      <c r="F59" s="1"/>
    </row>
    <row r="60" spans="1:6" x14ac:dyDescent="0.25">
      <c r="A60" s="1"/>
      <c r="B60" s="1" t="s">
        <v>973</v>
      </c>
      <c r="C60" s="1" t="s">
        <v>935</v>
      </c>
      <c r="D60" s="1">
        <v>63</v>
      </c>
      <c r="E60" s="1">
        <v>0</v>
      </c>
      <c r="F60" s="1"/>
    </row>
    <row r="61" spans="1:6" x14ac:dyDescent="0.25">
      <c r="A61" s="1"/>
      <c r="B61" s="1" t="s">
        <v>808</v>
      </c>
      <c r="C61" s="1" t="s">
        <v>535</v>
      </c>
      <c r="D61" s="1">
        <v>63</v>
      </c>
      <c r="E61" s="1">
        <v>0</v>
      </c>
      <c r="F61" s="1"/>
    </row>
    <row r="62" spans="1:6" x14ac:dyDescent="0.25">
      <c r="A62" s="1"/>
      <c r="B62" s="1" t="s">
        <v>1057</v>
      </c>
      <c r="C62" s="1" t="s">
        <v>935</v>
      </c>
      <c r="D62" s="1">
        <v>26</v>
      </c>
      <c r="E62" s="1">
        <v>0</v>
      </c>
      <c r="F62" s="1"/>
    </row>
    <row r="63" spans="1:6" x14ac:dyDescent="0.25">
      <c r="A63" s="1"/>
      <c r="B63" s="1" t="s">
        <v>851</v>
      </c>
      <c r="C63" s="1" t="s">
        <v>939</v>
      </c>
      <c r="D63" s="1">
        <v>114</v>
      </c>
      <c r="E63" s="1">
        <v>0</v>
      </c>
      <c r="F63" s="1"/>
    </row>
    <row r="64" spans="1:6" x14ac:dyDescent="0.25">
      <c r="A64" s="1"/>
      <c r="B64" s="1" t="s">
        <v>1058</v>
      </c>
      <c r="C64" s="1" t="s">
        <v>939</v>
      </c>
      <c r="D64" s="1">
        <v>50</v>
      </c>
      <c r="E64" s="1">
        <v>0</v>
      </c>
      <c r="F64" s="1"/>
    </row>
    <row r="65" spans="1:6" x14ac:dyDescent="0.25">
      <c r="A65" s="1"/>
      <c r="B65" s="1" t="s">
        <v>1059</v>
      </c>
      <c r="C65" s="1" t="s">
        <v>939</v>
      </c>
      <c r="D65" s="1">
        <v>5</v>
      </c>
      <c r="E65" s="1">
        <v>0</v>
      </c>
      <c r="F65" s="1"/>
    </row>
    <row r="66" spans="1:6" x14ac:dyDescent="0.25">
      <c r="A66" s="1"/>
      <c r="B66" s="1" t="s">
        <v>974</v>
      </c>
      <c r="C66" s="1" t="s">
        <v>939</v>
      </c>
      <c r="D66" s="1">
        <v>12</v>
      </c>
      <c r="E66" s="1">
        <v>0</v>
      </c>
      <c r="F66" s="1"/>
    </row>
    <row r="67" spans="1:6" x14ac:dyDescent="0.25">
      <c r="A67" s="1"/>
      <c r="B67" s="1" t="s">
        <v>975</v>
      </c>
      <c r="C67" s="1" t="s">
        <v>935</v>
      </c>
      <c r="D67" s="1">
        <v>247.01</v>
      </c>
      <c r="E67" s="1">
        <v>0</v>
      </c>
      <c r="F67" s="1"/>
    </row>
    <row r="68" spans="1:6" x14ac:dyDescent="0.25">
      <c r="A68" s="1"/>
      <c r="B68" s="1" t="s">
        <v>1060</v>
      </c>
      <c r="C68" s="1" t="s">
        <v>935</v>
      </c>
      <c r="D68" s="1"/>
      <c r="E68" s="1">
        <v>0</v>
      </c>
      <c r="F68" s="1"/>
    </row>
    <row r="69" spans="1:6" x14ac:dyDescent="0.25">
      <c r="A69" s="1"/>
      <c r="B69" s="1" t="s">
        <v>565</v>
      </c>
      <c r="C69" s="1" t="s">
        <v>535</v>
      </c>
      <c r="D69" s="1">
        <v>77</v>
      </c>
      <c r="E69" s="1">
        <v>0</v>
      </c>
      <c r="F69" s="1"/>
    </row>
    <row r="70" spans="1:6" x14ac:dyDescent="0.25">
      <c r="A70" s="1"/>
      <c r="B70" s="1" t="s">
        <v>1061</v>
      </c>
      <c r="C70" s="1" t="s">
        <v>939</v>
      </c>
      <c r="D70" s="1">
        <v>5</v>
      </c>
      <c r="E70" s="1">
        <v>0</v>
      </c>
      <c r="F70" s="1"/>
    </row>
    <row r="71" spans="1:6" x14ac:dyDescent="0.25">
      <c r="A71" s="1"/>
      <c r="B71" s="1" t="s">
        <v>566</v>
      </c>
      <c r="C71" s="1" t="s">
        <v>567</v>
      </c>
      <c r="D71" s="1">
        <v>42</v>
      </c>
      <c r="E71" s="1">
        <v>0</v>
      </c>
      <c r="F71" s="1"/>
    </row>
    <row r="72" spans="1:6" x14ac:dyDescent="0.25">
      <c r="A72" s="1"/>
      <c r="B72" s="1" t="s">
        <v>943</v>
      </c>
      <c r="C72" s="1" t="s">
        <v>567</v>
      </c>
      <c r="D72" s="1">
        <v>52</v>
      </c>
      <c r="E72" s="1">
        <v>0</v>
      </c>
      <c r="F72" s="1"/>
    </row>
    <row r="73" spans="1:6" x14ac:dyDescent="0.25">
      <c r="A73" s="1"/>
      <c r="B73" s="1" t="s">
        <v>1062</v>
      </c>
      <c r="C73" s="1" t="s">
        <v>939</v>
      </c>
      <c r="D73" s="1">
        <v>90</v>
      </c>
      <c r="E73" s="1">
        <v>0</v>
      </c>
      <c r="F73" s="1"/>
    </row>
    <row r="74" spans="1:6" x14ac:dyDescent="0.25">
      <c r="A74" s="1"/>
      <c r="B74" s="1" t="s">
        <v>1063</v>
      </c>
      <c r="C74" s="1" t="s">
        <v>535</v>
      </c>
      <c r="D74" s="1">
        <v>66</v>
      </c>
      <c r="E74" s="1">
        <v>0</v>
      </c>
      <c r="F74" s="1"/>
    </row>
    <row r="75" spans="1:6" x14ac:dyDescent="0.25">
      <c r="A75" s="1"/>
      <c r="B75" s="1" t="s">
        <v>807</v>
      </c>
      <c r="C75" s="1" t="s">
        <v>801</v>
      </c>
      <c r="D75" s="1">
        <v>48</v>
      </c>
      <c r="E75" s="1">
        <v>0</v>
      </c>
      <c r="F75" s="1"/>
    </row>
    <row r="76" spans="1:6" x14ac:dyDescent="0.25">
      <c r="A76" s="1"/>
      <c r="B76" s="1" t="s">
        <v>852</v>
      </c>
      <c r="C76" s="1" t="s">
        <v>803</v>
      </c>
      <c r="D76" s="1">
        <v>10</v>
      </c>
      <c r="E76" s="1">
        <v>0</v>
      </c>
      <c r="F76" s="1"/>
    </row>
    <row r="77" spans="1:6" x14ac:dyDescent="0.25">
      <c r="A77" s="1"/>
      <c r="B77" s="1" t="s">
        <v>942</v>
      </c>
      <c r="C77" s="1" t="s">
        <v>935</v>
      </c>
      <c r="D77" s="1">
        <v>34.799999999999997</v>
      </c>
      <c r="E77" s="1">
        <v>0</v>
      </c>
      <c r="F77" s="1"/>
    </row>
    <row r="78" spans="1:6" x14ac:dyDescent="0.25">
      <c r="A78" s="1"/>
      <c r="B78" s="1" t="s">
        <v>568</v>
      </c>
      <c r="C78" s="1" t="s">
        <v>569</v>
      </c>
      <c r="D78" s="1">
        <v>125</v>
      </c>
      <c r="E78" s="1">
        <v>0</v>
      </c>
      <c r="F78" s="1"/>
    </row>
    <row r="79" spans="1:6" x14ac:dyDescent="0.25">
      <c r="A79" s="1"/>
      <c r="B79" s="1" t="s">
        <v>570</v>
      </c>
      <c r="C79" s="1" t="s">
        <v>571</v>
      </c>
      <c r="D79" s="1">
        <v>10</v>
      </c>
      <c r="E79" s="1">
        <v>0</v>
      </c>
      <c r="F79" s="1"/>
    </row>
    <row r="80" spans="1:6" x14ac:dyDescent="0.25">
      <c r="A80" s="1"/>
      <c r="B80" s="1" t="s">
        <v>1064</v>
      </c>
      <c r="C80" s="1" t="s">
        <v>935</v>
      </c>
      <c r="D80" s="1"/>
      <c r="E80" s="1">
        <v>0</v>
      </c>
      <c r="F80" s="1"/>
    </row>
    <row r="81" spans="1:6" x14ac:dyDescent="0.25">
      <c r="A81" s="1"/>
      <c r="B81" s="1" t="s">
        <v>573</v>
      </c>
      <c r="C81" s="1" t="s">
        <v>572</v>
      </c>
      <c r="D81" s="1">
        <v>590</v>
      </c>
      <c r="E81" s="1">
        <v>0</v>
      </c>
      <c r="F81" s="1"/>
    </row>
    <row r="82" spans="1:6" x14ac:dyDescent="0.25">
      <c r="A82" s="1"/>
      <c r="B82" s="1" t="s">
        <v>806</v>
      </c>
      <c r="C82" s="1" t="s">
        <v>805</v>
      </c>
      <c r="D82" s="1">
        <v>210</v>
      </c>
      <c r="E82" s="1">
        <v>0</v>
      </c>
      <c r="F82" s="1"/>
    </row>
    <row r="83" spans="1:6" x14ac:dyDescent="0.25">
      <c r="A83" s="1"/>
      <c r="B83" s="1" t="s">
        <v>1087</v>
      </c>
      <c r="C83" s="1" t="s">
        <v>572</v>
      </c>
      <c r="D83" s="1">
        <v>305</v>
      </c>
      <c r="E83" s="1">
        <v>0</v>
      </c>
      <c r="F83" s="1"/>
    </row>
    <row r="84" spans="1:6" x14ac:dyDescent="0.25">
      <c r="A84" s="1"/>
      <c r="B84" s="1" t="s">
        <v>1067</v>
      </c>
      <c r="C84" s="1" t="s">
        <v>547</v>
      </c>
      <c r="D84" s="1">
        <v>140</v>
      </c>
      <c r="E84" s="1">
        <v>0</v>
      </c>
      <c r="F84" s="1"/>
    </row>
    <row r="85" spans="1:6" x14ac:dyDescent="0.25">
      <c r="A85" s="1"/>
      <c r="B85" s="1" t="s">
        <v>574</v>
      </c>
      <c r="C85" s="1" t="s">
        <v>535</v>
      </c>
      <c r="D85" s="1">
        <v>137</v>
      </c>
      <c r="E85" s="1">
        <v>0</v>
      </c>
      <c r="F85" s="1"/>
    </row>
    <row r="86" spans="1:6" x14ac:dyDescent="0.25">
      <c r="A86" s="1"/>
      <c r="B86" s="1" t="s">
        <v>1065</v>
      </c>
      <c r="C86" s="1" t="s">
        <v>1066</v>
      </c>
      <c r="D86" s="1">
        <v>600</v>
      </c>
      <c r="E86" s="1">
        <v>0</v>
      </c>
      <c r="F86" s="1"/>
    </row>
    <row r="87" spans="1:6" x14ac:dyDescent="0.25">
      <c r="A87" s="1"/>
      <c r="B87" s="1" t="s">
        <v>1339</v>
      </c>
      <c r="C87" s="1" t="s">
        <v>980</v>
      </c>
      <c r="D87" s="1"/>
      <c r="E87" s="1"/>
      <c r="F87" s="1"/>
    </row>
    <row r="88" spans="1:6" x14ac:dyDescent="0.25">
      <c r="A88" s="1"/>
      <c r="B88" s="1" t="s">
        <v>575</v>
      </c>
      <c r="C88" s="1" t="s">
        <v>547</v>
      </c>
      <c r="D88" s="1">
        <v>18</v>
      </c>
      <c r="E88" s="1">
        <v>0</v>
      </c>
      <c r="F88" s="1"/>
    </row>
    <row r="89" spans="1:6" x14ac:dyDescent="0.25">
      <c r="A89" s="1"/>
      <c r="B89" s="1" t="s">
        <v>576</v>
      </c>
      <c r="C89" s="1" t="s">
        <v>535</v>
      </c>
      <c r="D89" s="1">
        <v>760</v>
      </c>
      <c r="E89" s="1">
        <v>0</v>
      </c>
      <c r="F89" s="1"/>
    </row>
    <row r="90" spans="1:6" x14ac:dyDescent="0.25">
      <c r="A90" s="1"/>
      <c r="B90" s="1" t="s">
        <v>1068</v>
      </c>
      <c r="C90" s="1" t="s">
        <v>535</v>
      </c>
      <c r="D90" s="1"/>
      <c r="E90" s="1">
        <v>0</v>
      </c>
      <c r="F90" s="1"/>
    </row>
    <row r="91" spans="1:6" x14ac:dyDescent="0.25">
      <c r="A91" s="1"/>
      <c r="B91" s="1" t="s">
        <v>577</v>
      </c>
      <c r="C91" s="1" t="s">
        <v>535</v>
      </c>
      <c r="D91" s="1"/>
      <c r="E91" s="1">
        <v>0</v>
      </c>
      <c r="F91" s="1"/>
    </row>
    <row r="92" spans="1:6" x14ac:dyDescent="0.25">
      <c r="A92" s="1"/>
      <c r="B92" s="1" t="s">
        <v>1248</v>
      </c>
      <c r="C92" s="1" t="s">
        <v>939</v>
      </c>
      <c r="D92" s="1"/>
      <c r="E92" s="1">
        <v>0</v>
      </c>
      <c r="F92" s="1"/>
    </row>
    <row r="93" spans="1:6" x14ac:dyDescent="0.25">
      <c r="A93" s="1"/>
      <c r="B93" s="1" t="s">
        <v>976</v>
      </c>
      <c r="C93" s="1" t="s">
        <v>939</v>
      </c>
      <c r="D93" s="1">
        <v>8</v>
      </c>
      <c r="E93" s="1">
        <v>0</v>
      </c>
      <c r="F93" s="1"/>
    </row>
    <row r="94" spans="1:6" x14ac:dyDescent="0.25">
      <c r="A94" s="1"/>
      <c r="B94" s="1" t="s">
        <v>1069</v>
      </c>
      <c r="C94" s="1" t="s">
        <v>1070</v>
      </c>
      <c r="D94" s="1">
        <v>9</v>
      </c>
      <c r="E94" s="1">
        <v>0</v>
      </c>
      <c r="F94" s="1"/>
    </row>
    <row r="95" spans="1:6" x14ac:dyDescent="0.25">
      <c r="A95" s="1"/>
      <c r="B95" s="1" t="s">
        <v>1071</v>
      </c>
      <c r="C95" s="1" t="s">
        <v>535</v>
      </c>
      <c r="D95" s="1">
        <v>50</v>
      </c>
      <c r="E95" s="1">
        <v>0</v>
      </c>
      <c r="F95" s="1"/>
    </row>
    <row r="96" spans="1:6" x14ac:dyDescent="0.25">
      <c r="A96" s="1"/>
      <c r="B96" s="1" t="s">
        <v>578</v>
      </c>
      <c r="C96" s="1" t="s">
        <v>579</v>
      </c>
      <c r="D96" s="1">
        <v>1400</v>
      </c>
      <c r="E96" s="1">
        <v>0</v>
      </c>
      <c r="F96" s="1"/>
    </row>
    <row r="97" spans="1:6" x14ac:dyDescent="0.25">
      <c r="A97" s="1"/>
      <c r="B97" s="1" t="s">
        <v>1253</v>
      </c>
      <c r="C97" s="1" t="s">
        <v>939</v>
      </c>
      <c r="D97" s="1">
        <v>110</v>
      </c>
      <c r="E97" s="1">
        <v>0</v>
      </c>
      <c r="F97" s="1"/>
    </row>
    <row r="98" spans="1:6" x14ac:dyDescent="0.25">
      <c r="A98" s="1"/>
      <c r="B98" s="1" t="s">
        <v>580</v>
      </c>
      <c r="C98" s="1" t="s">
        <v>563</v>
      </c>
      <c r="D98" s="1">
        <v>525</v>
      </c>
      <c r="E98" s="1">
        <v>0</v>
      </c>
      <c r="F98" s="1"/>
    </row>
    <row r="99" spans="1:6" x14ac:dyDescent="0.25">
      <c r="A99" s="1"/>
      <c r="B99" s="1" t="s">
        <v>1072</v>
      </c>
      <c r="C99" s="1" t="s">
        <v>583</v>
      </c>
      <c r="D99" s="1">
        <v>25</v>
      </c>
      <c r="E99" s="1">
        <v>0</v>
      </c>
      <c r="F99" s="1"/>
    </row>
    <row r="100" spans="1:6" x14ac:dyDescent="0.25">
      <c r="A100" s="1"/>
      <c r="B100" s="1" t="s">
        <v>581</v>
      </c>
      <c r="C100" s="1" t="s">
        <v>535</v>
      </c>
      <c r="D100" s="1">
        <v>80</v>
      </c>
      <c r="E100" s="1">
        <v>0</v>
      </c>
      <c r="F100" s="1"/>
    </row>
    <row r="101" spans="1:6" x14ac:dyDescent="0.25">
      <c r="A101" s="1"/>
      <c r="B101" s="1" t="s">
        <v>1249</v>
      </c>
      <c r="C101" s="1" t="s">
        <v>535</v>
      </c>
      <c r="D101" s="1">
        <v>94</v>
      </c>
      <c r="E101" s="1"/>
      <c r="F101" s="1"/>
    </row>
    <row r="102" spans="1:6" x14ac:dyDescent="0.25">
      <c r="A102" s="1"/>
      <c r="B102" s="1" t="s">
        <v>1052</v>
      </c>
      <c r="C102" s="1"/>
      <c r="D102" s="1"/>
      <c r="E102" s="1">
        <v>0</v>
      </c>
      <c r="F102" s="1"/>
    </row>
    <row r="103" spans="1:6" x14ac:dyDescent="0.25">
      <c r="A103" s="1"/>
      <c r="B103" s="1" t="s">
        <v>804</v>
      </c>
      <c r="C103" s="1"/>
      <c r="D103" s="1">
        <v>350</v>
      </c>
      <c r="E103" s="1">
        <v>0</v>
      </c>
      <c r="F103" s="1"/>
    </row>
    <row r="104" spans="1:6" x14ac:dyDescent="0.25">
      <c r="A104" s="1"/>
      <c r="B104" s="1" t="s">
        <v>1073</v>
      </c>
      <c r="C104" s="1" t="s">
        <v>939</v>
      </c>
      <c r="D104" s="1">
        <v>25</v>
      </c>
      <c r="E104" s="1">
        <v>0</v>
      </c>
      <c r="F104" s="1"/>
    </row>
    <row r="105" spans="1:6" x14ac:dyDescent="0.25">
      <c r="A105" s="1"/>
      <c r="B105" s="1" t="s">
        <v>1340</v>
      </c>
      <c r="C105" s="1" t="s">
        <v>939</v>
      </c>
      <c r="D105" s="1">
        <v>25</v>
      </c>
      <c r="E105" s="1">
        <v>0</v>
      </c>
      <c r="F105" s="1"/>
    </row>
    <row r="106" spans="1:6" x14ac:dyDescent="0.25">
      <c r="A106" s="1"/>
      <c r="B106" s="1" t="s">
        <v>1074</v>
      </c>
      <c r="C106" s="1" t="s">
        <v>1075</v>
      </c>
      <c r="D106" s="1">
        <v>4</v>
      </c>
      <c r="E106" s="1">
        <v>0</v>
      </c>
      <c r="F106" s="1"/>
    </row>
    <row r="107" spans="1:6" x14ac:dyDescent="0.25">
      <c r="A107" s="1"/>
      <c r="B107" s="1" t="s">
        <v>944</v>
      </c>
      <c r="C107" s="1" t="s">
        <v>935</v>
      </c>
      <c r="D107" s="1">
        <v>350</v>
      </c>
      <c r="E107" s="1">
        <v>0</v>
      </c>
      <c r="F107" s="1"/>
    </row>
    <row r="108" spans="1:6" x14ac:dyDescent="0.25">
      <c r="A108" s="1"/>
      <c r="B108" s="1" t="s">
        <v>945</v>
      </c>
      <c r="C108" s="1" t="s">
        <v>935</v>
      </c>
      <c r="D108" s="1">
        <v>295.70999999999998</v>
      </c>
      <c r="E108" s="1">
        <v>0</v>
      </c>
      <c r="F108" s="1"/>
    </row>
    <row r="109" spans="1:6" x14ac:dyDescent="0.25">
      <c r="A109" s="1"/>
      <c r="B109" s="1" t="s">
        <v>977</v>
      </c>
      <c r="C109" s="1" t="s">
        <v>935</v>
      </c>
      <c r="D109" s="1">
        <v>295.70999999999998</v>
      </c>
      <c r="E109" s="1">
        <v>0</v>
      </c>
      <c r="F109" s="1"/>
    </row>
    <row r="110" spans="1:6" x14ac:dyDescent="0.25">
      <c r="A110" s="1"/>
      <c r="B110" s="1" t="s">
        <v>1076</v>
      </c>
      <c r="C110" s="1" t="s">
        <v>583</v>
      </c>
      <c r="D110" s="1"/>
      <c r="E110" s="1">
        <v>0</v>
      </c>
      <c r="F110" s="1"/>
    </row>
    <row r="111" spans="1:6" x14ac:dyDescent="0.25">
      <c r="A111" s="1"/>
      <c r="B111" s="1" t="s">
        <v>1077</v>
      </c>
      <c r="C111" s="1" t="s">
        <v>535</v>
      </c>
      <c r="D111" s="1"/>
      <c r="E111" s="1">
        <v>0</v>
      </c>
      <c r="F111" s="1"/>
    </row>
    <row r="112" spans="1:6" x14ac:dyDescent="0.25">
      <c r="A112" s="1"/>
      <c r="B112" s="1" t="s">
        <v>1078</v>
      </c>
      <c r="C112" s="1" t="s">
        <v>535</v>
      </c>
      <c r="D112" s="1">
        <v>11</v>
      </c>
      <c r="E112" s="1">
        <v>0</v>
      </c>
      <c r="F112" s="1"/>
    </row>
    <row r="113" spans="1:6" x14ac:dyDescent="0.25">
      <c r="A113" s="1"/>
      <c r="B113" s="1" t="s">
        <v>1079</v>
      </c>
      <c r="C113" s="1" t="s">
        <v>535</v>
      </c>
      <c r="D113" s="1">
        <v>452.25</v>
      </c>
      <c r="E113" s="1">
        <v>0</v>
      </c>
      <c r="F113" s="1"/>
    </row>
    <row r="114" spans="1:6" x14ac:dyDescent="0.25">
      <c r="A114" s="1"/>
      <c r="B114" s="1" t="s">
        <v>978</v>
      </c>
      <c r="C114" s="1" t="s">
        <v>979</v>
      </c>
      <c r="D114" s="1">
        <v>10.55</v>
      </c>
      <c r="E114" s="1">
        <v>0</v>
      </c>
      <c r="F114" s="1"/>
    </row>
    <row r="115" spans="1:6" x14ac:dyDescent="0.25">
      <c r="A115" s="1"/>
      <c r="B115" s="1" t="s">
        <v>1080</v>
      </c>
      <c r="C115" s="1" t="s">
        <v>533</v>
      </c>
      <c r="D115" s="1">
        <v>375</v>
      </c>
      <c r="E115" s="1">
        <v>0</v>
      </c>
      <c r="F115" s="1"/>
    </row>
    <row r="116" spans="1:6" x14ac:dyDescent="0.25">
      <c r="A116" s="1"/>
      <c r="B116" s="1" t="s">
        <v>1341</v>
      </c>
      <c r="C116" s="1"/>
      <c r="D116" s="1"/>
      <c r="E116" s="1"/>
      <c r="F116" s="1"/>
    </row>
    <row r="117" spans="1:6" x14ac:dyDescent="0.25">
      <c r="A117" s="1"/>
      <c r="B117" s="1" t="s">
        <v>1081</v>
      </c>
      <c r="C117" s="1" t="s">
        <v>583</v>
      </c>
      <c r="D117" s="1">
        <v>330</v>
      </c>
      <c r="E117" s="1">
        <v>0</v>
      </c>
      <c r="F117" s="1"/>
    </row>
    <row r="118" spans="1:6" x14ac:dyDescent="0.25">
      <c r="A118" s="1"/>
      <c r="B118" s="1" t="s">
        <v>584</v>
      </c>
      <c r="C118" s="1" t="s">
        <v>980</v>
      </c>
      <c r="D118" s="1">
        <v>143</v>
      </c>
      <c r="E118" s="1">
        <v>0</v>
      </c>
      <c r="F118" s="1"/>
    </row>
    <row r="119" spans="1:6" x14ac:dyDescent="0.25">
      <c r="A119" s="1"/>
      <c r="B119" s="1" t="s">
        <v>582</v>
      </c>
      <c r="C119" s="1" t="s">
        <v>583</v>
      </c>
      <c r="D119" s="1">
        <v>16</v>
      </c>
      <c r="E119" s="1">
        <v>0</v>
      </c>
      <c r="F119" s="1"/>
    </row>
    <row r="120" spans="1:6" x14ac:dyDescent="0.25">
      <c r="A120" s="1"/>
      <c r="B120" s="1" t="s">
        <v>1082</v>
      </c>
      <c r="C120" s="1" t="s">
        <v>535</v>
      </c>
      <c r="D120" s="1">
        <v>55</v>
      </c>
      <c r="E120" s="1">
        <v>0</v>
      </c>
      <c r="F120" s="1"/>
    </row>
    <row r="121" spans="1:6" x14ac:dyDescent="0.25">
      <c r="A121" s="1"/>
      <c r="B121" s="1" t="s">
        <v>1083</v>
      </c>
      <c r="C121" s="1" t="s">
        <v>980</v>
      </c>
      <c r="D121" s="1">
        <v>548.70000000000005</v>
      </c>
      <c r="E121" s="1">
        <v>0</v>
      </c>
      <c r="F121" s="1"/>
    </row>
    <row r="122" spans="1:6" x14ac:dyDescent="0.25">
      <c r="A122" s="1"/>
      <c r="B122" s="1" t="s">
        <v>584</v>
      </c>
      <c r="C122" s="1" t="s">
        <v>980</v>
      </c>
      <c r="D122" s="1">
        <v>1200</v>
      </c>
      <c r="E122" s="1">
        <v>0</v>
      </c>
      <c r="F122" s="1"/>
    </row>
    <row r="123" spans="1:6" x14ac:dyDescent="0.25">
      <c r="A123" s="1"/>
      <c r="B123" s="1" t="s">
        <v>1251</v>
      </c>
      <c r="C123" s="1" t="s">
        <v>533</v>
      </c>
      <c r="D123" s="1">
        <v>245</v>
      </c>
      <c r="E123" s="1">
        <v>0</v>
      </c>
      <c r="F123" s="1"/>
    </row>
    <row r="124" spans="1:6" x14ac:dyDescent="0.25">
      <c r="A124" s="1"/>
      <c r="B124" s="1" t="s">
        <v>1250</v>
      </c>
      <c r="C124" s="1" t="s">
        <v>980</v>
      </c>
      <c r="D124" s="1">
        <v>160</v>
      </c>
      <c r="E124" s="1">
        <v>0</v>
      </c>
      <c r="F124" s="1"/>
    </row>
    <row r="125" spans="1:6" x14ac:dyDescent="0.25">
      <c r="A125" s="1"/>
      <c r="B125" s="1" t="s">
        <v>1084</v>
      </c>
      <c r="C125" s="1" t="s">
        <v>533</v>
      </c>
      <c r="D125" s="1">
        <v>454.3</v>
      </c>
      <c r="E125" s="1">
        <v>0</v>
      </c>
      <c r="F125" s="1"/>
    </row>
    <row r="126" spans="1:6" x14ac:dyDescent="0.25">
      <c r="A126" s="1"/>
      <c r="B126" s="1" t="s">
        <v>946</v>
      </c>
      <c r="C126" s="1" t="s">
        <v>982</v>
      </c>
      <c r="D126" s="1">
        <v>75</v>
      </c>
      <c r="E126" s="1">
        <v>0</v>
      </c>
      <c r="F126" s="1"/>
    </row>
    <row r="127" spans="1:6" x14ac:dyDescent="0.25">
      <c r="A127" s="1"/>
      <c r="B127" s="1" t="s">
        <v>981</v>
      </c>
      <c r="C127" s="1" t="s">
        <v>982</v>
      </c>
      <c r="D127" s="1">
        <v>454.3</v>
      </c>
      <c r="E127" s="1">
        <v>0</v>
      </c>
      <c r="F127" s="1"/>
    </row>
    <row r="128" spans="1:6" x14ac:dyDescent="0.25">
      <c r="A128" s="1"/>
      <c r="B128" s="1" t="s">
        <v>983</v>
      </c>
      <c r="C128" s="1" t="s">
        <v>980</v>
      </c>
      <c r="D128" s="1">
        <v>88</v>
      </c>
      <c r="E128" s="1">
        <v>0</v>
      </c>
      <c r="F128" s="1"/>
    </row>
    <row r="129" spans="1:6" x14ac:dyDescent="0.25">
      <c r="A129" s="1"/>
      <c r="B129" s="1" t="s">
        <v>984</v>
      </c>
      <c r="C129" s="1" t="s">
        <v>980</v>
      </c>
      <c r="D129" s="1">
        <v>88</v>
      </c>
      <c r="E129" s="1">
        <v>0</v>
      </c>
      <c r="F129" s="1"/>
    </row>
    <row r="130" spans="1:6" x14ac:dyDescent="0.25">
      <c r="A130" s="1"/>
      <c r="B130" s="1" t="s">
        <v>802</v>
      </c>
      <c r="C130" s="1" t="s">
        <v>980</v>
      </c>
      <c r="D130" s="1">
        <v>128</v>
      </c>
      <c r="E130" s="1">
        <v>0</v>
      </c>
      <c r="F130" s="1"/>
    </row>
    <row r="131" spans="1:6" x14ac:dyDescent="0.25">
      <c r="A131" s="1"/>
      <c r="B131" s="1" t="s">
        <v>1252</v>
      </c>
      <c r="C131" s="1" t="s">
        <v>535</v>
      </c>
      <c r="D131" s="1">
        <v>80</v>
      </c>
      <c r="E131" s="1"/>
      <c r="F131" s="1"/>
    </row>
    <row r="132" spans="1:6" x14ac:dyDescent="0.25">
      <c r="A132" s="1"/>
      <c r="B132" s="1" t="s">
        <v>1086</v>
      </c>
      <c r="C132" s="1" t="s">
        <v>533</v>
      </c>
      <c r="D132" s="1">
        <v>967.75</v>
      </c>
      <c r="E132" s="1">
        <v>0</v>
      </c>
      <c r="F132" s="1"/>
    </row>
    <row r="133" spans="1:6" x14ac:dyDescent="0.25">
      <c r="A133" s="1"/>
      <c r="B133" s="1" t="s">
        <v>1085</v>
      </c>
      <c r="C133" s="1" t="s">
        <v>533</v>
      </c>
      <c r="D133" s="1">
        <v>967.75</v>
      </c>
      <c r="E133" s="1">
        <v>0</v>
      </c>
      <c r="F133" s="1"/>
    </row>
    <row r="134" spans="1:6" x14ac:dyDescent="0.25">
      <c r="A134" s="1"/>
      <c r="B134" s="1" t="s">
        <v>947</v>
      </c>
      <c r="C134" s="1" t="s">
        <v>535</v>
      </c>
      <c r="D134" s="1">
        <v>719.2</v>
      </c>
      <c r="E134" s="1">
        <v>0</v>
      </c>
      <c r="F134" s="1"/>
    </row>
    <row r="135" spans="1:6" x14ac:dyDescent="0.25">
      <c r="A135" s="1"/>
      <c r="B135" s="1" t="s">
        <v>585</v>
      </c>
      <c r="C135" s="1" t="s">
        <v>535</v>
      </c>
      <c r="D135" s="1">
        <v>40</v>
      </c>
      <c r="E135" s="1">
        <v>0</v>
      </c>
      <c r="F135" s="1"/>
    </row>
    <row r="136" spans="1:6" x14ac:dyDescent="0.25">
      <c r="A136" s="1"/>
      <c r="B136" s="1"/>
      <c r="C136" s="1"/>
      <c r="D136" s="1" t="s">
        <v>837</v>
      </c>
      <c r="E136" s="1">
        <v>0</v>
      </c>
      <c r="F136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4"/>
  <sheetViews>
    <sheetView workbookViewId="0">
      <selection activeCell="D9" sqref="D9:D131"/>
    </sheetView>
  </sheetViews>
  <sheetFormatPr baseColWidth="10" defaultRowHeight="15" x14ac:dyDescent="0.25"/>
  <cols>
    <col min="1" max="1" width="16.28515625" style="26" bestFit="1" customWidth="1"/>
    <col min="2" max="2" width="61.7109375" bestFit="1" customWidth="1"/>
    <col min="3" max="3" width="17.5703125" bestFit="1" customWidth="1"/>
    <col min="4" max="4" width="9.85546875" bestFit="1" customWidth="1"/>
  </cols>
  <sheetData>
    <row r="1" spans="1:4" x14ac:dyDescent="0.25">
      <c r="A1" s="27"/>
      <c r="B1" s="30" t="s">
        <v>16</v>
      </c>
      <c r="C1" s="4"/>
      <c r="D1" s="4"/>
    </row>
    <row r="2" spans="1:4" x14ac:dyDescent="0.25">
      <c r="A2" s="27"/>
      <c r="B2" s="30" t="s">
        <v>17</v>
      </c>
      <c r="C2" s="4"/>
      <c r="D2" s="4"/>
    </row>
    <row r="3" spans="1:4" x14ac:dyDescent="0.25">
      <c r="A3" s="27"/>
      <c r="B3" s="30" t="s">
        <v>19</v>
      </c>
      <c r="C3" s="4"/>
      <c r="D3" s="4"/>
    </row>
    <row r="4" spans="1:4" x14ac:dyDescent="0.25">
      <c r="A4" s="27"/>
      <c r="B4" s="30" t="s">
        <v>18</v>
      </c>
      <c r="C4" s="4"/>
      <c r="D4" s="4"/>
    </row>
    <row r="5" spans="1:4" x14ac:dyDescent="0.25">
      <c r="A5" s="27"/>
      <c r="B5" s="30" t="s">
        <v>1349</v>
      </c>
      <c r="C5" s="4"/>
      <c r="D5" s="4"/>
    </row>
    <row r="6" spans="1:4" x14ac:dyDescent="0.25">
      <c r="A6" s="27"/>
      <c r="B6" s="30" t="s">
        <v>22</v>
      </c>
      <c r="C6" s="4"/>
      <c r="D6" s="4"/>
    </row>
    <row r="7" spans="1:4" ht="15.75" thickBot="1" x14ac:dyDescent="0.3">
      <c r="A7" s="28"/>
      <c r="B7" s="31" t="s">
        <v>1350</v>
      </c>
      <c r="C7" s="29"/>
      <c r="D7" s="29"/>
    </row>
    <row r="8" spans="1:4" x14ac:dyDescent="0.25">
      <c r="A8" s="32" t="s">
        <v>0</v>
      </c>
      <c r="B8" s="33" t="s">
        <v>1</v>
      </c>
      <c r="C8" s="33" t="s">
        <v>2</v>
      </c>
      <c r="D8" s="34" t="s">
        <v>5</v>
      </c>
    </row>
    <row r="9" spans="1:4" x14ac:dyDescent="0.25">
      <c r="A9" s="27"/>
      <c r="B9" s="4" t="s">
        <v>532</v>
      </c>
      <c r="C9" s="4" t="s">
        <v>533</v>
      </c>
      <c r="D9" s="4">
        <v>2</v>
      </c>
    </row>
    <row r="10" spans="1:4" x14ac:dyDescent="0.25">
      <c r="A10" s="27"/>
      <c r="B10" s="4" t="s">
        <v>534</v>
      </c>
      <c r="C10" s="4" t="s">
        <v>533</v>
      </c>
      <c r="D10" s="4">
        <v>3</v>
      </c>
    </row>
    <row r="11" spans="1:4" x14ac:dyDescent="0.25">
      <c r="A11" s="27"/>
      <c r="B11" s="4" t="s">
        <v>934</v>
      </c>
      <c r="C11" s="4" t="s">
        <v>935</v>
      </c>
      <c r="D11" s="4">
        <v>4.95</v>
      </c>
    </row>
    <row r="12" spans="1:4" x14ac:dyDescent="0.25">
      <c r="A12" s="27"/>
      <c r="B12" s="4" t="s">
        <v>1247</v>
      </c>
      <c r="C12" s="4" t="s">
        <v>935</v>
      </c>
      <c r="D12" s="4">
        <v>7</v>
      </c>
    </row>
    <row r="13" spans="1:4" x14ac:dyDescent="0.25">
      <c r="A13" s="27"/>
      <c r="B13" s="4" t="s">
        <v>1047</v>
      </c>
      <c r="C13" s="4" t="s">
        <v>935</v>
      </c>
      <c r="D13" s="4">
        <v>5.45</v>
      </c>
    </row>
    <row r="14" spans="1:4" x14ac:dyDescent="0.25">
      <c r="A14" s="27"/>
      <c r="B14" s="4" t="s">
        <v>1048</v>
      </c>
      <c r="C14" s="4" t="s">
        <v>935</v>
      </c>
      <c r="D14" s="4">
        <v>11.65</v>
      </c>
    </row>
    <row r="15" spans="1:4" x14ac:dyDescent="0.25">
      <c r="A15" s="27"/>
      <c r="B15" s="4" t="s">
        <v>936</v>
      </c>
      <c r="C15" s="4" t="s">
        <v>935</v>
      </c>
      <c r="D15" s="4">
        <v>5.35</v>
      </c>
    </row>
    <row r="16" spans="1:4" x14ac:dyDescent="0.25">
      <c r="A16" s="27"/>
      <c r="B16" s="4" t="s">
        <v>1049</v>
      </c>
      <c r="C16" s="4" t="s">
        <v>935</v>
      </c>
      <c r="D16" s="4">
        <v>3.25</v>
      </c>
    </row>
    <row r="17" spans="1:4" x14ac:dyDescent="0.25">
      <c r="A17" s="27"/>
      <c r="B17" s="4" t="s">
        <v>536</v>
      </c>
      <c r="C17" s="4" t="s">
        <v>535</v>
      </c>
      <c r="D17" s="4">
        <v>122.45</v>
      </c>
    </row>
    <row r="18" spans="1:4" x14ac:dyDescent="0.25">
      <c r="A18" s="27"/>
      <c r="B18" s="4" t="s">
        <v>537</v>
      </c>
      <c r="C18" s="4" t="s">
        <v>535</v>
      </c>
      <c r="D18" s="4">
        <v>59.95</v>
      </c>
    </row>
    <row r="19" spans="1:4" x14ac:dyDescent="0.25">
      <c r="A19" s="27"/>
      <c r="B19" s="4" t="s">
        <v>538</v>
      </c>
      <c r="C19" s="4" t="s">
        <v>539</v>
      </c>
      <c r="D19" s="4">
        <v>46</v>
      </c>
    </row>
    <row r="20" spans="1:4" x14ac:dyDescent="0.25">
      <c r="A20" s="27"/>
      <c r="B20" s="4" t="s">
        <v>540</v>
      </c>
      <c r="C20" s="4" t="s">
        <v>539</v>
      </c>
      <c r="D20" s="4">
        <v>35</v>
      </c>
    </row>
    <row r="21" spans="1:4" x14ac:dyDescent="0.25">
      <c r="A21" s="27"/>
      <c r="B21" s="4" t="s">
        <v>853</v>
      </c>
      <c r="C21" s="4" t="s">
        <v>810</v>
      </c>
      <c r="D21" s="4">
        <v>62.55</v>
      </c>
    </row>
    <row r="22" spans="1:4" x14ac:dyDescent="0.25">
      <c r="A22" s="27"/>
      <c r="B22" s="4" t="s">
        <v>1338</v>
      </c>
      <c r="C22" s="4" t="s">
        <v>937</v>
      </c>
      <c r="D22" s="4">
        <v>39</v>
      </c>
    </row>
    <row r="23" spans="1:4" x14ac:dyDescent="0.25">
      <c r="A23" s="27"/>
      <c r="B23" s="4" t="s">
        <v>542</v>
      </c>
      <c r="C23" s="4" t="s">
        <v>543</v>
      </c>
      <c r="D23" s="4">
        <v>89.75</v>
      </c>
    </row>
    <row r="24" spans="1:4" x14ac:dyDescent="0.25">
      <c r="A24" s="27"/>
      <c r="B24" s="4" t="s">
        <v>544</v>
      </c>
      <c r="C24" s="4" t="s">
        <v>535</v>
      </c>
      <c r="D24" s="4">
        <v>92.45</v>
      </c>
    </row>
    <row r="25" spans="1:4" x14ac:dyDescent="0.25">
      <c r="A25" s="27"/>
      <c r="B25" s="4" t="s">
        <v>545</v>
      </c>
      <c r="C25" s="4" t="s">
        <v>541</v>
      </c>
      <c r="D25" s="4"/>
    </row>
    <row r="26" spans="1:4" x14ac:dyDescent="0.25">
      <c r="A26" s="27"/>
      <c r="B26" s="4" t="s">
        <v>546</v>
      </c>
      <c r="C26" s="4" t="s">
        <v>535</v>
      </c>
      <c r="D26" s="4">
        <v>5.4080000000000004</v>
      </c>
    </row>
    <row r="27" spans="1:4" x14ac:dyDescent="0.25">
      <c r="A27" s="27"/>
      <c r="B27" s="4" t="s">
        <v>938</v>
      </c>
      <c r="C27" s="4" t="s">
        <v>939</v>
      </c>
      <c r="D27" s="4">
        <v>5</v>
      </c>
    </row>
    <row r="28" spans="1:4" x14ac:dyDescent="0.25">
      <c r="A28" s="27"/>
      <c r="B28" s="4" t="s">
        <v>548</v>
      </c>
      <c r="C28" s="4" t="s">
        <v>1337</v>
      </c>
      <c r="D28" s="4">
        <v>219</v>
      </c>
    </row>
    <row r="29" spans="1:4" x14ac:dyDescent="0.25">
      <c r="A29" s="27"/>
      <c r="B29" s="4" t="s">
        <v>549</v>
      </c>
      <c r="C29" s="4" t="s">
        <v>547</v>
      </c>
      <c r="D29" s="4">
        <v>5</v>
      </c>
    </row>
    <row r="30" spans="1:4" x14ac:dyDescent="0.25">
      <c r="A30" s="27"/>
      <c r="B30" s="4" t="s">
        <v>550</v>
      </c>
      <c r="C30" s="4" t="s">
        <v>547</v>
      </c>
      <c r="D30" s="4">
        <v>5</v>
      </c>
    </row>
    <row r="31" spans="1:4" x14ac:dyDescent="0.25">
      <c r="A31" s="27"/>
      <c r="B31" s="4" t="s">
        <v>971</v>
      </c>
      <c r="C31" s="4" t="s">
        <v>535</v>
      </c>
      <c r="D31" s="4">
        <v>5.6</v>
      </c>
    </row>
    <row r="32" spans="1:4" x14ac:dyDescent="0.25">
      <c r="A32" s="27"/>
      <c r="B32" s="4" t="s">
        <v>551</v>
      </c>
      <c r="C32" s="4" t="s">
        <v>535</v>
      </c>
      <c r="D32" s="4">
        <v>56.6</v>
      </c>
    </row>
    <row r="33" spans="1:4" x14ac:dyDescent="0.25">
      <c r="A33" s="27"/>
      <c r="B33" s="4" t="s">
        <v>552</v>
      </c>
      <c r="C33" s="4" t="s">
        <v>535</v>
      </c>
      <c r="D33" s="4">
        <v>11.95</v>
      </c>
    </row>
    <row r="34" spans="1:4" x14ac:dyDescent="0.25">
      <c r="A34" s="27"/>
      <c r="B34" s="4" t="s">
        <v>1243</v>
      </c>
      <c r="C34" s="4" t="s">
        <v>535</v>
      </c>
      <c r="D34" s="4"/>
    </row>
    <row r="35" spans="1:4" x14ac:dyDescent="0.25">
      <c r="A35" s="27"/>
      <c r="B35" s="4" t="s">
        <v>1053</v>
      </c>
      <c r="C35" s="4" t="s">
        <v>535</v>
      </c>
      <c r="D35" s="4">
        <v>5.5</v>
      </c>
    </row>
    <row r="36" spans="1:4" x14ac:dyDescent="0.25">
      <c r="A36" s="27"/>
      <c r="B36" s="4" t="s">
        <v>1050</v>
      </c>
      <c r="C36" s="4" t="s">
        <v>535</v>
      </c>
      <c r="D36" s="4">
        <v>57.05</v>
      </c>
    </row>
    <row r="37" spans="1:4" x14ac:dyDescent="0.25">
      <c r="A37" s="27"/>
      <c r="B37" s="4" t="s">
        <v>553</v>
      </c>
      <c r="C37" s="4" t="s">
        <v>535</v>
      </c>
      <c r="D37" s="4">
        <v>98.04</v>
      </c>
    </row>
    <row r="38" spans="1:4" x14ac:dyDescent="0.25">
      <c r="A38" s="27"/>
      <c r="B38" s="4" t="s">
        <v>1051</v>
      </c>
      <c r="C38" s="4" t="s">
        <v>535</v>
      </c>
      <c r="D38" s="4">
        <v>77.05</v>
      </c>
    </row>
    <row r="39" spans="1:4" x14ac:dyDescent="0.25">
      <c r="A39" s="27"/>
      <c r="B39" s="4" t="s">
        <v>940</v>
      </c>
      <c r="C39" s="4" t="s">
        <v>935</v>
      </c>
      <c r="D39" s="4">
        <v>11.4</v>
      </c>
    </row>
    <row r="40" spans="1:4" x14ac:dyDescent="0.25">
      <c r="A40" s="27"/>
      <c r="B40" s="4" t="s">
        <v>554</v>
      </c>
      <c r="C40" s="4" t="s">
        <v>535</v>
      </c>
      <c r="D40" s="4">
        <v>5.75</v>
      </c>
    </row>
    <row r="41" spans="1:4" x14ac:dyDescent="0.25">
      <c r="A41" s="27"/>
      <c r="B41" s="4" t="s">
        <v>1245</v>
      </c>
      <c r="C41" s="4" t="s">
        <v>980</v>
      </c>
      <c r="D41" s="4">
        <v>3.05</v>
      </c>
    </row>
    <row r="42" spans="1:4" x14ac:dyDescent="0.25">
      <c r="A42" s="27"/>
      <c r="B42" s="4" t="s">
        <v>555</v>
      </c>
      <c r="C42" s="4" t="s">
        <v>547</v>
      </c>
      <c r="D42" s="4">
        <v>320</v>
      </c>
    </row>
    <row r="43" spans="1:4" x14ac:dyDescent="0.25">
      <c r="A43" s="27"/>
      <c r="B43" s="4" t="s">
        <v>1244</v>
      </c>
      <c r="C43" s="4" t="s">
        <v>809</v>
      </c>
      <c r="D43" s="4">
        <v>33.4</v>
      </c>
    </row>
    <row r="44" spans="1:4" x14ac:dyDescent="0.25">
      <c r="A44" s="27"/>
      <c r="B44" s="4" t="s">
        <v>556</v>
      </c>
      <c r="C44" s="4" t="s">
        <v>543</v>
      </c>
      <c r="D44" s="4">
        <v>1.2</v>
      </c>
    </row>
    <row r="45" spans="1:4" x14ac:dyDescent="0.25">
      <c r="A45" s="27"/>
      <c r="B45" s="4" t="s">
        <v>972</v>
      </c>
      <c r="C45" s="4" t="s">
        <v>935</v>
      </c>
      <c r="D45" s="4">
        <v>6.55</v>
      </c>
    </row>
    <row r="46" spans="1:4" x14ac:dyDescent="0.25">
      <c r="A46" s="27"/>
      <c r="B46" s="4" t="s">
        <v>1246</v>
      </c>
      <c r="C46" s="4" t="s">
        <v>935</v>
      </c>
      <c r="D46" s="4"/>
    </row>
    <row r="47" spans="1:4" x14ac:dyDescent="0.25">
      <c r="A47" s="27"/>
      <c r="B47" s="4" t="s">
        <v>941</v>
      </c>
      <c r="C47" s="4" t="s">
        <v>980</v>
      </c>
      <c r="D47" s="4">
        <v>28</v>
      </c>
    </row>
    <row r="48" spans="1:4" x14ac:dyDescent="0.25">
      <c r="A48" s="27"/>
      <c r="B48" s="4" t="s">
        <v>557</v>
      </c>
      <c r="C48" s="4" t="s">
        <v>535</v>
      </c>
      <c r="D48" s="4">
        <v>34.700000000000003</v>
      </c>
    </row>
    <row r="49" spans="1:4" x14ac:dyDescent="0.25">
      <c r="A49" s="27"/>
      <c r="B49" s="4" t="s">
        <v>1054</v>
      </c>
      <c r="C49" s="4" t="s">
        <v>535</v>
      </c>
      <c r="D49" s="4"/>
    </row>
    <row r="50" spans="1:4" x14ac:dyDescent="0.25">
      <c r="A50" s="27"/>
      <c r="B50" s="4" t="s">
        <v>558</v>
      </c>
      <c r="C50" s="4" t="s">
        <v>547</v>
      </c>
      <c r="D50" s="4">
        <v>58</v>
      </c>
    </row>
    <row r="51" spans="1:4" x14ac:dyDescent="0.25">
      <c r="A51" s="27"/>
      <c r="B51" s="4" t="s">
        <v>559</v>
      </c>
      <c r="C51" s="4" t="s">
        <v>535</v>
      </c>
      <c r="D51" s="4">
        <v>20.55</v>
      </c>
    </row>
    <row r="52" spans="1:4" x14ac:dyDescent="0.25">
      <c r="A52" s="27"/>
      <c r="B52" s="4" t="s">
        <v>560</v>
      </c>
      <c r="C52" s="4" t="s">
        <v>547</v>
      </c>
      <c r="D52" s="4">
        <v>137</v>
      </c>
    </row>
    <row r="53" spans="1:4" x14ac:dyDescent="0.25">
      <c r="A53" s="27"/>
      <c r="B53" s="4" t="s">
        <v>1055</v>
      </c>
      <c r="C53" s="4" t="s">
        <v>547</v>
      </c>
      <c r="D53" s="4">
        <v>620</v>
      </c>
    </row>
    <row r="54" spans="1:4" x14ac:dyDescent="0.25">
      <c r="A54" s="27"/>
      <c r="B54" s="4" t="s">
        <v>561</v>
      </c>
      <c r="C54" s="4" t="s">
        <v>547</v>
      </c>
      <c r="D54" s="4">
        <v>74</v>
      </c>
    </row>
    <row r="55" spans="1:4" x14ac:dyDescent="0.25">
      <c r="A55" s="27"/>
      <c r="B55" s="4" t="s">
        <v>562</v>
      </c>
      <c r="C55" s="4" t="s">
        <v>563</v>
      </c>
      <c r="D55" s="4">
        <v>75</v>
      </c>
    </row>
    <row r="56" spans="1:4" x14ac:dyDescent="0.25">
      <c r="A56" s="27"/>
      <c r="B56" s="4" t="s">
        <v>1056</v>
      </c>
      <c r="C56" s="4" t="s">
        <v>547</v>
      </c>
      <c r="D56" s="4">
        <v>286</v>
      </c>
    </row>
    <row r="57" spans="1:4" x14ac:dyDescent="0.25">
      <c r="A57" s="27"/>
      <c r="B57" s="4" t="s">
        <v>564</v>
      </c>
      <c r="C57" s="4" t="s">
        <v>535</v>
      </c>
      <c r="D57" s="4">
        <v>27.1</v>
      </c>
    </row>
    <row r="58" spans="1:4" x14ac:dyDescent="0.25">
      <c r="A58" s="27"/>
      <c r="B58" s="4" t="s">
        <v>973</v>
      </c>
      <c r="C58" s="4" t="s">
        <v>935</v>
      </c>
      <c r="D58" s="4">
        <v>11.15</v>
      </c>
    </row>
    <row r="59" spans="1:4" x14ac:dyDescent="0.25">
      <c r="A59" s="27"/>
      <c r="B59" s="4" t="s">
        <v>808</v>
      </c>
      <c r="C59" s="4" t="s">
        <v>535</v>
      </c>
      <c r="D59" s="4">
        <v>23.8</v>
      </c>
    </row>
    <row r="60" spans="1:4" x14ac:dyDescent="0.25">
      <c r="A60" s="27"/>
      <c r="B60" s="4" t="s">
        <v>1057</v>
      </c>
      <c r="C60" s="4" t="s">
        <v>935</v>
      </c>
      <c r="D60" s="4">
        <v>30</v>
      </c>
    </row>
    <row r="61" spans="1:4" x14ac:dyDescent="0.25">
      <c r="A61" s="27"/>
      <c r="B61" s="4" t="s">
        <v>851</v>
      </c>
      <c r="C61" s="4" t="s">
        <v>939</v>
      </c>
      <c r="D61" s="4">
        <v>27</v>
      </c>
    </row>
    <row r="62" spans="1:4" x14ac:dyDescent="0.25">
      <c r="A62" s="27"/>
      <c r="B62" s="4" t="s">
        <v>1058</v>
      </c>
      <c r="C62" s="4" t="s">
        <v>939</v>
      </c>
      <c r="D62" s="4">
        <v>31.75</v>
      </c>
    </row>
    <row r="63" spans="1:4" x14ac:dyDescent="0.25">
      <c r="A63" s="27"/>
      <c r="B63" s="4" t="s">
        <v>1059</v>
      </c>
      <c r="C63" s="4" t="s">
        <v>939</v>
      </c>
      <c r="D63" s="4">
        <v>147</v>
      </c>
    </row>
    <row r="64" spans="1:4" x14ac:dyDescent="0.25">
      <c r="A64" s="27"/>
      <c r="B64" s="4" t="s">
        <v>974</v>
      </c>
      <c r="C64" s="4" t="s">
        <v>939</v>
      </c>
      <c r="D64" s="4">
        <v>2</v>
      </c>
    </row>
    <row r="65" spans="1:4" x14ac:dyDescent="0.25">
      <c r="A65" s="27"/>
      <c r="B65" s="4" t="s">
        <v>975</v>
      </c>
      <c r="C65" s="4" t="s">
        <v>935</v>
      </c>
      <c r="D65" s="4">
        <v>17.2</v>
      </c>
    </row>
    <row r="66" spans="1:4" x14ac:dyDescent="0.25">
      <c r="A66" s="27"/>
      <c r="B66" s="4" t="s">
        <v>1060</v>
      </c>
      <c r="C66" s="4" t="s">
        <v>935</v>
      </c>
      <c r="D66" s="4">
        <v>25.05</v>
      </c>
    </row>
    <row r="67" spans="1:4" x14ac:dyDescent="0.25">
      <c r="A67" s="27"/>
      <c r="B67" s="4" t="s">
        <v>565</v>
      </c>
      <c r="C67" s="4" t="s">
        <v>535</v>
      </c>
      <c r="D67" s="4"/>
    </row>
    <row r="68" spans="1:4" x14ac:dyDescent="0.25">
      <c r="A68" s="27"/>
      <c r="B68" s="4" t="s">
        <v>1061</v>
      </c>
      <c r="C68" s="4" t="s">
        <v>939</v>
      </c>
      <c r="D68" s="4">
        <v>54</v>
      </c>
    </row>
    <row r="69" spans="1:4" x14ac:dyDescent="0.25">
      <c r="A69" s="27"/>
      <c r="B69" s="4" t="s">
        <v>566</v>
      </c>
      <c r="C69" s="4" t="s">
        <v>567</v>
      </c>
      <c r="D69" s="4">
        <v>198</v>
      </c>
    </row>
    <row r="70" spans="1:4" x14ac:dyDescent="0.25">
      <c r="A70" s="27"/>
      <c r="B70" s="4" t="s">
        <v>943</v>
      </c>
      <c r="C70" s="4" t="s">
        <v>567</v>
      </c>
      <c r="D70" s="4">
        <v>12</v>
      </c>
    </row>
    <row r="71" spans="1:4" x14ac:dyDescent="0.25">
      <c r="A71" s="27"/>
      <c r="B71" s="4" t="s">
        <v>1062</v>
      </c>
      <c r="C71" s="4" t="s">
        <v>939</v>
      </c>
      <c r="D71" s="4">
        <v>6</v>
      </c>
    </row>
    <row r="72" spans="1:4" x14ac:dyDescent="0.25">
      <c r="A72" s="27"/>
      <c r="B72" s="4" t="s">
        <v>1063</v>
      </c>
      <c r="C72" s="4" t="s">
        <v>535</v>
      </c>
      <c r="D72" s="4"/>
    </row>
    <row r="73" spans="1:4" x14ac:dyDescent="0.25">
      <c r="A73" s="27"/>
      <c r="B73" s="4" t="s">
        <v>807</v>
      </c>
      <c r="C73" s="4" t="s">
        <v>801</v>
      </c>
      <c r="D73" s="4">
        <v>11.8</v>
      </c>
    </row>
    <row r="74" spans="1:4" x14ac:dyDescent="0.25">
      <c r="A74" s="27"/>
      <c r="B74" s="4" t="s">
        <v>852</v>
      </c>
      <c r="C74" s="4" t="s">
        <v>803</v>
      </c>
      <c r="D74" s="4">
        <v>20</v>
      </c>
    </row>
    <row r="75" spans="1:4" x14ac:dyDescent="0.25">
      <c r="A75" s="27"/>
      <c r="B75" s="4" t="s">
        <v>942</v>
      </c>
      <c r="C75" s="4" t="s">
        <v>935</v>
      </c>
      <c r="D75" s="4">
        <v>9</v>
      </c>
    </row>
    <row r="76" spans="1:4" x14ac:dyDescent="0.25">
      <c r="A76" s="27"/>
      <c r="B76" s="4" t="s">
        <v>568</v>
      </c>
      <c r="C76" s="4" t="s">
        <v>569</v>
      </c>
      <c r="D76" s="4">
        <v>34</v>
      </c>
    </row>
    <row r="77" spans="1:4" x14ac:dyDescent="0.25">
      <c r="A77" s="27"/>
      <c r="B77" s="4" t="s">
        <v>570</v>
      </c>
      <c r="C77" s="4" t="s">
        <v>571</v>
      </c>
      <c r="D77" s="4">
        <v>15</v>
      </c>
    </row>
    <row r="78" spans="1:4" x14ac:dyDescent="0.25">
      <c r="A78" s="27"/>
      <c r="B78" s="4" t="s">
        <v>1064</v>
      </c>
      <c r="C78" s="4" t="s">
        <v>935</v>
      </c>
      <c r="D78" s="4">
        <v>6.65</v>
      </c>
    </row>
    <row r="79" spans="1:4" x14ac:dyDescent="0.25">
      <c r="A79" s="27"/>
      <c r="B79" s="4" t="s">
        <v>573</v>
      </c>
      <c r="C79" s="4" t="s">
        <v>572</v>
      </c>
      <c r="D79" s="4">
        <v>2</v>
      </c>
    </row>
    <row r="80" spans="1:4" x14ac:dyDescent="0.25">
      <c r="A80" s="27"/>
      <c r="B80" s="4" t="s">
        <v>806</v>
      </c>
      <c r="C80" s="4" t="s">
        <v>805</v>
      </c>
      <c r="D80" s="4"/>
    </row>
    <row r="81" spans="1:4" x14ac:dyDescent="0.25">
      <c r="A81" s="27"/>
      <c r="B81" s="4" t="s">
        <v>1087</v>
      </c>
      <c r="C81" s="4" t="s">
        <v>572</v>
      </c>
      <c r="D81" s="4">
        <v>5</v>
      </c>
    </row>
    <row r="82" spans="1:4" x14ac:dyDescent="0.25">
      <c r="A82" s="27"/>
      <c r="B82" s="4" t="s">
        <v>1067</v>
      </c>
      <c r="C82" s="4" t="s">
        <v>547</v>
      </c>
      <c r="D82" s="4">
        <v>7</v>
      </c>
    </row>
    <row r="83" spans="1:4" x14ac:dyDescent="0.25">
      <c r="A83" s="27"/>
      <c r="B83" s="4" t="s">
        <v>574</v>
      </c>
      <c r="C83" s="4" t="s">
        <v>535</v>
      </c>
      <c r="D83" s="4">
        <v>47.55</v>
      </c>
    </row>
    <row r="84" spans="1:4" x14ac:dyDescent="0.25">
      <c r="A84" s="27"/>
      <c r="B84" s="4" t="s">
        <v>1065</v>
      </c>
      <c r="C84" s="4" t="s">
        <v>1066</v>
      </c>
      <c r="D84" s="4">
        <v>1</v>
      </c>
    </row>
    <row r="85" spans="1:4" x14ac:dyDescent="0.25">
      <c r="A85" s="27"/>
      <c r="B85" s="4" t="s">
        <v>1339</v>
      </c>
      <c r="C85" s="4" t="s">
        <v>980</v>
      </c>
      <c r="D85" s="4">
        <v>38</v>
      </c>
    </row>
    <row r="86" spans="1:4" x14ac:dyDescent="0.25">
      <c r="A86" s="27"/>
      <c r="B86" s="4" t="s">
        <v>575</v>
      </c>
      <c r="C86" s="4" t="s">
        <v>547</v>
      </c>
      <c r="D86" s="4">
        <v>1</v>
      </c>
    </row>
    <row r="87" spans="1:4" x14ac:dyDescent="0.25">
      <c r="A87" s="27"/>
      <c r="B87" s="4" t="s">
        <v>576</v>
      </c>
      <c r="C87" s="4" t="s">
        <v>535</v>
      </c>
      <c r="D87" s="4"/>
    </row>
    <row r="88" spans="1:4" x14ac:dyDescent="0.25">
      <c r="A88" s="27"/>
      <c r="B88" s="4" t="s">
        <v>1068</v>
      </c>
      <c r="C88" s="4" t="s">
        <v>535</v>
      </c>
      <c r="D88" s="4">
        <v>5.65</v>
      </c>
    </row>
    <row r="89" spans="1:4" x14ac:dyDescent="0.25">
      <c r="A89" s="27"/>
      <c r="B89" s="4" t="s">
        <v>577</v>
      </c>
      <c r="C89" s="4" t="s">
        <v>535</v>
      </c>
      <c r="D89" s="4">
        <v>7.45</v>
      </c>
    </row>
    <row r="90" spans="1:4" x14ac:dyDescent="0.25">
      <c r="A90" s="27"/>
      <c r="B90" s="4" t="s">
        <v>1248</v>
      </c>
      <c r="C90" s="4" t="s">
        <v>939</v>
      </c>
      <c r="D90" s="4"/>
    </row>
    <row r="91" spans="1:4" x14ac:dyDescent="0.25">
      <c r="A91" s="27"/>
      <c r="B91" s="4" t="s">
        <v>976</v>
      </c>
      <c r="C91" s="4" t="s">
        <v>939</v>
      </c>
      <c r="D91" s="4">
        <v>304</v>
      </c>
    </row>
    <row r="92" spans="1:4" x14ac:dyDescent="0.25">
      <c r="A92" s="27"/>
      <c r="B92" s="4" t="s">
        <v>1069</v>
      </c>
      <c r="C92" s="4" t="s">
        <v>1070</v>
      </c>
      <c r="D92" s="4">
        <v>225</v>
      </c>
    </row>
    <row r="93" spans="1:4" x14ac:dyDescent="0.25">
      <c r="A93" s="27"/>
      <c r="B93" s="4" t="s">
        <v>1071</v>
      </c>
      <c r="C93" s="4" t="s">
        <v>535</v>
      </c>
      <c r="D93" s="4">
        <v>275.2</v>
      </c>
    </row>
    <row r="94" spans="1:4" x14ac:dyDescent="0.25">
      <c r="A94" s="27"/>
      <c r="B94" s="4" t="s">
        <v>578</v>
      </c>
      <c r="C94" s="4" t="s">
        <v>579</v>
      </c>
      <c r="D94" s="4">
        <v>3</v>
      </c>
    </row>
    <row r="95" spans="1:4" x14ac:dyDescent="0.25">
      <c r="A95" s="27"/>
      <c r="B95" s="4" t="s">
        <v>1253</v>
      </c>
      <c r="C95" s="4" t="s">
        <v>939</v>
      </c>
      <c r="D95" s="4">
        <v>4</v>
      </c>
    </row>
    <row r="96" spans="1:4" x14ac:dyDescent="0.25">
      <c r="A96" s="27"/>
      <c r="B96" s="4" t="s">
        <v>580</v>
      </c>
      <c r="C96" s="4" t="s">
        <v>563</v>
      </c>
      <c r="D96" s="4">
        <v>4</v>
      </c>
    </row>
    <row r="97" spans="1:4" x14ac:dyDescent="0.25">
      <c r="A97" s="27"/>
      <c r="B97" s="4" t="s">
        <v>1072</v>
      </c>
      <c r="C97" s="4" t="s">
        <v>583</v>
      </c>
      <c r="D97" s="4"/>
    </row>
    <row r="98" spans="1:4" x14ac:dyDescent="0.25">
      <c r="A98" s="27"/>
      <c r="B98" s="4" t="s">
        <v>581</v>
      </c>
      <c r="C98" s="4" t="s">
        <v>535</v>
      </c>
      <c r="D98" s="4">
        <v>6.35</v>
      </c>
    </row>
    <row r="99" spans="1:4" x14ac:dyDescent="0.25">
      <c r="A99" s="27"/>
      <c r="B99" s="4" t="s">
        <v>1249</v>
      </c>
      <c r="C99" s="4" t="s">
        <v>535</v>
      </c>
      <c r="D99" s="4">
        <v>4</v>
      </c>
    </row>
    <row r="100" spans="1:4" x14ac:dyDescent="0.25">
      <c r="A100" s="27"/>
      <c r="B100" s="4" t="s">
        <v>1052</v>
      </c>
      <c r="C100" s="4"/>
      <c r="D100" s="4"/>
    </row>
    <row r="101" spans="1:4" x14ac:dyDescent="0.25">
      <c r="A101" s="27"/>
      <c r="B101" s="4" t="s">
        <v>804</v>
      </c>
      <c r="C101" s="4"/>
      <c r="D101" s="4">
        <v>3.6</v>
      </c>
    </row>
    <row r="102" spans="1:4" x14ac:dyDescent="0.25">
      <c r="A102" s="27"/>
      <c r="B102" s="4" t="s">
        <v>1073</v>
      </c>
      <c r="C102" s="4" t="s">
        <v>939</v>
      </c>
      <c r="D102" s="4">
        <v>320</v>
      </c>
    </row>
    <row r="103" spans="1:4" x14ac:dyDescent="0.25">
      <c r="A103" s="27"/>
      <c r="B103" s="4" t="s">
        <v>1340</v>
      </c>
      <c r="C103" s="4" t="s">
        <v>939</v>
      </c>
      <c r="D103" s="4">
        <v>302</v>
      </c>
    </row>
    <row r="104" spans="1:4" x14ac:dyDescent="0.25">
      <c r="A104" s="27"/>
      <c r="B104" s="4" t="s">
        <v>1074</v>
      </c>
      <c r="C104" s="4" t="s">
        <v>1075</v>
      </c>
      <c r="D104" s="4">
        <v>400</v>
      </c>
    </row>
    <row r="105" spans="1:4" x14ac:dyDescent="0.25">
      <c r="A105" s="27"/>
      <c r="B105" s="4" t="s">
        <v>944</v>
      </c>
      <c r="C105" s="4" t="s">
        <v>935</v>
      </c>
      <c r="D105" s="4">
        <v>10.75</v>
      </c>
    </row>
    <row r="106" spans="1:4" x14ac:dyDescent="0.25">
      <c r="A106" s="27"/>
      <c r="B106" s="4" t="s">
        <v>945</v>
      </c>
      <c r="C106" s="4" t="s">
        <v>935</v>
      </c>
      <c r="D106" s="4">
        <v>11.3</v>
      </c>
    </row>
    <row r="107" spans="1:4" x14ac:dyDescent="0.25">
      <c r="A107" s="27"/>
      <c r="B107" s="4" t="s">
        <v>977</v>
      </c>
      <c r="C107" s="4" t="s">
        <v>935</v>
      </c>
      <c r="D107" s="4">
        <v>14.2</v>
      </c>
    </row>
    <row r="108" spans="1:4" x14ac:dyDescent="0.25">
      <c r="A108" s="27"/>
      <c r="B108" s="4" t="s">
        <v>1076</v>
      </c>
      <c r="C108" s="4" t="s">
        <v>583</v>
      </c>
      <c r="D108" s="4">
        <v>2</v>
      </c>
    </row>
    <row r="109" spans="1:4" x14ac:dyDescent="0.25">
      <c r="A109" s="27"/>
      <c r="B109" s="4" t="s">
        <v>1077</v>
      </c>
      <c r="C109" s="4" t="s">
        <v>535</v>
      </c>
      <c r="D109" s="4"/>
    </row>
    <row r="110" spans="1:4" x14ac:dyDescent="0.25">
      <c r="A110" s="27"/>
      <c r="B110" s="4" t="s">
        <v>1078</v>
      </c>
      <c r="C110" s="4" t="s">
        <v>535</v>
      </c>
      <c r="D110" s="4">
        <v>246.75</v>
      </c>
    </row>
    <row r="111" spans="1:4" x14ac:dyDescent="0.25">
      <c r="A111" s="27"/>
      <c r="B111" s="4" t="s">
        <v>1079</v>
      </c>
      <c r="C111" s="4" t="s">
        <v>535</v>
      </c>
      <c r="D111" s="4">
        <v>1</v>
      </c>
    </row>
    <row r="112" spans="1:4" x14ac:dyDescent="0.25">
      <c r="A112" s="27"/>
      <c r="B112" s="4" t="s">
        <v>978</v>
      </c>
      <c r="C112" s="4" t="s">
        <v>979</v>
      </c>
      <c r="D112" s="4"/>
    </row>
    <row r="113" spans="1:4" x14ac:dyDescent="0.25">
      <c r="A113" s="27"/>
      <c r="B113" s="4" t="s">
        <v>1080</v>
      </c>
      <c r="C113" s="4" t="s">
        <v>533</v>
      </c>
      <c r="D113" s="4">
        <v>3</v>
      </c>
    </row>
    <row r="114" spans="1:4" x14ac:dyDescent="0.25">
      <c r="A114" s="27"/>
      <c r="B114" s="4" t="s">
        <v>1341</v>
      </c>
      <c r="C114" s="4"/>
      <c r="D114" s="4">
        <v>1</v>
      </c>
    </row>
    <row r="115" spans="1:4" x14ac:dyDescent="0.25">
      <c r="A115" s="27"/>
      <c r="B115" s="4" t="s">
        <v>1081</v>
      </c>
      <c r="C115" s="4" t="s">
        <v>583</v>
      </c>
      <c r="D115" s="4"/>
    </row>
    <row r="116" spans="1:4" x14ac:dyDescent="0.25">
      <c r="A116" s="27"/>
      <c r="B116" s="4" t="s">
        <v>584</v>
      </c>
      <c r="C116" s="4" t="s">
        <v>980</v>
      </c>
      <c r="D116" s="4">
        <v>28</v>
      </c>
    </row>
    <row r="117" spans="1:4" x14ac:dyDescent="0.25">
      <c r="A117" s="27"/>
      <c r="B117" s="4" t="s">
        <v>582</v>
      </c>
      <c r="C117" s="4" t="s">
        <v>583</v>
      </c>
      <c r="D117" s="4">
        <v>28</v>
      </c>
    </row>
    <row r="118" spans="1:4" x14ac:dyDescent="0.25">
      <c r="A118" s="27"/>
      <c r="B118" s="4" t="s">
        <v>1082</v>
      </c>
      <c r="C118" s="4" t="s">
        <v>535</v>
      </c>
      <c r="D118" s="4">
        <v>10.55</v>
      </c>
    </row>
    <row r="119" spans="1:4" x14ac:dyDescent="0.25">
      <c r="A119" s="27"/>
      <c r="B119" s="4" t="s">
        <v>1083</v>
      </c>
      <c r="C119" s="4" t="s">
        <v>980</v>
      </c>
      <c r="D119" s="4">
        <v>28</v>
      </c>
    </row>
    <row r="120" spans="1:4" x14ac:dyDescent="0.25">
      <c r="A120" s="27"/>
      <c r="B120" s="4" t="s">
        <v>1251</v>
      </c>
      <c r="C120" s="4" t="s">
        <v>533</v>
      </c>
      <c r="D120" s="4">
        <v>2</v>
      </c>
    </row>
    <row r="121" spans="1:4" x14ac:dyDescent="0.25">
      <c r="A121" s="27"/>
      <c r="B121" s="4" t="s">
        <v>1250</v>
      </c>
      <c r="C121" s="4" t="s">
        <v>980</v>
      </c>
      <c r="D121" s="4">
        <v>3.5</v>
      </c>
    </row>
    <row r="122" spans="1:4" x14ac:dyDescent="0.25">
      <c r="A122" s="27"/>
      <c r="B122" s="4" t="s">
        <v>1084</v>
      </c>
      <c r="C122" s="4" t="s">
        <v>533</v>
      </c>
      <c r="D122" s="4">
        <v>2</v>
      </c>
    </row>
    <row r="123" spans="1:4" x14ac:dyDescent="0.25">
      <c r="A123" s="27"/>
      <c r="B123" s="4" t="s">
        <v>946</v>
      </c>
      <c r="C123" s="4" t="s">
        <v>982</v>
      </c>
      <c r="D123" s="4">
        <v>2</v>
      </c>
    </row>
    <row r="124" spans="1:4" x14ac:dyDescent="0.25">
      <c r="A124" s="27"/>
      <c r="B124" s="4" t="s">
        <v>981</v>
      </c>
      <c r="C124" s="4" t="s">
        <v>982</v>
      </c>
      <c r="D124" s="4"/>
    </row>
    <row r="125" spans="1:4" x14ac:dyDescent="0.25">
      <c r="A125" s="27"/>
      <c r="B125" s="4" t="s">
        <v>983</v>
      </c>
      <c r="C125" s="4" t="s">
        <v>980</v>
      </c>
      <c r="D125" s="4">
        <v>3</v>
      </c>
    </row>
    <row r="126" spans="1:4" x14ac:dyDescent="0.25">
      <c r="A126" s="27"/>
      <c r="B126" s="4" t="s">
        <v>984</v>
      </c>
      <c r="C126" s="4" t="s">
        <v>980</v>
      </c>
      <c r="D126" s="4">
        <v>68</v>
      </c>
    </row>
    <row r="127" spans="1:4" x14ac:dyDescent="0.25">
      <c r="A127" s="27"/>
      <c r="B127" s="4" t="s">
        <v>802</v>
      </c>
      <c r="C127" s="4" t="s">
        <v>980</v>
      </c>
      <c r="D127" s="4"/>
    </row>
    <row r="128" spans="1:4" x14ac:dyDescent="0.25">
      <c r="A128" s="27"/>
      <c r="B128" s="4" t="s">
        <v>1252</v>
      </c>
      <c r="C128" s="4" t="s">
        <v>535</v>
      </c>
      <c r="D128" s="4">
        <v>124.95</v>
      </c>
    </row>
    <row r="129" spans="1:4" x14ac:dyDescent="0.25">
      <c r="A129" s="27"/>
      <c r="B129" s="4" t="s">
        <v>1086</v>
      </c>
      <c r="C129" s="4" t="s">
        <v>533</v>
      </c>
      <c r="D129" s="4"/>
    </row>
    <row r="130" spans="1:4" x14ac:dyDescent="0.25">
      <c r="A130" s="27"/>
      <c r="B130" s="4" t="s">
        <v>1085</v>
      </c>
      <c r="C130" s="4" t="s">
        <v>533</v>
      </c>
      <c r="D130" s="4">
        <v>4</v>
      </c>
    </row>
    <row r="131" spans="1:4" x14ac:dyDescent="0.25">
      <c r="A131" s="27"/>
      <c r="B131" s="4" t="s">
        <v>947</v>
      </c>
      <c r="C131" s="4" t="s">
        <v>535</v>
      </c>
      <c r="D131" s="4">
        <v>37.549999999999997</v>
      </c>
    </row>
    <row r="132" spans="1:4" x14ac:dyDescent="0.25">
      <c r="A132" s="27"/>
      <c r="B132" s="4" t="s">
        <v>585</v>
      </c>
      <c r="C132" s="4" t="s">
        <v>535</v>
      </c>
      <c r="D132" s="4"/>
    </row>
    <row r="133" spans="1:4" x14ac:dyDescent="0.25">
      <c r="A133" s="27"/>
      <c r="B133" s="4"/>
      <c r="C133" s="4"/>
      <c r="D133" s="4"/>
    </row>
    <row r="134" spans="1:4" x14ac:dyDescent="0.25">
      <c r="A134" s="27"/>
      <c r="B134" s="4"/>
      <c r="C134" s="4"/>
      <c r="D134" s="4"/>
    </row>
    <row r="135" spans="1:4" x14ac:dyDescent="0.25">
      <c r="A135" s="27"/>
      <c r="B135" s="4"/>
      <c r="C135" s="4"/>
      <c r="D135" s="4"/>
    </row>
    <row r="136" spans="1:4" x14ac:dyDescent="0.25">
      <c r="A136" s="27"/>
      <c r="B136" s="4"/>
      <c r="C136" s="4"/>
      <c r="D136" s="4"/>
    </row>
    <row r="137" spans="1:4" x14ac:dyDescent="0.25">
      <c r="A137" s="27"/>
      <c r="B137" s="4"/>
      <c r="C137" s="4"/>
      <c r="D137" s="4"/>
    </row>
    <row r="138" spans="1:4" x14ac:dyDescent="0.25">
      <c r="A138" s="27"/>
      <c r="B138" s="4"/>
      <c r="C138" s="4"/>
      <c r="D138" s="4"/>
    </row>
    <row r="139" spans="1:4" x14ac:dyDescent="0.25">
      <c r="A139" s="27"/>
      <c r="B139" s="4"/>
      <c r="C139" s="4"/>
      <c r="D139" s="4"/>
    </row>
    <row r="140" spans="1:4" x14ac:dyDescent="0.25">
      <c r="A140" s="27"/>
      <c r="B140" s="4"/>
      <c r="C140" s="4"/>
      <c r="D140" s="4"/>
    </row>
    <row r="141" spans="1:4" x14ac:dyDescent="0.25">
      <c r="A141" s="27"/>
      <c r="B141" s="4"/>
      <c r="C141" s="4"/>
      <c r="D141" s="4"/>
    </row>
    <row r="142" spans="1:4" x14ac:dyDescent="0.25">
      <c r="A142" s="27"/>
      <c r="B142" s="4"/>
      <c r="C142" s="4"/>
      <c r="D142" s="4"/>
    </row>
    <row r="143" spans="1:4" x14ac:dyDescent="0.25">
      <c r="A143" s="27"/>
      <c r="B143" s="4"/>
      <c r="C143" s="4"/>
      <c r="D143" s="4"/>
    </row>
    <row r="144" spans="1:4" x14ac:dyDescent="0.25">
      <c r="A144" s="27"/>
      <c r="B144" s="4"/>
      <c r="C144" s="4"/>
      <c r="D144" s="4"/>
    </row>
    <row r="145" spans="1:4" x14ac:dyDescent="0.25">
      <c r="A145" s="27"/>
      <c r="B145" s="4"/>
      <c r="C145" s="4"/>
      <c r="D145" s="4"/>
    </row>
    <row r="146" spans="1:4" x14ac:dyDescent="0.25">
      <c r="A146" s="27"/>
      <c r="B146" s="4"/>
      <c r="C146" s="4"/>
      <c r="D146" s="4"/>
    </row>
    <row r="147" spans="1:4" x14ac:dyDescent="0.25">
      <c r="A147" s="27"/>
      <c r="B147" s="4"/>
      <c r="C147" s="4"/>
      <c r="D147" s="4"/>
    </row>
    <row r="148" spans="1:4" x14ac:dyDescent="0.25">
      <c r="A148" s="27"/>
      <c r="B148" s="4"/>
      <c r="C148" s="4"/>
      <c r="D148" s="4"/>
    </row>
    <row r="149" spans="1:4" x14ac:dyDescent="0.25">
      <c r="A149" s="27"/>
      <c r="B149" s="4"/>
      <c r="C149" s="4"/>
      <c r="D149" s="4"/>
    </row>
    <row r="150" spans="1:4" x14ac:dyDescent="0.25">
      <c r="A150" s="27"/>
      <c r="B150" s="4"/>
      <c r="C150" s="4"/>
      <c r="D150" s="4"/>
    </row>
    <row r="151" spans="1:4" x14ac:dyDescent="0.25">
      <c r="A151" s="27"/>
      <c r="B151" s="4"/>
      <c r="C151" s="4"/>
      <c r="D151" s="4"/>
    </row>
    <row r="152" spans="1:4" x14ac:dyDescent="0.25">
      <c r="A152" s="27"/>
      <c r="B152" s="4"/>
      <c r="C152" s="4"/>
      <c r="D152" s="4"/>
    </row>
    <row r="153" spans="1:4" x14ac:dyDescent="0.25">
      <c r="A153" s="27"/>
      <c r="B153" s="4"/>
      <c r="C153" s="4"/>
      <c r="D153" s="4"/>
    </row>
    <row r="154" spans="1:4" x14ac:dyDescent="0.25">
      <c r="A154" s="27"/>
      <c r="B154" s="4"/>
      <c r="C154" s="4"/>
      <c r="D154" s="4"/>
    </row>
    <row r="155" spans="1:4" x14ac:dyDescent="0.25">
      <c r="A155" s="27"/>
      <c r="B155" s="4"/>
      <c r="C155" s="4"/>
      <c r="D155" s="4"/>
    </row>
    <row r="156" spans="1:4" x14ac:dyDescent="0.25">
      <c r="A156" s="27"/>
      <c r="B156" s="4"/>
      <c r="C156" s="4"/>
      <c r="D156" s="4"/>
    </row>
    <row r="157" spans="1:4" x14ac:dyDescent="0.25">
      <c r="A157" s="27"/>
      <c r="B157" s="4"/>
      <c r="C157" s="4"/>
      <c r="D157" s="4"/>
    </row>
    <row r="158" spans="1:4" x14ac:dyDescent="0.25">
      <c r="A158" s="27"/>
      <c r="B158" s="4"/>
      <c r="C158" s="4"/>
      <c r="D158" s="4"/>
    </row>
    <row r="159" spans="1:4" x14ac:dyDescent="0.25">
      <c r="A159" s="27"/>
      <c r="B159" s="4"/>
      <c r="C159" s="4"/>
      <c r="D159" s="4"/>
    </row>
    <row r="160" spans="1:4" x14ac:dyDescent="0.25">
      <c r="A160" s="27"/>
      <c r="B160" s="4"/>
      <c r="C160" s="4"/>
      <c r="D160" s="4"/>
    </row>
    <row r="161" spans="1:4" x14ac:dyDescent="0.25">
      <c r="A161" s="27"/>
      <c r="B161" s="4"/>
      <c r="C161" s="4"/>
      <c r="D161" s="4"/>
    </row>
    <row r="162" spans="1:4" x14ac:dyDescent="0.25">
      <c r="A162" s="27"/>
      <c r="B162" s="4"/>
      <c r="C162" s="4"/>
      <c r="D162" s="4"/>
    </row>
    <row r="163" spans="1:4" x14ac:dyDescent="0.25">
      <c r="A163" s="27"/>
      <c r="B163" s="4"/>
      <c r="C163" s="4"/>
      <c r="D163" s="4"/>
    </row>
    <row r="164" spans="1:4" x14ac:dyDescent="0.25">
      <c r="A164" s="27"/>
      <c r="B164" s="4"/>
      <c r="C164" s="4"/>
      <c r="D164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258"/>
  <sheetViews>
    <sheetView workbookViewId="0">
      <selection activeCell="D1" sqref="D1:D1048576"/>
    </sheetView>
  </sheetViews>
  <sheetFormatPr baseColWidth="10" defaultRowHeight="15" x14ac:dyDescent="0.25"/>
  <cols>
    <col min="1" max="1" width="50.7109375" bestFit="1" customWidth="1"/>
    <col min="2" max="2" width="24.28515625" bestFit="1" customWidth="1"/>
    <col min="3" max="3" width="13.42578125" bestFit="1" customWidth="1"/>
  </cols>
  <sheetData>
    <row r="1" spans="1:3" x14ac:dyDescent="0.25">
      <c r="A1" s="35" t="s">
        <v>1354</v>
      </c>
      <c r="B1" s="35" t="s">
        <v>1355</v>
      </c>
      <c r="C1" s="35" t="s">
        <v>1356</v>
      </c>
    </row>
    <row r="2" spans="1:3" x14ac:dyDescent="0.25">
      <c r="A2" t="s">
        <v>521</v>
      </c>
      <c r="B2" t="s">
        <v>13</v>
      </c>
    </row>
    <row r="3" spans="1:3" x14ac:dyDescent="0.25">
      <c r="A3" t="s">
        <v>1227</v>
      </c>
      <c r="B3" t="s">
        <v>13</v>
      </c>
    </row>
    <row r="4" spans="1:3" x14ac:dyDescent="0.25">
      <c r="A4" t="s">
        <v>1236</v>
      </c>
    </row>
    <row r="5" spans="1:3" x14ac:dyDescent="0.25">
      <c r="A5" t="s">
        <v>440</v>
      </c>
      <c r="B5" t="s">
        <v>795</v>
      </c>
    </row>
    <row r="6" spans="1:3" x14ac:dyDescent="0.25">
      <c r="A6" t="s">
        <v>1206</v>
      </c>
      <c r="B6" t="s">
        <v>1207</v>
      </c>
    </row>
    <row r="7" spans="1:3" x14ac:dyDescent="0.25">
      <c r="A7" t="s">
        <v>1208</v>
      </c>
      <c r="B7" t="s">
        <v>1207</v>
      </c>
    </row>
    <row r="8" spans="1:3" hidden="1" x14ac:dyDescent="0.25">
      <c r="A8" t="s">
        <v>194</v>
      </c>
      <c r="B8" t="s">
        <v>13</v>
      </c>
      <c r="C8">
        <v>800</v>
      </c>
    </row>
    <row r="9" spans="1:3" hidden="1" x14ac:dyDescent="0.25">
      <c r="A9" t="s">
        <v>372</v>
      </c>
      <c r="B9" t="s">
        <v>13</v>
      </c>
      <c r="C9">
        <v>650</v>
      </c>
    </row>
    <row r="10" spans="1:3" hidden="1" x14ac:dyDescent="0.25">
      <c r="A10" t="s">
        <v>195</v>
      </c>
      <c r="B10" t="s">
        <v>13</v>
      </c>
      <c r="C10">
        <v>800</v>
      </c>
    </row>
    <row r="11" spans="1:3" hidden="1" x14ac:dyDescent="0.25">
      <c r="A11" t="s">
        <v>196</v>
      </c>
      <c r="B11" t="s">
        <v>13</v>
      </c>
      <c r="C11">
        <v>283</v>
      </c>
    </row>
    <row r="12" spans="1:3" hidden="1" x14ac:dyDescent="0.25">
      <c r="A12" t="s">
        <v>197</v>
      </c>
      <c r="B12" t="s">
        <v>13</v>
      </c>
      <c r="C12">
        <v>326</v>
      </c>
    </row>
    <row r="13" spans="1:3" hidden="1" x14ac:dyDescent="0.25">
      <c r="A13" t="s">
        <v>202</v>
      </c>
      <c r="B13" t="s">
        <v>800</v>
      </c>
      <c r="C13">
        <v>1260</v>
      </c>
    </row>
    <row r="14" spans="1:3" hidden="1" x14ac:dyDescent="0.25">
      <c r="A14" t="s">
        <v>738</v>
      </c>
      <c r="B14" t="s">
        <v>13</v>
      </c>
      <c r="C14">
        <v>1851.49</v>
      </c>
    </row>
    <row r="15" spans="1:3" hidden="1" x14ac:dyDescent="0.25">
      <c r="A15" t="s">
        <v>1032</v>
      </c>
      <c r="B15" t="s">
        <v>210</v>
      </c>
      <c r="C15">
        <v>5920</v>
      </c>
    </row>
    <row r="16" spans="1:3" hidden="1" x14ac:dyDescent="0.25">
      <c r="A16" t="s">
        <v>763</v>
      </c>
      <c r="B16" t="s">
        <v>11</v>
      </c>
      <c r="C16">
        <v>1428.17</v>
      </c>
    </row>
    <row r="17" spans="1:3" hidden="1" x14ac:dyDescent="0.25">
      <c r="A17" t="s">
        <v>1196</v>
      </c>
      <c r="B17" t="s">
        <v>210</v>
      </c>
      <c r="C17">
        <v>1428.57</v>
      </c>
    </row>
    <row r="18" spans="1:3" x14ac:dyDescent="0.25">
      <c r="A18" t="s">
        <v>1209</v>
      </c>
      <c r="B18" t="s">
        <v>13</v>
      </c>
    </row>
    <row r="19" spans="1:3" x14ac:dyDescent="0.25">
      <c r="A19" t="s">
        <v>780</v>
      </c>
      <c r="B19" t="s">
        <v>779</v>
      </c>
    </row>
    <row r="20" spans="1:3" hidden="1" x14ac:dyDescent="0.25">
      <c r="A20" t="s">
        <v>442</v>
      </c>
      <c r="B20" t="s">
        <v>210</v>
      </c>
      <c r="C20">
        <v>5847</v>
      </c>
    </row>
    <row r="21" spans="1:3" hidden="1" x14ac:dyDescent="0.25">
      <c r="A21" t="s">
        <v>188</v>
      </c>
      <c r="B21" t="s">
        <v>795</v>
      </c>
      <c r="C21">
        <v>5847</v>
      </c>
    </row>
    <row r="22" spans="1:3" hidden="1" x14ac:dyDescent="0.25">
      <c r="A22" t="s">
        <v>189</v>
      </c>
      <c r="B22" t="s">
        <v>13</v>
      </c>
      <c r="C22">
        <v>448.5</v>
      </c>
    </row>
    <row r="23" spans="1:3" x14ac:dyDescent="0.25">
      <c r="A23" t="s">
        <v>911</v>
      </c>
      <c r="B23" t="s">
        <v>210</v>
      </c>
    </row>
    <row r="24" spans="1:3" x14ac:dyDescent="0.25">
      <c r="A24" t="s">
        <v>1230</v>
      </c>
      <c r="B24" t="s">
        <v>13</v>
      </c>
    </row>
    <row r="25" spans="1:3" x14ac:dyDescent="0.25">
      <c r="A25" t="s">
        <v>1231</v>
      </c>
      <c r="B25" t="s">
        <v>13</v>
      </c>
    </row>
    <row r="26" spans="1:3" x14ac:dyDescent="0.25">
      <c r="A26" t="s">
        <v>736</v>
      </c>
      <c r="B26" t="s">
        <v>10</v>
      </c>
    </row>
    <row r="27" spans="1:3" hidden="1" x14ac:dyDescent="0.25">
      <c r="A27" t="s">
        <v>925</v>
      </c>
      <c r="B27" t="s">
        <v>10</v>
      </c>
      <c r="C27">
        <v>9225</v>
      </c>
    </row>
    <row r="28" spans="1:3" hidden="1" x14ac:dyDescent="0.25">
      <c r="A28" t="s">
        <v>931</v>
      </c>
      <c r="B28" t="s">
        <v>10</v>
      </c>
      <c r="C28">
        <v>185</v>
      </c>
    </row>
    <row r="29" spans="1:3" hidden="1" x14ac:dyDescent="0.25">
      <c r="A29" t="s">
        <v>1001</v>
      </c>
      <c r="B29" t="s">
        <v>210</v>
      </c>
      <c r="C29">
        <v>1954.29</v>
      </c>
    </row>
    <row r="30" spans="1:3" hidden="1" x14ac:dyDescent="0.25">
      <c r="A30" t="s">
        <v>373</v>
      </c>
      <c r="B30" t="s">
        <v>794</v>
      </c>
      <c r="C30">
        <v>404.3</v>
      </c>
    </row>
    <row r="31" spans="1:3" x14ac:dyDescent="0.25">
      <c r="A31" t="s">
        <v>914</v>
      </c>
      <c r="B31" t="s">
        <v>210</v>
      </c>
    </row>
    <row r="32" spans="1:3" x14ac:dyDescent="0.25">
      <c r="A32" t="s">
        <v>915</v>
      </c>
      <c r="B32" t="s">
        <v>210</v>
      </c>
    </row>
    <row r="33" spans="1:3" hidden="1" x14ac:dyDescent="0.25">
      <c r="A33" t="s">
        <v>443</v>
      </c>
      <c r="B33" t="s">
        <v>210</v>
      </c>
      <c r="C33">
        <v>170</v>
      </c>
    </row>
    <row r="34" spans="1:3" x14ac:dyDescent="0.25">
      <c r="A34" t="s">
        <v>1220</v>
      </c>
      <c r="B34" t="s">
        <v>210</v>
      </c>
    </row>
    <row r="35" spans="1:3" hidden="1" x14ac:dyDescent="0.25">
      <c r="A35" t="s">
        <v>1034</v>
      </c>
      <c r="B35" t="s">
        <v>441</v>
      </c>
      <c r="C35">
        <v>170</v>
      </c>
    </row>
    <row r="36" spans="1:3" hidden="1" x14ac:dyDescent="0.25">
      <c r="A36" t="s">
        <v>744</v>
      </c>
      <c r="B36" t="s">
        <v>210</v>
      </c>
      <c r="C36">
        <v>170</v>
      </c>
    </row>
    <row r="37" spans="1:3" hidden="1" x14ac:dyDescent="0.25">
      <c r="A37" t="s">
        <v>916</v>
      </c>
      <c r="B37" t="s">
        <v>210</v>
      </c>
      <c r="C37">
        <v>170</v>
      </c>
    </row>
    <row r="38" spans="1:3" hidden="1" x14ac:dyDescent="0.25">
      <c r="A38" t="s">
        <v>747</v>
      </c>
      <c r="B38" t="s">
        <v>210</v>
      </c>
      <c r="C38">
        <v>170</v>
      </c>
    </row>
    <row r="39" spans="1:3" hidden="1" x14ac:dyDescent="0.25">
      <c r="A39" t="s">
        <v>748</v>
      </c>
      <c r="B39" t="s">
        <v>210</v>
      </c>
      <c r="C39">
        <v>170</v>
      </c>
    </row>
    <row r="40" spans="1:3" hidden="1" x14ac:dyDescent="0.25">
      <c r="A40" t="s">
        <v>746</v>
      </c>
      <c r="B40" t="s">
        <v>210</v>
      </c>
      <c r="C40">
        <v>170</v>
      </c>
    </row>
    <row r="41" spans="1:3" x14ac:dyDescent="0.25">
      <c r="A41" t="s">
        <v>1222</v>
      </c>
      <c r="B41" t="s">
        <v>1223</v>
      </c>
    </row>
    <row r="42" spans="1:3" x14ac:dyDescent="0.25">
      <c r="A42" t="s">
        <v>1328</v>
      </c>
      <c r="B42" t="s">
        <v>210</v>
      </c>
    </row>
    <row r="43" spans="1:3" hidden="1" x14ac:dyDescent="0.25">
      <c r="A43" t="s">
        <v>997</v>
      </c>
      <c r="B43" t="s">
        <v>13</v>
      </c>
      <c r="C43">
        <v>170</v>
      </c>
    </row>
    <row r="44" spans="1:3" x14ac:dyDescent="0.25">
      <c r="A44" t="s">
        <v>1224</v>
      </c>
      <c r="B44" t="s">
        <v>210</v>
      </c>
    </row>
    <row r="45" spans="1:3" hidden="1" x14ac:dyDescent="0.25">
      <c r="A45" t="s">
        <v>743</v>
      </c>
      <c r="B45" t="s">
        <v>210</v>
      </c>
      <c r="C45">
        <v>170</v>
      </c>
    </row>
    <row r="46" spans="1:3" hidden="1" x14ac:dyDescent="0.25">
      <c r="A46" t="s">
        <v>745</v>
      </c>
      <c r="B46" t="s">
        <v>210</v>
      </c>
      <c r="C46">
        <v>170</v>
      </c>
    </row>
    <row r="47" spans="1:3" hidden="1" x14ac:dyDescent="0.25">
      <c r="A47" t="s">
        <v>749</v>
      </c>
      <c r="B47" t="s">
        <v>210</v>
      </c>
      <c r="C47">
        <v>170</v>
      </c>
    </row>
    <row r="48" spans="1:3" hidden="1" x14ac:dyDescent="0.25">
      <c r="A48" t="s">
        <v>750</v>
      </c>
      <c r="B48" t="s">
        <v>210</v>
      </c>
      <c r="C48">
        <v>185</v>
      </c>
    </row>
    <row r="49" spans="1:3" hidden="1" x14ac:dyDescent="0.25">
      <c r="A49" t="s">
        <v>913</v>
      </c>
      <c r="B49" t="s">
        <v>210</v>
      </c>
      <c r="C49">
        <v>185</v>
      </c>
    </row>
    <row r="50" spans="1:3" x14ac:dyDescent="0.25">
      <c r="A50" t="s">
        <v>1185</v>
      </c>
      <c r="B50" t="s">
        <v>210</v>
      </c>
    </row>
    <row r="51" spans="1:3" hidden="1" x14ac:dyDescent="0.25">
      <c r="A51" t="s">
        <v>1033</v>
      </c>
      <c r="B51" t="s">
        <v>441</v>
      </c>
      <c r="C51">
        <v>2600</v>
      </c>
    </row>
    <row r="52" spans="1:3" hidden="1" x14ac:dyDescent="0.25">
      <c r="A52" t="s">
        <v>1000</v>
      </c>
      <c r="B52" t="s">
        <v>210</v>
      </c>
      <c r="C52">
        <v>185</v>
      </c>
    </row>
    <row r="53" spans="1:3" x14ac:dyDescent="0.25">
      <c r="A53" t="s">
        <v>1240</v>
      </c>
      <c r="B53" t="s">
        <v>13</v>
      </c>
    </row>
    <row r="54" spans="1:3" x14ac:dyDescent="0.25">
      <c r="A54" t="s">
        <v>1173</v>
      </c>
      <c r="B54" t="s">
        <v>13</v>
      </c>
    </row>
    <row r="55" spans="1:3" hidden="1" x14ac:dyDescent="0.25">
      <c r="A55" t="s">
        <v>182</v>
      </c>
      <c r="B55" t="s">
        <v>796</v>
      </c>
      <c r="C55">
        <v>170</v>
      </c>
    </row>
    <row r="56" spans="1:3" hidden="1" x14ac:dyDescent="0.25">
      <c r="A56" t="s">
        <v>932</v>
      </c>
      <c r="B56" t="s">
        <v>210</v>
      </c>
      <c r="C56">
        <v>2637</v>
      </c>
    </row>
    <row r="57" spans="1:3" hidden="1" x14ac:dyDescent="0.25">
      <c r="A57" t="s">
        <v>1028</v>
      </c>
      <c r="B57" t="s">
        <v>210</v>
      </c>
      <c r="C57">
        <v>4967.1499999999996</v>
      </c>
    </row>
    <row r="58" spans="1:3" hidden="1" x14ac:dyDescent="0.25">
      <c r="A58" t="s">
        <v>1180</v>
      </c>
      <c r="B58" t="s">
        <v>210</v>
      </c>
      <c r="C58">
        <v>4967.1499999999996</v>
      </c>
    </row>
    <row r="59" spans="1:3" hidden="1" x14ac:dyDescent="0.25">
      <c r="A59" t="s">
        <v>374</v>
      </c>
      <c r="B59" t="s">
        <v>13</v>
      </c>
      <c r="C59">
        <v>747.5</v>
      </c>
    </row>
    <row r="60" spans="1:3" x14ac:dyDescent="0.25">
      <c r="A60" t="s">
        <v>1232</v>
      </c>
      <c r="B60" t="s">
        <v>13</v>
      </c>
    </row>
    <row r="61" spans="1:3" hidden="1" x14ac:dyDescent="0.25">
      <c r="A61" t="s">
        <v>1233</v>
      </c>
      <c r="B61" t="s">
        <v>13</v>
      </c>
      <c r="C61">
        <v>6775.8</v>
      </c>
    </row>
    <row r="62" spans="1:3" x14ac:dyDescent="0.25">
      <c r="A62" t="s">
        <v>1221</v>
      </c>
      <c r="B62" t="s">
        <v>13</v>
      </c>
    </row>
    <row r="63" spans="1:3" hidden="1" x14ac:dyDescent="0.25">
      <c r="A63" t="s">
        <v>330</v>
      </c>
      <c r="B63" t="s">
        <v>12</v>
      </c>
      <c r="C63">
        <v>914.53</v>
      </c>
    </row>
    <row r="64" spans="1:3" hidden="1" x14ac:dyDescent="0.25">
      <c r="A64" t="s">
        <v>1174</v>
      </c>
      <c r="B64" t="s">
        <v>12</v>
      </c>
      <c r="C64">
        <v>775</v>
      </c>
    </row>
    <row r="65" spans="1:3" hidden="1" x14ac:dyDescent="0.25">
      <c r="A65" t="s">
        <v>998</v>
      </c>
      <c r="B65" t="s">
        <v>13</v>
      </c>
      <c r="C65">
        <v>6075.8</v>
      </c>
    </row>
    <row r="66" spans="1:3" x14ac:dyDescent="0.25">
      <c r="A66" t="s">
        <v>999</v>
      </c>
      <c r="B66" t="s">
        <v>13</v>
      </c>
    </row>
    <row r="67" spans="1:3" hidden="1" x14ac:dyDescent="0.25">
      <c r="A67" t="s">
        <v>183</v>
      </c>
      <c r="B67" t="s">
        <v>11</v>
      </c>
      <c r="C67">
        <v>9672</v>
      </c>
    </row>
    <row r="68" spans="1:3" x14ac:dyDescent="0.25">
      <c r="A68" t="s">
        <v>728</v>
      </c>
      <c r="B68" t="s">
        <v>11</v>
      </c>
    </row>
    <row r="69" spans="1:3" hidden="1" x14ac:dyDescent="0.25">
      <c r="A69" t="s">
        <v>1176</v>
      </c>
      <c r="B69" t="s">
        <v>13</v>
      </c>
      <c r="C69">
        <v>1017.75</v>
      </c>
    </row>
    <row r="70" spans="1:3" x14ac:dyDescent="0.25">
      <c r="A70" t="s">
        <v>1177</v>
      </c>
      <c r="B70" t="s">
        <v>13</v>
      </c>
    </row>
    <row r="71" spans="1:3" hidden="1" x14ac:dyDescent="0.25">
      <c r="A71" t="s">
        <v>1186</v>
      </c>
      <c r="B71" t="s">
        <v>210</v>
      </c>
      <c r="C71">
        <v>17388</v>
      </c>
    </row>
    <row r="72" spans="1:3" hidden="1" x14ac:dyDescent="0.25">
      <c r="A72" t="s">
        <v>1187</v>
      </c>
      <c r="B72" t="s">
        <v>210</v>
      </c>
      <c r="C72">
        <v>17388</v>
      </c>
    </row>
    <row r="73" spans="1:3" hidden="1" x14ac:dyDescent="0.25">
      <c r="A73" t="s">
        <v>1002</v>
      </c>
      <c r="B73" t="s">
        <v>210</v>
      </c>
      <c r="C73">
        <v>33616.800000000003</v>
      </c>
    </row>
    <row r="74" spans="1:3" hidden="1" x14ac:dyDescent="0.25">
      <c r="A74" t="s">
        <v>906</v>
      </c>
      <c r="B74" t="s">
        <v>210</v>
      </c>
      <c r="C74">
        <v>1017.75</v>
      </c>
    </row>
    <row r="75" spans="1:3" hidden="1" x14ac:dyDescent="0.25">
      <c r="A75" t="s">
        <v>907</v>
      </c>
      <c r="B75" t="s">
        <v>210</v>
      </c>
      <c r="C75">
        <v>1017.75</v>
      </c>
    </row>
    <row r="76" spans="1:3" hidden="1" x14ac:dyDescent="0.25">
      <c r="A76" t="s">
        <v>729</v>
      </c>
      <c r="B76" t="s">
        <v>210</v>
      </c>
      <c r="C76">
        <v>12318.8</v>
      </c>
    </row>
    <row r="77" spans="1:3" hidden="1" x14ac:dyDescent="0.25">
      <c r="A77" t="s">
        <v>751</v>
      </c>
      <c r="B77" t="s">
        <v>210</v>
      </c>
      <c r="C77">
        <v>4963.3999999999996</v>
      </c>
    </row>
    <row r="78" spans="1:3" x14ac:dyDescent="0.25">
      <c r="A78" t="s">
        <v>752</v>
      </c>
      <c r="B78" t="s">
        <v>210</v>
      </c>
    </row>
    <row r="79" spans="1:3" x14ac:dyDescent="0.25">
      <c r="A79" t="s">
        <v>522</v>
      </c>
      <c r="B79" t="s">
        <v>210</v>
      </c>
    </row>
    <row r="80" spans="1:3" hidden="1" x14ac:dyDescent="0.25">
      <c r="A80" t="s">
        <v>1035</v>
      </c>
      <c r="B80" t="s">
        <v>210</v>
      </c>
      <c r="C80">
        <v>14658.8</v>
      </c>
    </row>
    <row r="81" spans="1:3" x14ac:dyDescent="0.25">
      <c r="A81" t="s">
        <v>1036</v>
      </c>
    </row>
    <row r="82" spans="1:3" x14ac:dyDescent="0.25">
      <c r="A82" t="s">
        <v>1219</v>
      </c>
      <c r="B82" t="s">
        <v>210</v>
      </c>
    </row>
    <row r="83" spans="1:3" hidden="1" x14ac:dyDescent="0.25">
      <c r="A83" t="s">
        <v>190</v>
      </c>
      <c r="B83" t="s">
        <v>797</v>
      </c>
      <c r="C83">
        <v>270.39999999999998</v>
      </c>
    </row>
    <row r="84" spans="1:3" hidden="1" x14ac:dyDescent="0.25">
      <c r="A84" t="s">
        <v>962</v>
      </c>
      <c r="B84" t="s">
        <v>13</v>
      </c>
      <c r="C84">
        <v>246.1</v>
      </c>
    </row>
    <row r="85" spans="1:3" hidden="1" x14ac:dyDescent="0.25">
      <c r="A85" t="s">
        <v>912</v>
      </c>
      <c r="B85" t="s">
        <v>13</v>
      </c>
      <c r="C85">
        <v>1707.43</v>
      </c>
    </row>
    <row r="86" spans="1:3" x14ac:dyDescent="0.25">
      <c r="A86" t="s">
        <v>1026</v>
      </c>
      <c r="B86" t="s">
        <v>13</v>
      </c>
    </row>
    <row r="87" spans="1:3" x14ac:dyDescent="0.25">
      <c r="A87" t="s">
        <v>963</v>
      </c>
      <c r="B87" t="s">
        <v>10</v>
      </c>
    </row>
    <row r="88" spans="1:3" x14ac:dyDescent="0.25">
      <c r="A88" t="s">
        <v>184</v>
      </c>
      <c r="B88" t="s">
        <v>11</v>
      </c>
    </row>
    <row r="89" spans="1:3" hidden="1" x14ac:dyDescent="0.25">
      <c r="A89" t="s">
        <v>904</v>
      </c>
      <c r="B89" t="s">
        <v>10</v>
      </c>
      <c r="C89">
        <v>149.5</v>
      </c>
    </row>
    <row r="90" spans="1:3" hidden="1" x14ac:dyDescent="0.25">
      <c r="A90" t="s">
        <v>905</v>
      </c>
      <c r="B90" t="s">
        <v>11</v>
      </c>
      <c r="C90">
        <v>166</v>
      </c>
    </row>
    <row r="91" spans="1:3" hidden="1" x14ac:dyDescent="0.25">
      <c r="A91" t="s">
        <v>333</v>
      </c>
      <c r="B91" t="s">
        <v>792</v>
      </c>
      <c r="C91">
        <v>5</v>
      </c>
    </row>
    <row r="92" spans="1:3" hidden="1" x14ac:dyDescent="0.25">
      <c r="A92" t="s">
        <v>201</v>
      </c>
      <c r="B92" t="s">
        <v>789</v>
      </c>
      <c r="C92">
        <v>5</v>
      </c>
    </row>
    <row r="93" spans="1:3" x14ac:dyDescent="0.25">
      <c r="A93" t="s">
        <v>784</v>
      </c>
      <c r="B93" t="s">
        <v>210</v>
      </c>
    </row>
    <row r="94" spans="1:3" hidden="1" x14ac:dyDescent="0.25">
      <c r="A94" t="s">
        <v>781</v>
      </c>
      <c r="B94" t="s">
        <v>10</v>
      </c>
      <c r="C94">
        <v>1735</v>
      </c>
    </row>
    <row r="95" spans="1:3" x14ac:dyDescent="0.25">
      <c r="A95" t="s">
        <v>1044</v>
      </c>
      <c r="B95" t="s">
        <v>13</v>
      </c>
    </row>
    <row r="96" spans="1:3" hidden="1" x14ac:dyDescent="0.25">
      <c r="A96" t="s">
        <v>753</v>
      </c>
      <c r="B96" t="s">
        <v>210</v>
      </c>
      <c r="C96">
        <v>11272.3</v>
      </c>
    </row>
    <row r="97" spans="1:3" x14ac:dyDescent="0.25">
      <c r="A97" t="s">
        <v>902</v>
      </c>
      <c r="B97" t="s">
        <v>210</v>
      </c>
    </row>
    <row r="98" spans="1:3" hidden="1" x14ac:dyDescent="0.25">
      <c r="A98" t="s">
        <v>730</v>
      </c>
      <c r="B98" t="s">
        <v>210</v>
      </c>
      <c r="C98">
        <v>6384.62</v>
      </c>
    </row>
    <row r="99" spans="1:3" hidden="1" x14ac:dyDescent="0.25">
      <c r="A99" t="s">
        <v>375</v>
      </c>
      <c r="B99" t="s">
        <v>795</v>
      </c>
      <c r="C99">
        <v>539.5</v>
      </c>
    </row>
    <row r="100" spans="1:3" hidden="1" x14ac:dyDescent="0.25">
      <c r="A100" t="s">
        <v>1238</v>
      </c>
      <c r="B100" t="s">
        <v>13</v>
      </c>
      <c r="C100">
        <v>445.05</v>
      </c>
    </row>
    <row r="101" spans="1:3" hidden="1" x14ac:dyDescent="0.25">
      <c r="A101" t="s">
        <v>740</v>
      </c>
      <c r="B101" t="s">
        <v>13</v>
      </c>
      <c r="C101">
        <v>1995.48</v>
      </c>
    </row>
    <row r="102" spans="1:3" hidden="1" x14ac:dyDescent="0.25">
      <c r="A102" t="s">
        <v>192</v>
      </c>
      <c r="B102" t="s">
        <v>13</v>
      </c>
      <c r="C102">
        <v>2392</v>
      </c>
    </row>
    <row r="103" spans="1:3" x14ac:dyDescent="0.25">
      <c r="A103" t="s">
        <v>1237</v>
      </c>
      <c r="B103" t="s">
        <v>13</v>
      </c>
    </row>
    <row r="104" spans="1:3" hidden="1" x14ac:dyDescent="0.25">
      <c r="A104" t="s">
        <v>774</v>
      </c>
      <c r="B104" t="s">
        <v>11</v>
      </c>
      <c r="C104">
        <v>86</v>
      </c>
    </row>
    <row r="105" spans="1:3" x14ac:dyDescent="0.25">
      <c r="A105" t="s">
        <v>1038</v>
      </c>
      <c r="B105" t="s">
        <v>1039</v>
      </c>
    </row>
    <row r="106" spans="1:3" hidden="1" x14ac:dyDescent="0.25">
      <c r="A106" t="s">
        <v>1333</v>
      </c>
      <c r="B106" t="s">
        <v>1039</v>
      </c>
      <c r="C106">
        <v>10</v>
      </c>
    </row>
    <row r="107" spans="1:3" x14ac:dyDescent="0.25">
      <c r="A107" t="s">
        <v>1003</v>
      </c>
      <c r="B107" t="s">
        <v>1039</v>
      </c>
    </row>
    <row r="108" spans="1:3" hidden="1" x14ac:dyDescent="0.25">
      <c r="A108" t="s">
        <v>1332</v>
      </c>
      <c r="B108" t="s">
        <v>1039</v>
      </c>
      <c r="C108">
        <v>10.5</v>
      </c>
    </row>
    <row r="109" spans="1:3" hidden="1" x14ac:dyDescent="0.25">
      <c r="A109" t="s">
        <v>1200</v>
      </c>
      <c r="B109" t="s">
        <v>1199</v>
      </c>
      <c r="C109">
        <v>10.5</v>
      </c>
    </row>
    <row r="110" spans="1:3" hidden="1" x14ac:dyDescent="0.25">
      <c r="A110" t="s">
        <v>785</v>
      </c>
      <c r="B110" t="s">
        <v>210</v>
      </c>
      <c r="C110">
        <v>7990</v>
      </c>
    </row>
    <row r="111" spans="1:3" hidden="1" x14ac:dyDescent="0.25">
      <c r="A111" t="s">
        <v>1178</v>
      </c>
      <c r="B111" t="s">
        <v>794</v>
      </c>
      <c r="C111">
        <v>492.6</v>
      </c>
    </row>
    <row r="112" spans="1:3" hidden="1" x14ac:dyDescent="0.25">
      <c r="A112" t="s">
        <v>444</v>
      </c>
      <c r="B112" t="s">
        <v>210</v>
      </c>
      <c r="C112">
        <v>347973</v>
      </c>
    </row>
    <row r="113" spans="1:3" hidden="1" x14ac:dyDescent="0.25">
      <c r="A113" t="s">
        <v>908</v>
      </c>
      <c r="B113" t="s">
        <v>210</v>
      </c>
      <c r="C113">
        <v>41605.199999999997</v>
      </c>
    </row>
    <row r="114" spans="1:3" x14ac:dyDescent="0.25">
      <c r="A114" t="s">
        <v>1210</v>
      </c>
      <c r="B114" t="s">
        <v>10</v>
      </c>
    </row>
    <row r="115" spans="1:3" hidden="1" x14ac:dyDescent="0.25">
      <c r="A115" t="s">
        <v>741</v>
      </c>
      <c r="B115" t="s">
        <v>13</v>
      </c>
      <c r="C115">
        <v>112</v>
      </c>
    </row>
    <row r="116" spans="1:3" x14ac:dyDescent="0.25">
      <c r="A116" t="s">
        <v>1225</v>
      </c>
      <c r="B116" t="s">
        <v>13</v>
      </c>
    </row>
    <row r="117" spans="1:3" x14ac:dyDescent="0.25">
      <c r="A117" t="s">
        <v>1201</v>
      </c>
      <c r="B117" t="s">
        <v>13</v>
      </c>
    </row>
    <row r="118" spans="1:3" hidden="1" x14ac:dyDescent="0.25">
      <c r="A118" t="s">
        <v>775</v>
      </c>
      <c r="B118" t="s">
        <v>13</v>
      </c>
      <c r="C118">
        <v>185</v>
      </c>
    </row>
    <row r="119" spans="1:3" hidden="1" x14ac:dyDescent="0.25">
      <c r="A119" t="s">
        <v>854</v>
      </c>
      <c r="B119" t="s">
        <v>794</v>
      </c>
      <c r="C119">
        <v>340.6</v>
      </c>
    </row>
    <row r="120" spans="1:3" hidden="1" x14ac:dyDescent="0.25">
      <c r="A120" t="s">
        <v>203</v>
      </c>
      <c r="B120" t="s">
        <v>211</v>
      </c>
      <c r="C120">
        <v>770</v>
      </c>
    </row>
    <row r="121" spans="1:3" hidden="1" x14ac:dyDescent="0.25">
      <c r="A121" t="s">
        <v>523</v>
      </c>
      <c r="B121" t="s">
        <v>800</v>
      </c>
      <c r="C121">
        <v>1850.5</v>
      </c>
    </row>
    <row r="122" spans="1:3" x14ac:dyDescent="0.25">
      <c r="A122" t="s">
        <v>524</v>
      </c>
      <c r="B122" t="s">
        <v>210</v>
      </c>
    </row>
    <row r="123" spans="1:3" hidden="1" x14ac:dyDescent="0.25">
      <c r="A123" t="s">
        <v>926</v>
      </c>
      <c r="B123" t="s">
        <v>210</v>
      </c>
      <c r="C123">
        <v>6765</v>
      </c>
    </row>
    <row r="124" spans="1:3" x14ac:dyDescent="0.25">
      <c r="A124" t="s">
        <v>1198</v>
      </c>
      <c r="B124" t="s">
        <v>13</v>
      </c>
    </row>
    <row r="125" spans="1:3" hidden="1" x14ac:dyDescent="0.25">
      <c r="A125" t="s">
        <v>198</v>
      </c>
      <c r="B125" t="s">
        <v>13</v>
      </c>
      <c r="C125">
        <v>8118</v>
      </c>
    </row>
    <row r="126" spans="1:3" hidden="1" x14ac:dyDescent="0.25">
      <c r="A126" t="s">
        <v>755</v>
      </c>
      <c r="B126" t="s">
        <v>210</v>
      </c>
      <c r="C126">
        <v>3642.86</v>
      </c>
    </row>
    <row r="127" spans="1:3" hidden="1" x14ac:dyDescent="0.25">
      <c r="A127" t="s">
        <v>917</v>
      </c>
      <c r="B127" t="s">
        <v>210</v>
      </c>
      <c r="C127">
        <v>3278.58</v>
      </c>
    </row>
    <row r="128" spans="1:3" hidden="1" x14ac:dyDescent="0.25">
      <c r="A128" t="s">
        <v>919</v>
      </c>
      <c r="B128" t="s">
        <v>920</v>
      </c>
      <c r="C128">
        <v>3278.58</v>
      </c>
    </row>
    <row r="129" spans="1:3" x14ac:dyDescent="0.25">
      <c r="A129" t="s">
        <v>764</v>
      </c>
      <c r="B129" t="s">
        <v>964</v>
      </c>
    </row>
    <row r="130" spans="1:3" hidden="1" x14ac:dyDescent="0.25">
      <c r="A130" t="s">
        <v>765</v>
      </c>
      <c r="B130" t="s">
        <v>11</v>
      </c>
      <c r="C130">
        <v>2928.57</v>
      </c>
    </row>
    <row r="131" spans="1:3" hidden="1" x14ac:dyDescent="0.25">
      <c r="A131" t="s">
        <v>1189</v>
      </c>
      <c r="B131" t="s">
        <v>210</v>
      </c>
      <c r="C131">
        <v>8118</v>
      </c>
    </row>
    <row r="132" spans="1:3" hidden="1" x14ac:dyDescent="0.25">
      <c r="A132" t="s">
        <v>771</v>
      </c>
      <c r="B132" t="s">
        <v>210</v>
      </c>
      <c r="C132">
        <v>13395</v>
      </c>
    </row>
    <row r="133" spans="1:3" x14ac:dyDescent="0.25">
      <c r="A133" t="s">
        <v>756</v>
      </c>
      <c r="B133" t="s">
        <v>964</v>
      </c>
    </row>
    <row r="134" spans="1:3" hidden="1" x14ac:dyDescent="0.25">
      <c r="A134" t="s">
        <v>918</v>
      </c>
      <c r="B134" t="s">
        <v>11</v>
      </c>
      <c r="C134">
        <v>2928.57</v>
      </c>
    </row>
    <row r="135" spans="1:3" hidden="1" x14ac:dyDescent="0.25">
      <c r="A135" t="s">
        <v>909</v>
      </c>
      <c r="B135" t="s">
        <v>11</v>
      </c>
      <c r="C135">
        <v>5398.9</v>
      </c>
    </row>
    <row r="136" spans="1:3" hidden="1" x14ac:dyDescent="0.25">
      <c r="A136" t="s">
        <v>1040</v>
      </c>
      <c r="B136" t="s">
        <v>1042</v>
      </c>
      <c r="C136">
        <v>264</v>
      </c>
    </row>
    <row r="137" spans="1:3" hidden="1" x14ac:dyDescent="0.25">
      <c r="A137" t="s">
        <v>1041</v>
      </c>
      <c r="B137" t="s">
        <v>1042</v>
      </c>
      <c r="C137">
        <v>285</v>
      </c>
    </row>
    <row r="138" spans="1:3" hidden="1" x14ac:dyDescent="0.25">
      <c r="A138" t="s">
        <v>525</v>
      </c>
      <c r="B138" t="s">
        <v>210</v>
      </c>
      <c r="C138">
        <v>28632.5</v>
      </c>
    </row>
    <row r="139" spans="1:3" x14ac:dyDescent="0.25">
      <c r="A139" t="s">
        <v>1179</v>
      </c>
      <c r="B139" t="s">
        <v>13</v>
      </c>
    </row>
    <row r="140" spans="1:3" hidden="1" x14ac:dyDescent="0.25">
      <c r="A140" t="s">
        <v>1211</v>
      </c>
      <c r="B140" t="s">
        <v>13</v>
      </c>
      <c r="C140">
        <v>7995</v>
      </c>
    </row>
    <row r="141" spans="1:3" x14ac:dyDescent="0.25">
      <c r="A141" t="s">
        <v>1239</v>
      </c>
      <c r="B141" t="s">
        <v>13</v>
      </c>
    </row>
    <row r="142" spans="1:3" hidden="1" x14ac:dyDescent="0.25">
      <c r="A142" t="s">
        <v>376</v>
      </c>
      <c r="B142" t="s">
        <v>13</v>
      </c>
      <c r="C142">
        <v>8118</v>
      </c>
    </row>
    <row r="143" spans="1:3" hidden="1" x14ac:dyDescent="0.25">
      <c r="A143" t="s">
        <v>757</v>
      </c>
      <c r="B143" t="s">
        <v>754</v>
      </c>
      <c r="C143">
        <v>862</v>
      </c>
    </row>
    <row r="144" spans="1:3" x14ac:dyDescent="0.25">
      <c r="A144" t="s">
        <v>1329</v>
      </c>
      <c r="B144" t="s">
        <v>1330</v>
      </c>
    </row>
    <row r="145" spans="1:3" x14ac:dyDescent="0.25">
      <c r="A145" t="s">
        <v>921</v>
      </c>
      <c r="B145" t="s">
        <v>910</v>
      </c>
    </row>
    <row r="146" spans="1:3" x14ac:dyDescent="0.25">
      <c r="A146" t="s">
        <v>758</v>
      </c>
      <c r="B146" t="s">
        <v>1188</v>
      </c>
    </row>
    <row r="147" spans="1:3" x14ac:dyDescent="0.25">
      <c r="A147" t="s">
        <v>772</v>
      </c>
      <c r="B147" t="s">
        <v>210</v>
      </c>
    </row>
    <row r="148" spans="1:3" hidden="1" x14ac:dyDescent="0.25">
      <c r="A148" t="s">
        <v>782</v>
      </c>
      <c r="B148" t="s">
        <v>10</v>
      </c>
      <c r="C148">
        <v>3</v>
      </c>
    </row>
    <row r="149" spans="1:3" x14ac:dyDescent="0.25">
      <c r="A149" t="s">
        <v>1194</v>
      </c>
      <c r="B149" t="s">
        <v>210</v>
      </c>
    </row>
    <row r="150" spans="1:3" hidden="1" x14ac:dyDescent="0.25">
      <c r="A150" t="s">
        <v>786</v>
      </c>
      <c r="B150" t="s">
        <v>210</v>
      </c>
      <c r="C150">
        <v>6479.2</v>
      </c>
    </row>
    <row r="151" spans="1:3" hidden="1" x14ac:dyDescent="0.25">
      <c r="A151" t="s">
        <v>783</v>
      </c>
      <c r="B151" t="s">
        <v>10</v>
      </c>
      <c r="C151">
        <v>1200</v>
      </c>
    </row>
    <row r="152" spans="1:3" x14ac:dyDescent="0.25">
      <c r="A152" t="s">
        <v>199</v>
      </c>
      <c r="B152" t="s">
        <v>779</v>
      </c>
    </row>
    <row r="153" spans="1:3" hidden="1" x14ac:dyDescent="0.25">
      <c r="A153" t="s">
        <v>445</v>
      </c>
      <c r="B153" t="s">
        <v>795</v>
      </c>
      <c r="C153">
        <v>739.45</v>
      </c>
    </row>
    <row r="154" spans="1:3" hidden="1" x14ac:dyDescent="0.25">
      <c r="A154" t="s">
        <v>742</v>
      </c>
      <c r="B154" t="s">
        <v>13</v>
      </c>
      <c r="C154">
        <v>185</v>
      </c>
    </row>
    <row r="155" spans="1:3" x14ac:dyDescent="0.25">
      <c r="A155" t="s">
        <v>526</v>
      </c>
      <c r="B155" t="s">
        <v>210</v>
      </c>
    </row>
    <row r="156" spans="1:3" hidden="1" x14ac:dyDescent="0.25">
      <c r="A156" t="s">
        <v>734</v>
      </c>
      <c r="B156" t="s">
        <v>11</v>
      </c>
      <c r="C156">
        <v>1399.68</v>
      </c>
    </row>
    <row r="157" spans="1:3" hidden="1" x14ac:dyDescent="0.25">
      <c r="A157" t="s">
        <v>737</v>
      </c>
      <c r="B157" t="s">
        <v>210</v>
      </c>
      <c r="C157">
        <v>9172.7999999999993</v>
      </c>
    </row>
    <row r="158" spans="1:3" hidden="1" x14ac:dyDescent="0.25">
      <c r="A158" t="s">
        <v>1181</v>
      </c>
      <c r="B158" t="s">
        <v>210</v>
      </c>
      <c r="C158">
        <v>8845.7199999999993</v>
      </c>
    </row>
    <row r="159" spans="1:3" x14ac:dyDescent="0.25">
      <c r="A159" t="s">
        <v>1027</v>
      </c>
      <c r="B159" t="s">
        <v>12</v>
      </c>
    </row>
    <row r="160" spans="1:3" x14ac:dyDescent="0.25">
      <c r="A160" t="s">
        <v>1045</v>
      </c>
      <c r="B160" t="s">
        <v>10</v>
      </c>
    </row>
    <row r="161" spans="1:3" hidden="1" x14ac:dyDescent="0.25">
      <c r="A161" t="s">
        <v>1212</v>
      </c>
      <c r="B161" t="s">
        <v>1207</v>
      </c>
      <c r="C161">
        <v>185</v>
      </c>
    </row>
    <row r="162" spans="1:3" x14ac:dyDescent="0.25">
      <c r="A162" t="s">
        <v>1321</v>
      </c>
      <c r="B162" t="s">
        <v>1322</v>
      </c>
    </row>
    <row r="163" spans="1:3" hidden="1" x14ac:dyDescent="0.25">
      <c r="A163" t="s">
        <v>903</v>
      </c>
      <c r="B163" t="s">
        <v>13</v>
      </c>
      <c r="C163">
        <v>6600</v>
      </c>
    </row>
    <row r="164" spans="1:3" hidden="1" x14ac:dyDescent="0.25">
      <c r="A164" t="s">
        <v>446</v>
      </c>
      <c r="B164" t="s">
        <v>13</v>
      </c>
      <c r="C164">
        <v>25560</v>
      </c>
    </row>
    <row r="165" spans="1:3" hidden="1" x14ac:dyDescent="0.25">
      <c r="A165" t="s">
        <v>447</v>
      </c>
      <c r="B165" t="s">
        <v>13</v>
      </c>
      <c r="C165">
        <v>6390</v>
      </c>
    </row>
    <row r="166" spans="1:3" hidden="1" x14ac:dyDescent="0.25">
      <c r="A166" t="s">
        <v>448</v>
      </c>
      <c r="B166" t="s">
        <v>13</v>
      </c>
      <c r="C166">
        <v>4950</v>
      </c>
    </row>
    <row r="167" spans="1:3" hidden="1" x14ac:dyDescent="0.25">
      <c r="A167" t="s">
        <v>733</v>
      </c>
      <c r="B167" t="s">
        <v>13</v>
      </c>
      <c r="C167">
        <v>6800</v>
      </c>
    </row>
    <row r="168" spans="1:3" hidden="1" x14ac:dyDescent="0.25">
      <c r="A168" t="s">
        <v>933</v>
      </c>
      <c r="B168" t="s">
        <v>1207</v>
      </c>
      <c r="C168">
        <v>185</v>
      </c>
    </row>
    <row r="169" spans="1:3" x14ac:dyDescent="0.25">
      <c r="A169" t="s">
        <v>377</v>
      </c>
      <c r="B169" t="s">
        <v>795</v>
      </c>
    </row>
    <row r="170" spans="1:3" x14ac:dyDescent="0.25">
      <c r="A170" t="s">
        <v>731</v>
      </c>
      <c r="B170" t="s">
        <v>210</v>
      </c>
    </row>
    <row r="171" spans="1:3" x14ac:dyDescent="0.25">
      <c r="A171" t="s">
        <v>1213</v>
      </c>
      <c r="B171" t="s">
        <v>1207</v>
      </c>
    </row>
    <row r="172" spans="1:3" x14ac:dyDescent="0.25">
      <c r="A172" t="s">
        <v>527</v>
      </c>
      <c r="B172" t="s">
        <v>210</v>
      </c>
    </row>
    <row r="173" spans="1:3" hidden="1" x14ac:dyDescent="0.25">
      <c r="A173" t="s">
        <v>1175</v>
      </c>
      <c r="B173" t="s">
        <v>210</v>
      </c>
      <c r="C173">
        <v>392.46</v>
      </c>
    </row>
    <row r="174" spans="1:3" hidden="1" x14ac:dyDescent="0.25">
      <c r="A174" t="s">
        <v>449</v>
      </c>
      <c r="B174" t="s">
        <v>13</v>
      </c>
      <c r="C174">
        <v>7689</v>
      </c>
    </row>
    <row r="175" spans="1:3" hidden="1" x14ac:dyDescent="0.25">
      <c r="A175" t="s">
        <v>185</v>
      </c>
      <c r="B175" t="s">
        <v>13</v>
      </c>
      <c r="C175">
        <v>7780</v>
      </c>
    </row>
    <row r="176" spans="1:3" hidden="1" x14ac:dyDescent="0.25">
      <c r="A176" t="s">
        <v>528</v>
      </c>
      <c r="B176" t="s">
        <v>10</v>
      </c>
      <c r="C176">
        <v>363</v>
      </c>
    </row>
    <row r="177" spans="1:3" hidden="1" x14ac:dyDescent="0.25">
      <c r="A177" t="s">
        <v>529</v>
      </c>
      <c r="B177" t="s">
        <v>210</v>
      </c>
      <c r="C177">
        <v>170</v>
      </c>
    </row>
    <row r="178" spans="1:3" hidden="1" x14ac:dyDescent="0.25">
      <c r="A178" t="s">
        <v>776</v>
      </c>
      <c r="B178" t="s">
        <v>10</v>
      </c>
      <c r="C178">
        <v>2295</v>
      </c>
    </row>
    <row r="179" spans="1:3" hidden="1" x14ac:dyDescent="0.25">
      <c r="A179" t="s">
        <v>186</v>
      </c>
      <c r="B179" t="s">
        <v>791</v>
      </c>
      <c r="C179">
        <v>173.34</v>
      </c>
    </row>
    <row r="180" spans="1:3" x14ac:dyDescent="0.25">
      <c r="A180" t="s">
        <v>1334</v>
      </c>
      <c r="B180" t="s">
        <v>10</v>
      </c>
    </row>
    <row r="181" spans="1:3" hidden="1" x14ac:dyDescent="0.25">
      <c r="A181" t="s">
        <v>378</v>
      </c>
      <c r="B181" t="s">
        <v>10</v>
      </c>
      <c r="C181">
        <v>3276</v>
      </c>
    </row>
    <row r="182" spans="1:3" x14ac:dyDescent="0.25">
      <c r="A182" t="s">
        <v>1214</v>
      </c>
      <c r="B182" t="s">
        <v>1207</v>
      </c>
    </row>
    <row r="183" spans="1:3" hidden="1" x14ac:dyDescent="0.25">
      <c r="A183" t="s">
        <v>208</v>
      </c>
      <c r="B183" t="s">
        <v>719</v>
      </c>
      <c r="C183">
        <v>4189</v>
      </c>
    </row>
    <row r="184" spans="1:3" hidden="1" x14ac:dyDescent="0.25">
      <c r="A184" t="s">
        <v>209</v>
      </c>
      <c r="B184" t="s">
        <v>11</v>
      </c>
      <c r="C184">
        <v>450</v>
      </c>
    </row>
    <row r="185" spans="1:3" hidden="1" x14ac:dyDescent="0.25">
      <c r="A185" t="s">
        <v>1025</v>
      </c>
      <c r="B185" t="s">
        <v>13</v>
      </c>
      <c r="C185">
        <v>6420</v>
      </c>
    </row>
    <row r="186" spans="1:3" x14ac:dyDescent="0.25">
      <c r="A186" t="s">
        <v>1037</v>
      </c>
      <c r="B186" t="s">
        <v>210</v>
      </c>
    </row>
    <row r="187" spans="1:3" hidden="1" x14ac:dyDescent="0.25">
      <c r="A187" t="s">
        <v>1325</v>
      </c>
      <c r="B187" t="s">
        <v>1326</v>
      </c>
      <c r="C187">
        <v>2962.29</v>
      </c>
    </row>
    <row r="188" spans="1:3" x14ac:dyDescent="0.25">
      <c r="A188" t="s">
        <v>530</v>
      </c>
      <c r="B188" t="s">
        <v>13</v>
      </c>
    </row>
    <row r="189" spans="1:3" x14ac:dyDescent="0.25">
      <c r="A189" t="s">
        <v>855</v>
      </c>
      <c r="B189" t="s">
        <v>13</v>
      </c>
    </row>
    <row r="190" spans="1:3" x14ac:dyDescent="0.25">
      <c r="A190" t="s">
        <v>1235</v>
      </c>
      <c r="B190" t="s">
        <v>13</v>
      </c>
    </row>
    <row r="191" spans="1:3" hidden="1" x14ac:dyDescent="0.25">
      <c r="A191" t="s">
        <v>922</v>
      </c>
      <c r="B191" t="s">
        <v>210</v>
      </c>
      <c r="C191">
        <v>14658.8</v>
      </c>
    </row>
    <row r="192" spans="1:3" hidden="1" x14ac:dyDescent="0.25">
      <c r="A192" t="s">
        <v>766</v>
      </c>
      <c r="B192" t="s">
        <v>210</v>
      </c>
      <c r="C192">
        <v>1428.58</v>
      </c>
    </row>
    <row r="193" spans="1:3" hidden="1" x14ac:dyDescent="0.25">
      <c r="A193" t="s">
        <v>767</v>
      </c>
      <c r="B193" t="s">
        <v>210</v>
      </c>
      <c r="C193">
        <v>1993</v>
      </c>
    </row>
    <row r="194" spans="1:3" hidden="1" x14ac:dyDescent="0.25">
      <c r="A194" t="s">
        <v>1195</v>
      </c>
      <c r="B194" t="s">
        <v>210</v>
      </c>
      <c r="C194">
        <v>3100</v>
      </c>
    </row>
    <row r="195" spans="1:3" hidden="1" x14ac:dyDescent="0.25">
      <c r="A195" t="s">
        <v>768</v>
      </c>
      <c r="B195" t="s">
        <v>210</v>
      </c>
      <c r="C195">
        <v>1780</v>
      </c>
    </row>
    <row r="196" spans="1:3" hidden="1" x14ac:dyDescent="0.25">
      <c r="A196" t="s">
        <v>856</v>
      </c>
      <c r="B196" t="s">
        <v>210</v>
      </c>
      <c r="C196">
        <v>2421.9</v>
      </c>
    </row>
    <row r="197" spans="1:3" x14ac:dyDescent="0.25">
      <c r="A197" t="s">
        <v>735</v>
      </c>
      <c r="B197" t="s">
        <v>650</v>
      </c>
    </row>
    <row r="198" spans="1:3" x14ac:dyDescent="0.25">
      <c r="A198" t="s">
        <v>961</v>
      </c>
      <c r="B198" t="s">
        <v>13</v>
      </c>
    </row>
    <row r="199" spans="1:3" x14ac:dyDescent="0.25">
      <c r="A199" t="s">
        <v>1021</v>
      </c>
      <c r="B199" t="s">
        <v>1022</v>
      </c>
    </row>
    <row r="200" spans="1:3" hidden="1" x14ac:dyDescent="0.25">
      <c r="A200" t="s">
        <v>1023</v>
      </c>
      <c r="B200" t="s">
        <v>1024</v>
      </c>
      <c r="C200">
        <v>288</v>
      </c>
    </row>
    <row r="201" spans="1:3" x14ac:dyDescent="0.25">
      <c r="A201" t="s">
        <v>960</v>
      </c>
      <c r="B201" t="s">
        <v>13</v>
      </c>
    </row>
    <row r="202" spans="1:3" hidden="1" x14ac:dyDescent="0.25">
      <c r="A202" t="s">
        <v>732</v>
      </c>
      <c r="B202" t="s">
        <v>13</v>
      </c>
      <c r="C202">
        <v>275</v>
      </c>
    </row>
    <row r="203" spans="1:3" x14ac:dyDescent="0.25">
      <c r="A203" t="s">
        <v>996</v>
      </c>
      <c r="B203" t="s">
        <v>210</v>
      </c>
    </row>
    <row r="204" spans="1:3" hidden="1" x14ac:dyDescent="0.25">
      <c r="A204" t="s">
        <v>1182</v>
      </c>
      <c r="B204" t="s">
        <v>1183</v>
      </c>
      <c r="C204">
        <v>7362.33</v>
      </c>
    </row>
    <row r="205" spans="1:3" x14ac:dyDescent="0.25">
      <c r="A205" t="s">
        <v>1190</v>
      </c>
      <c r="B205" t="s">
        <v>1183</v>
      </c>
    </row>
    <row r="206" spans="1:3" hidden="1" x14ac:dyDescent="0.25">
      <c r="A206" t="s">
        <v>1215</v>
      </c>
      <c r="B206" t="s">
        <v>1216</v>
      </c>
      <c r="C206">
        <v>2900</v>
      </c>
    </row>
    <row r="207" spans="1:3" x14ac:dyDescent="0.25">
      <c r="A207" t="s">
        <v>1191</v>
      </c>
      <c r="B207" t="s">
        <v>210</v>
      </c>
    </row>
    <row r="208" spans="1:3" hidden="1" x14ac:dyDescent="0.25">
      <c r="A208" t="s">
        <v>450</v>
      </c>
      <c r="B208" t="s">
        <v>441</v>
      </c>
      <c r="C208">
        <v>17097</v>
      </c>
    </row>
    <row r="209" spans="1:3" hidden="1" x14ac:dyDescent="0.25">
      <c r="A209" t="s">
        <v>1184</v>
      </c>
      <c r="B209" t="s">
        <v>210</v>
      </c>
      <c r="C209">
        <v>3364.77</v>
      </c>
    </row>
    <row r="210" spans="1:3" x14ac:dyDescent="0.25">
      <c r="A210" t="s">
        <v>1197</v>
      </c>
      <c r="B210" t="s">
        <v>210</v>
      </c>
    </row>
    <row r="211" spans="1:3" x14ac:dyDescent="0.25">
      <c r="A211" t="s">
        <v>1323</v>
      </c>
      <c r="B211" t="s">
        <v>11</v>
      </c>
    </row>
    <row r="212" spans="1:3" hidden="1" x14ac:dyDescent="0.25">
      <c r="A212" t="s">
        <v>1192</v>
      </c>
      <c r="B212" t="s">
        <v>210</v>
      </c>
      <c r="C212">
        <v>7295.6</v>
      </c>
    </row>
    <row r="213" spans="1:3" hidden="1" x14ac:dyDescent="0.25">
      <c r="A213" t="s">
        <v>1029</v>
      </c>
      <c r="B213" t="s">
        <v>210</v>
      </c>
      <c r="C213">
        <v>9643.89</v>
      </c>
    </row>
    <row r="214" spans="1:3" x14ac:dyDescent="0.25">
      <c r="A214" t="s">
        <v>1228</v>
      </c>
      <c r="B214" t="s">
        <v>13</v>
      </c>
    </row>
    <row r="215" spans="1:3" x14ac:dyDescent="0.25">
      <c r="A215" t="s">
        <v>1229</v>
      </c>
      <c r="B215" t="s">
        <v>13</v>
      </c>
    </row>
    <row r="216" spans="1:3" x14ac:dyDescent="0.25">
      <c r="A216" t="s">
        <v>1031</v>
      </c>
      <c r="B216" t="s">
        <v>210</v>
      </c>
    </row>
    <row r="217" spans="1:3" hidden="1" x14ac:dyDescent="0.25">
      <c r="A217" t="s">
        <v>1030</v>
      </c>
      <c r="B217" t="s">
        <v>210</v>
      </c>
      <c r="C217">
        <v>3085.72</v>
      </c>
    </row>
    <row r="218" spans="1:3" x14ac:dyDescent="0.25">
      <c r="A218" t="s">
        <v>759</v>
      </c>
      <c r="B218" t="s">
        <v>210</v>
      </c>
    </row>
    <row r="219" spans="1:3" x14ac:dyDescent="0.25">
      <c r="A219" t="s">
        <v>1331</v>
      </c>
      <c r="B219" t="s">
        <v>210</v>
      </c>
    </row>
    <row r="220" spans="1:3" hidden="1" x14ac:dyDescent="0.25">
      <c r="A220" t="s">
        <v>760</v>
      </c>
      <c r="B220" t="s">
        <v>210</v>
      </c>
      <c r="C220">
        <v>10745.46</v>
      </c>
    </row>
    <row r="221" spans="1:3" x14ac:dyDescent="0.25">
      <c r="A221" t="s">
        <v>761</v>
      </c>
      <c r="B221" t="s">
        <v>210</v>
      </c>
    </row>
    <row r="222" spans="1:3" hidden="1" x14ac:dyDescent="0.25">
      <c r="A222" t="s">
        <v>204</v>
      </c>
      <c r="B222" t="s">
        <v>800</v>
      </c>
      <c r="C222">
        <v>1835</v>
      </c>
    </row>
    <row r="223" spans="1:3" x14ac:dyDescent="0.25">
      <c r="A223" t="s">
        <v>206</v>
      </c>
      <c r="B223" t="s">
        <v>1203</v>
      </c>
    </row>
    <row r="224" spans="1:3" hidden="1" x14ac:dyDescent="0.25">
      <c r="A224" t="s">
        <v>205</v>
      </c>
      <c r="B224" t="s">
        <v>1204</v>
      </c>
      <c r="C224">
        <v>466.1</v>
      </c>
    </row>
    <row r="225" spans="1:3" hidden="1" x14ac:dyDescent="0.25">
      <c r="A225" t="s">
        <v>187</v>
      </c>
      <c r="B225" t="s">
        <v>799</v>
      </c>
      <c r="C225">
        <v>60</v>
      </c>
    </row>
    <row r="226" spans="1:3" x14ac:dyDescent="0.25">
      <c r="A226" t="s">
        <v>927</v>
      </c>
      <c r="B226" t="s">
        <v>10</v>
      </c>
    </row>
    <row r="227" spans="1:3" hidden="1" x14ac:dyDescent="0.25">
      <c r="A227" t="s">
        <v>1218</v>
      </c>
      <c r="B227" t="s">
        <v>1207</v>
      </c>
      <c r="C227">
        <v>185</v>
      </c>
    </row>
    <row r="228" spans="1:3" x14ac:dyDescent="0.25">
      <c r="A228" t="s">
        <v>928</v>
      </c>
      <c r="B228" t="s">
        <v>10</v>
      </c>
    </row>
    <row r="229" spans="1:3" hidden="1" x14ac:dyDescent="0.25">
      <c r="A229" t="s">
        <v>531</v>
      </c>
      <c r="B229" t="s">
        <v>210</v>
      </c>
      <c r="C229">
        <v>60</v>
      </c>
    </row>
    <row r="230" spans="1:3" x14ac:dyDescent="0.25">
      <c r="A230" t="s">
        <v>1193</v>
      </c>
      <c r="B230" t="s">
        <v>210</v>
      </c>
    </row>
    <row r="231" spans="1:3" x14ac:dyDescent="0.25">
      <c r="A231" t="s">
        <v>762</v>
      </c>
      <c r="B231" t="s">
        <v>210</v>
      </c>
    </row>
    <row r="232" spans="1:3" x14ac:dyDescent="0.25">
      <c r="A232" t="s">
        <v>923</v>
      </c>
      <c r="B232" t="s">
        <v>210</v>
      </c>
    </row>
    <row r="233" spans="1:3" x14ac:dyDescent="0.25">
      <c r="A233" t="s">
        <v>200</v>
      </c>
      <c r="B233" t="s">
        <v>790</v>
      </c>
    </row>
    <row r="234" spans="1:3" x14ac:dyDescent="0.25">
      <c r="A234" t="s">
        <v>191</v>
      </c>
      <c r="B234" t="s">
        <v>13</v>
      </c>
    </row>
    <row r="235" spans="1:3" x14ac:dyDescent="0.25">
      <c r="A235" t="s">
        <v>1234</v>
      </c>
      <c r="B235" t="s">
        <v>13</v>
      </c>
    </row>
    <row r="236" spans="1:3" hidden="1" x14ac:dyDescent="0.25">
      <c r="A236" t="s">
        <v>773</v>
      </c>
      <c r="B236" t="s">
        <v>11</v>
      </c>
      <c r="C236">
        <v>747.5</v>
      </c>
    </row>
    <row r="237" spans="1:3" hidden="1" x14ac:dyDescent="0.25">
      <c r="A237" t="s">
        <v>769</v>
      </c>
      <c r="C237">
        <v>3778.57</v>
      </c>
    </row>
    <row r="238" spans="1:3" hidden="1" x14ac:dyDescent="0.25">
      <c r="A238" t="s">
        <v>331</v>
      </c>
      <c r="B238" t="s">
        <v>793</v>
      </c>
      <c r="C238">
        <v>610</v>
      </c>
    </row>
    <row r="239" spans="1:3" hidden="1" x14ac:dyDescent="0.25">
      <c r="A239" t="s">
        <v>207</v>
      </c>
      <c r="B239" t="s">
        <v>788</v>
      </c>
      <c r="C239">
        <v>5.25</v>
      </c>
    </row>
    <row r="240" spans="1:3" hidden="1" x14ac:dyDescent="0.25">
      <c r="A240" t="s">
        <v>1335</v>
      </c>
      <c r="B240" t="s">
        <v>788</v>
      </c>
      <c r="C240">
        <v>826</v>
      </c>
    </row>
    <row r="241" spans="1:3" hidden="1" x14ac:dyDescent="0.25">
      <c r="A241" t="s">
        <v>778</v>
      </c>
      <c r="B241" t="s">
        <v>787</v>
      </c>
      <c r="C241">
        <v>6.23</v>
      </c>
    </row>
    <row r="242" spans="1:3" hidden="1" x14ac:dyDescent="0.25">
      <c r="A242" t="s">
        <v>857</v>
      </c>
      <c r="B242" t="s">
        <v>787</v>
      </c>
      <c r="C242">
        <v>6.23</v>
      </c>
    </row>
    <row r="243" spans="1:3" x14ac:dyDescent="0.25">
      <c r="A243" t="s">
        <v>1043</v>
      </c>
      <c r="B243" t="s">
        <v>800</v>
      </c>
    </row>
    <row r="244" spans="1:3" x14ac:dyDescent="0.25">
      <c r="A244" t="s">
        <v>1205</v>
      </c>
    </row>
    <row r="245" spans="1:3" hidden="1" x14ac:dyDescent="0.25">
      <c r="A245" t="s">
        <v>930</v>
      </c>
      <c r="B245" t="s">
        <v>800</v>
      </c>
      <c r="C245">
        <v>970</v>
      </c>
    </row>
    <row r="246" spans="1:3" x14ac:dyDescent="0.25">
      <c r="A246" t="s">
        <v>1202</v>
      </c>
      <c r="B246" t="s">
        <v>787</v>
      </c>
    </row>
    <row r="247" spans="1:3" x14ac:dyDescent="0.25">
      <c r="A247" t="s">
        <v>929</v>
      </c>
      <c r="B247" t="s">
        <v>800</v>
      </c>
    </row>
    <row r="248" spans="1:3" hidden="1" x14ac:dyDescent="0.25">
      <c r="A248" t="s">
        <v>777</v>
      </c>
      <c r="B248" t="s">
        <v>787</v>
      </c>
      <c r="C248">
        <v>6.23</v>
      </c>
    </row>
    <row r="249" spans="1:3" x14ac:dyDescent="0.25">
      <c r="A249" t="s">
        <v>1217</v>
      </c>
      <c r="B249" t="s">
        <v>1207</v>
      </c>
    </row>
    <row r="250" spans="1:3" x14ac:dyDescent="0.25">
      <c r="A250" t="s">
        <v>1336</v>
      </c>
      <c r="B250" t="s">
        <v>1207</v>
      </c>
    </row>
    <row r="251" spans="1:3" hidden="1" x14ac:dyDescent="0.25">
      <c r="A251" t="s">
        <v>332</v>
      </c>
      <c r="B251" t="s">
        <v>798</v>
      </c>
      <c r="C251">
        <v>6885.2</v>
      </c>
    </row>
    <row r="252" spans="1:3" hidden="1" x14ac:dyDescent="0.25">
      <c r="A252" t="s">
        <v>451</v>
      </c>
      <c r="B252" t="s">
        <v>210</v>
      </c>
      <c r="C252">
        <v>935</v>
      </c>
    </row>
    <row r="253" spans="1:3" x14ac:dyDescent="0.25">
      <c r="A253" t="s">
        <v>1226</v>
      </c>
      <c r="B253" t="s">
        <v>13</v>
      </c>
    </row>
    <row r="254" spans="1:3" x14ac:dyDescent="0.25">
      <c r="A254" t="s">
        <v>1324</v>
      </c>
      <c r="B254" t="s">
        <v>13</v>
      </c>
    </row>
    <row r="255" spans="1:3" hidden="1" x14ac:dyDescent="0.25">
      <c r="A255" t="s">
        <v>1327</v>
      </c>
      <c r="B255" t="s">
        <v>210</v>
      </c>
      <c r="C255">
        <v>3291.43</v>
      </c>
    </row>
    <row r="256" spans="1:3" x14ac:dyDescent="0.25">
      <c r="A256" t="s">
        <v>770</v>
      </c>
      <c r="B256" t="s">
        <v>210</v>
      </c>
    </row>
    <row r="257" spans="1:3" hidden="1" x14ac:dyDescent="0.25">
      <c r="A257" t="s">
        <v>924</v>
      </c>
      <c r="C257">
        <v>285.70999999999998</v>
      </c>
    </row>
    <row r="258" spans="1:3" hidden="1" x14ac:dyDescent="0.25">
      <c r="A258" t="s">
        <v>193</v>
      </c>
      <c r="B258" t="s">
        <v>210</v>
      </c>
      <c r="C258">
        <v>10745.46</v>
      </c>
    </row>
  </sheetData>
  <autoFilter ref="A1:C258">
    <filterColumn colId="2">
      <filters blank="1"/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4</vt:i4>
      </vt:variant>
    </vt:vector>
  </HeadingPairs>
  <TitlesOfParts>
    <vt:vector size="15" baseType="lpstr">
      <vt:lpstr>COORD. ALMACEN Y SUMINISTROS </vt:lpstr>
      <vt:lpstr>FARMACIA Y ALMACEN FARMACIA</vt:lpstr>
      <vt:lpstr>LABORATORIO Y DEPOSITO</vt:lpstr>
      <vt:lpstr>DEPOSITO DE COCINA </vt:lpstr>
      <vt:lpstr>Hoja1</vt:lpstr>
      <vt:lpstr>Hoja2</vt:lpstr>
      <vt:lpstr>Hoja3</vt:lpstr>
      <vt:lpstr>Hoja4</vt:lpstr>
      <vt:lpstr>Hoja5</vt:lpstr>
      <vt:lpstr>Hoja6</vt:lpstr>
      <vt:lpstr>Hoja7</vt:lpstr>
      <vt:lpstr>'COORD. ALMACEN Y SUMINISTROS '!Área_de_impresión</vt:lpstr>
      <vt:lpstr>'DEPOSITO DE COCINA '!Área_de_impresión</vt:lpstr>
      <vt:lpstr>'FARMACIA Y ALMACEN FARMACIA'!Área_de_impresión</vt:lpstr>
      <vt:lpstr>'LABORATORIO Y DEPOSITO'!Área_de_impresión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Summer Naut</dc:creator>
  <cp:lastModifiedBy>Luz Maireny Gonzalez</cp:lastModifiedBy>
  <cp:lastPrinted>2025-01-10T13:17:28Z</cp:lastPrinted>
  <dcterms:created xsi:type="dcterms:W3CDTF">2018-05-04T14:35:17Z</dcterms:created>
  <dcterms:modified xsi:type="dcterms:W3CDTF">2025-01-10T15:44:07Z</dcterms:modified>
</cp:coreProperties>
</file>