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anchez\Desktop\CARPETAS OAI\CARPETAS OAI 2025\ESTADISTICAS INSTITUCIONALES 2025\"/>
    </mc:Choice>
  </mc:AlternateContent>
  <bookViews>
    <workbookView xWindow="0" yWindow="0" windowWidth="19200" windowHeight="11475"/>
  </bookViews>
  <sheets>
    <sheet name="Hoja1" sheetId="1" r:id="rId1"/>
  </sheets>
  <definedNames>
    <definedName name="_xlnm.Print_Area" localSheetId="0">Hoja1!$A$1:$T$71</definedName>
  </definedNames>
  <calcPr calcId="152511"/>
</workbook>
</file>

<file path=xl/calcChain.xml><?xml version="1.0" encoding="utf-8"?>
<calcChain xmlns="http://schemas.openxmlformats.org/spreadsheetml/2006/main">
  <c r="N38" i="1" l="1"/>
  <c r="N39" i="1"/>
  <c r="N40" i="1"/>
  <c r="N41" i="1"/>
  <c r="N37" i="1"/>
  <c r="R38" i="1"/>
  <c r="R39" i="1"/>
  <c r="R40" i="1"/>
  <c r="R41" i="1"/>
  <c r="R35" i="1"/>
  <c r="J41" i="1" l="1"/>
  <c r="J38" i="1" l="1"/>
  <c r="F38" i="1" l="1"/>
  <c r="S38" i="1"/>
  <c r="S11" i="1" l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9" i="1"/>
  <c r="S40" i="1"/>
  <c r="S42" i="1"/>
  <c r="S43" i="1"/>
  <c r="S10" i="1"/>
  <c r="F50" i="1" l="1"/>
  <c r="D44" i="1" l="1"/>
  <c r="E44" i="1"/>
  <c r="G44" i="1"/>
  <c r="H44" i="1"/>
  <c r="I44" i="1"/>
  <c r="K44" i="1"/>
  <c r="L44" i="1"/>
  <c r="M44" i="1"/>
  <c r="O44" i="1"/>
  <c r="P44" i="1"/>
  <c r="Q44" i="1"/>
  <c r="C44" i="1"/>
  <c r="R43" i="1"/>
  <c r="F43" i="1"/>
  <c r="J43" i="1"/>
  <c r="N43" i="1"/>
  <c r="S44" i="1" l="1"/>
  <c r="S63" i="1"/>
  <c r="R63" i="1"/>
  <c r="N63" i="1"/>
  <c r="J63" i="1"/>
  <c r="F63" i="1"/>
  <c r="S62" i="1"/>
  <c r="R62" i="1"/>
  <c r="N62" i="1"/>
  <c r="J62" i="1"/>
  <c r="F62" i="1"/>
  <c r="S61" i="1"/>
  <c r="R61" i="1"/>
  <c r="N61" i="1"/>
  <c r="J61" i="1"/>
  <c r="F61" i="1"/>
  <c r="S60" i="1"/>
  <c r="R60" i="1"/>
  <c r="N60" i="1"/>
  <c r="J60" i="1"/>
  <c r="F60" i="1"/>
  <c r="S59" i="1"/>
  <c r="R59" i="1"/>
  <c r="N59" i="1"/>
  <c r="J59" i="1"/>
  <c r="F59" i="1"/>
  <c r="S58" i="1"/>
  <c r="R58" i="1"/>
  <c r="N58" i="1"/>
  <c r="J58" i="1"/>
  <c r="F58" i="1"/>
  <c r="S53" i="1"/>
  <c r="R53" i="1"/>
  <c r="N53" i="1"/>
  <c r="J53" i="1"/>
  <c r="F53" i="1"/>
  <c r="S52" i="1"/>
  <c r="R52" i="1"/>
  <c r="N52" i="1"/>
  <c r="J52" i="1"/>
  <c r="F52" i="1"/>
  <c r="S51" i="1"/>
  <c r="R51" i="1"/>
  <c r="N51" i="1"/>
  <c r="J51" i="1"/>
  <c r="F51" i="1"/>
  <c r="S50" i="1"/>
  <c r="R50" i="1"/>
  <c r="N50" i="1"/>
  <c r="J50" i="1"/>
  <c r="R42" i="1"/>
  <c r="N42" i="1"/>
  <c r="J42" i="1"/>
  <c r="F42" i="1"/>
  <c r="J40" i="1"/>
  <c r="F40" i="1"/>
  <c r="J39" i="1"/>
  <c r="F39" i="1"/>
  <c r="R37" i="1"/>
  <c r="J37" i="1"/>
  <c r="F37" i="1"/>
  <c r="R36" i="1"/>
  <c r="N36" i="1"/>
  <c r="J36" i="1"/>
  <c r="F36" i="1"/>
  <c r="N35" i="1"/>
  <c r="J35" i="1"/>
  <c r="F35" i="1"/>
  <c r="R34" i="1"/>
  <c r="N34" i="1"/>
  <c r="J34" i="1"/>
  <c r="F34" i="1"/>
  <c r="R33" i="1"/>
  <c r="N33" i="1"/>
  <c r="J33" i="1"/>
  <c r="F33" i="1"/>
  <c r="R32" i="1"/>
  <c r="N32" i="1"/>
  <c r="J32" i="1"/>
  <c r="F32" i="1"/>
  <c r="R31" i="1"/>
  <c r="N31" i="1"/>
  <c r="J31" i="1"/>
  <c r="F31" i="1"/>
  <c r="R30" i="1"/>
  <c r="N30" i="1"/>
  <c r="J30" i="1"/>
  <c r="F30" i="1"/>
  <c r="R29" i="1"/>
  <c r="N29" i="1"/>
  <c r="J29" i="1"/>
  <c r="F29" i="1"/>
  <c r="R28" i="1"/>
  <c r="N28" i="1"/>
  <c r="J28" i="1"/>
  <c r="F28" i="1"/>
  <c r="R27" i="1"/>
  <c r="N27" i="1"/>
  <c r="J27" i="1"/>
  <c r="F27" i="1"/>
  <c r="R26" i="1"/>
  <c r="N26" i="1"/>
  <c r="J26" i="1"/>
  <c r="F26" i="1"/>
  <c r="R25" i="1"/>
  <c r="N25" i="1"/>
  <c r="J25" i="1"/>
  <c r="F25" i="1"/>
  <c r="R24" i="1"/>
  <c r="N24" i="1"/>
  <c r="J24" i="1"/>
  <c r="F24" i="1"/>
  <c r="R23" i="1"/>
  <c r="N23" i="1"/>
  <c r="J23" i="1"/>
  <c r="F23" i="1"/>
  <c r="R22" i="1"/>
  <c r="N22" i="1"/>
  <c r="J22" i="1"/>
  <c r="F22" i="1"/>
  <c r="R21" i="1"/>
  <c r="N21" i="1"/>
  <c r="J21" i="1"/>
  <c r="F21" i="1"/>
  <c r="R20" i="1"/>
  <c r="N20" i="1"/>
  <c r="J20" i="1"/>
  <c r="F20" i="1"/>
  <c r="R19" i="1"/>
  <c r="N19" i="1"/>
  <c r="J19" i="1"/>
  <c r="F19" i="1"/>
  <c r="R18" i="1"/>
  <c r="N18" i="1"/>
  <c r="J18" i="1"/>
  <c r="F18" i="1"/>
  <c r="R17" i="1"/>
  <c r="N17" i="1"/>
  <c r="J17" i="1"/>
  <c r="F17" i="1"/>
  <c r="R16" i="1"/>
  <c r="N16" i="1"/>
  <c r="J16" i="1"/>
  <c r="F16" i="1"/>
  <c r="R15" i="1"/>
  <c r="N15" i="1"/>
  <c r="J15" i="1"/>
  <c r="F15" i="1"/>
  <c r="R14" i="1"/>
  <c r="N14" i="1"/>
  <c r="J14" i="1"/>
  <c r="F14" i="1"/>
  <c r="R13" i="1"/>
  <c r="N13" i="1"/>
  <c r="J13" i="1"/>
  <c r="F13" i="1"/>
  <c r="R12" i="1"/>
  <c r="N12" i="1"/>
  <c r="J12" i="1"/>
  <c r="F12" i="1"/>
  <c r="R11" i="1"/>
  <c r="N11" i="1"/>
  <c r="J11" i="1"/>
  <c r="F11" i="1"/>
  <c r="R10" i="1"/>
  <c r="N10" i="1"/>
  <c r="J10" i="1"/>
  <c r="F10" i="1"/>
  <c r="J44" i="1" l="1"/>
  <c r="F44" i="1"/>
  <c r="R44" i="1"/>
  <c r="N44" i="1"/>
</calcChain>
</file>

<file path=xl/sharedStrings.xml><?xml version="1.0" encoding="utf-8"?>
<sst xmlns="http://schemas.openxmlformats.org/spreadsheetml/2006/main" count="125" uniqueCount="80">
  <si>
    <t>Emergencias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</si>
  <si>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</si>
  <si>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</si>
  <si>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</si>
  <si>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</si>
  <si>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</si>
  <si>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</si>
  <si>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</si>
  <si>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</si>
  <si>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</si>
  <si>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</si>
  <si>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</si>
  <si>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</si>
  <si>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Primer Trimestre</t>
  </si>
  <si>
    <t>Segundo Trimestre</t>
  </si>
  <si>
    <t>Tercer Trimestre</t>
  </si>
  <si>
    <t>Cuarto Trimestres</t>
  </si>
  <si>
    <t>Total Trimestre</t>
  </si>
  <si>
    <t>Total General</t>
  </si>
  <si>
    <t>Obstetricia</t>
  </si>
  <si>
    <t>Ginecologia</t>
  </si>
  <si>
    <t>Planificacion Familiar</t>
  </si>
  <si>
    <t>Neonatologia</t>
  </si>
  <si>
    <t>Adolescentes</t>
  </si>
  <si>
    <t>Medicina Interna</t>
  </si>
  <si>
    <t>Cura y Retiro de Sutura</t>
  </si>
  <si>
    <t>Evaluación Pre-Operatoria</t>
  </si>
  <si>
    <t>Anestesiologia</t>
  </si>
  <si>
    <t>Salud Mental</t>
  </si>
  <si>
    <t>Psicoprofilaxis</t>
  </si>
  <si>
    <t>Gastroenterologia</t>
  </si>
  <si>
    <t>Puerperio</t>
  </si>
  <si>
    <t>Endocrinologia</t>
  </si>
  <si>
    <t>Urologia</t>
  </si>
  <si>
    <t>Cirugia General</t>
  </si>
  <si>
    <t>Cardiologia</t>
  </si>
  <si>
    <t>Transmision Vertical</t>
  </si>
  <si>
    <t>Nutricion</t>
  </si>
  <si>
    <t>Psiquiatria</t>
  </si>
  <si>
    <t>Laboratorios</t>
  </si>
  <si>
    <t>Imágenes</t>
  </si>
  <si>
    <t>Estudios Patologicos</t>
  </si>
  <si>
    <t xml:space="preserve">Areas de Servicios </t>
  </si>
  <si>
    <t>No.</t>
  </si>
  <si>
    <t>Nacimientos</t>
  </si>
  <si>
    <t>Partos Multiples</t>
  </si>
  <si>
    <t>Ginecologia Oncológica</t>
  </si>
  <si>
    <t>Hospital Materno Dr. Reynaldo Almanzar</t>
  </si>
  <si>
    <t>Director Genral</t>
  </si>
  <si>
    <t>Total Consultas Externas</t>
  </si>
  <si>
    <t>Consejeria</t>
  </si>
  <si>
    <t>Hematologia</t>
  </si>
  <si>
    <t>Odontologia</t>
  </si>
  <si>
    <t>RNC-4-30-12802-3</t>
  </si>
  <si>
    <t xml:space="preserve">Matriz Estadisticas de Producción  </t>
  </si>
  <si>
    <t>Partos Vaginales</t>
  </si>
  <si>
    <t xml:space="preserve">Partos Vía Cesareas  </t>
  </si>
  <si>
    <t>Ingresos Hospitalarios</t>
  </si>
  <si>
    <t>Egresos Hospitalarios</t>
  </si>
  <si>
    <t>Servicios Complementarios:</t>
  </si>
  <si>
    <t>Salud Productiva</t>
  </si>
  <si>
    <t>Consultas Externas</t>
  </si>
  <si>
    <t>Dr. Freddy Novas Cuevas</t>
  </si>
  <si>
    <t>Neumologa</t>
  </si>
  <si>
    <t>Alto riesgo</t>
  </si>
  <si>
    <t xml:space="preserve">Fuentes: Formularios 67-A </t>
  </si>
  <si>
    <t>Patologia de cuello</t>
  </si>
  <si>
    <t>Toma de Biopsias</t>
  </si>
  <si>
    <t xml:space="preserve">Dra. Dionicia Montilla </t>
  </si>
  <si>
    <t xml:space="preserve">Gerente de Epidemiologia </t>
  </si>
  <si>
    <t xml:space="preserve">SERVIVIO SOCIAL </t>
  </si>
  <si>
    <t>1.Otorrino</t>
  </si>
  <si>
    <t xml:space="preserve">Departamento de  Estadisticas </t>
  </si>
  <si>
    <t>oftarmologia</t>
  </si>
  <si>
    <t>Año 2025</t>
  </si>
  <si>
    <t>Infectologia neonatal</t>
  </si>
  <si>
    <t>Enfermeria</t>
  </si>
  <si>
    <t>Mamá canguro</t>
  </si>
  <si>
    <t>Ultima Actualización a Enero-Junio 2025</t>
  </si>
  <si>
    <t xml:space="preserve">Gerencia de Estadisticas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</si>
</sst>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3" fontId="5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1" fillId="4" borderId="25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3" fontId="1" fillId="4" borderId="0" xfId="0" applyNumberFormat="1" applyFont="1" applyFill="1" applyBorder="1" applyAlignment="1">
      <alignment horizontal="center"/>
    </xf>
    <xf numFmtId="3" fontId="1" fillId="4" borderId="39" xfId="0" applyNumberFormat="1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3" fontId="5" fillId="4" borderId="2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3" fontId="5" fillId="4" borderId="9" xfId="0" applyNumberFormat="1" applyFont="1" applyFill="1" applyBorder="1" applyAlignment="1">
      <alignment horizontal="center"/>
    </xf>
    <xf numFmtId="3" fontId="5" fillId="4" borderId="27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3" fontId="5" fillId="4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4" borderId="1" xfId="0" applyFont="1" applyFill="1" applyBorder="1" applyAlignment="1">
      <alignment horizontal="left"/>
    </xf>
    <xf numFmtId="3" fontId="1" fillId="4" borderId="19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/>
    <xf numFmtId="3" fontId="5" fillId="4" borderId="14" xfId="0" applyNumberFormat="1" applyFont="1" applyFill="1" applyBorder="1" applyAlignment="1">
      <alignment horizontal="center"/>
    </xf>
    <xf numFmtId="3" fontId="1" fillId="4" borderId="14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/>
    </xf>
    <xf numFmtId="0" fontId="1" fillId="4" borderId="9" xfId="0" applyFont="1" applyFill="1" applyBorder="1" applyAlignment="1"/>
    <xf numFmtId="3" fontId="1" fillId="4" borderId="1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3" fontId="1" fillId="4" borderId="36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  <color rgb="FFFFCC99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274868</xdr:colOff>
      <xdr:row>0</xdr:row>
      <xdr:rowOff>180975</xdr:rowOff>
    </xdr:from>
    <xdr:to>
      <xdr:col>4</xdr:col>
      <xdr:colOff>433988</xdr:colOff>
      <xdr:row>5</xdr:row>
      <xdr:rowOff>114299</xdr:rowOff>
    </xdr:to>
    <xdr:pic>
      <xdr:nvPicPr>
        <xdr:cNvPr id="9" name="Picture -511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618" y="180975"/>
          <a:ext cx="3467096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tabSelected="1" view="pageBreakPreview" zoomScale="70" zoomScaleNormal="85" zoomScaleSheetLayoutView="70" workbookViewId="0">
      <selection activeCell="A3" sqref="A3:S3"/>
    </sheetView>
  </sheetViews>
  <sheetFormatPr baseColWidth="10" defaultRowHeight="15.75" x14ac:dyDescent="0.25"/>
  <cols>
    <col min="1" max="1" width="4.28515625" style="35" bestFit="1" customWidth="1"/>
    <col min="2" max="2" width="27.7109375" style="1" bestFit="1" customWidth="1"/>
    <col min="3" max="3" width="11.140625" style="1" customWidth="1"/>
    <col min="4" max="4" width="10.7109375" style="1" bestFit="1" customWidth="1"/>
    <col min="5" max="5" width="8.5703125" style="1" customWidth="1"/>
    <col min="6" max="6" width="9.85546875" style="1" customWidth="1"/>
    <col min="7" max="7" width="8.5703125" style="35" customWidth="1"/>
    <col min="8" max="9" width="8.5703125" style="1" customWidth="1"/>
    <col min="10" max="10" width="9.7109375" style="1" customWidth="1"/>
    <col min="11" max="11" width="8.5703125" style="1" customWidth="1"/>
    <col min="12" max="12" width="8.5703125" style="1" bestFit="1" customWidth="1"/>
    <col min="13" max="13" width="14.7109375" style="1" bestFit="1" customWidth="1"/>
    <col min="14" max="14" width="15.42578125" style="1" bestFit="1" customWidth="1"/>
    <col min="15" max="15" width="10.7109375" style="1" bestFit="1" customWidth="1"/>
    <col min="16" max="16" width="14.140625" style="1" bestFit="1" customWidth="1"/>
    <col min="17" max="17" width="13.140625" style="1" bestFit="1" customWidth="1"/>
    <col min="18" max="18" width="15.42578125" style="1" bestFit="1" customWidth="1"/>
    <col min="19" max="19" width="20.85546875" style="35" customWidth="1"/>
    <col min="20" max="16384" width="11.42578125" style="1"/>
  </cols>
  <sheetData>
    <row r="1" spans="1:19" x14ac:dyDescent="0.25">
      <c r="A1" s="83" t="s">
        <v>47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5"/>
    </row>
    <row r="2" spans="1:19" x14ac:dyDescent="0.25">
      <c r="A2" s="86" t="s">
        <v>79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8"/>
    </row>
    <row r="3" spans="1:19" x14ac:dyDescent="0.25">
      <c r="A3" s="86" t="s">
        <v>53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8"/>
    </row>
    <row r="4" spans="1:19" x14ac:dyDescent="0.25">
      <c r="A4" s="89" t="s">
        <v>54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1"/>
    </row>
    <row r="5" spans="1:19" x14ac:dyDescent="0.25">
      <c r="A5" s="89" t="s">
        <v>74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19" ht="16.5" thickBot="1" x14ac:dyDescent="0.3">
      <c r="A6" s="89" t="s">
        <v>78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1"/>
    </row>
    <row r="7" spans="1:19" x14ac:dyDescent="0.25">
      <c r="A7" s="94" t="s">
        <v>43</v>
      </c>
      <c r="B7" s="92" t="s">
        <v>42</v>
      </c>
      <c r="C7" s="60" t="s">
        <v>13</v>
      </c>
      <c r="D7" s="60"/>
      <c r="E7" s="60"/>
      <c r="F7" s="60"/>
      <c r="G7" s="60" t="s">
        <v>14</v>
      </c>
      <c r="H7" s="60"/>
      <c r="I7" s="60"/>
      <c r="J7" s="60"/>
      <c r="K7" s="60" t="s">
        <v>15</v>
      </c>
      <c r="L7" s="60"/>
      <c r="M7" s="60"/>
      <c r="N7" s="60"/>
      <c r="O7" s="60" t="s">
        <v>16</v>
      </c>
      <c r="P7" s="60"/>
      <c r="Q7" s="60"/>
      <c r="R7" s="96"/>
      <c r="S7" s="98" t="s">
        <v>18</v>
      </c>
    </row>
    <row r="8" spans="1:19" x14ac:dyDescent="0.25">
      <c r="A8" s="95"/>
      <c r="B8" s="93"/>
      <c r="C8" s="64" t="s">
        <v>1</v>
      </c>
      <c r="D8" s="64" t="s">
        <v>2</v>
      </c>
      <c r="E8" s="64" t="s">
        <v>3</v>
      </c>
      <c r="F8" s="58" t="s">
        <v>17</v>
      </c>
      <c r="G8" s="64" t="s">
        <v>4</v>
      </c>
      <c r="H8" s="64" t="s">
        <v>5</v>
      </c>
      <c r="I8" s="64" t="s">
        <v>6</v>
      </c>
      <c r="J8" s="58" t="s">
        <v>17</v>
      </c>
      <c r="K8" s="64" t="s">
        <v>7</v>
      </c>
      <c r="L8" s="64" t="s">
        <v>8</v>
      </c>
      <c r="M8" s="64" t="s">
        <v>9</v>
      </c>
      <c r="N8" s="58" t="s">
        <v>17</v>
      </c>
      <c r="O8" s="58" t="s">
        <v>10</v>
      </c>
      <c r="P8" s="58" t="s">
        <v>11</v>
      </c>
      <c r="Q8" s="58" t="s">
        <v>12</v>
      </c>
      <c r="R8" s="97" t="s">
        <v>17</v>
      </c>
      <c r="S8" s="99"/>
    </row>
    <row r="9" spans="1:19" ht="15" customHeight="1" x14ac:dyDescent="0.25">
      <c r="A9" s="103" t="s">
        <v>61</v>
      </c>
      <c r="B9" s="103"/>
      <c r="C9" s="65"/>
      <c r="D9" s="65"/>
      <c r="E9" s="65"/>
      <c r="F9" s="59"/>
      <c r="G9" s="65"/>
      <c r="H9" s="65"/>
      <c r="I9" s="65"/>
      <c r="J9" s="59"/>
      <c r="K9" s="65"/>
      <c r="L9" s="65"/>
      <c r="M9" s="65"/>
      <c r="N9" s="59"/>
      <c r="O9" s="59"/>
      <c r="P9" s="59"/>
      <c r="Q9" s="59"/>
      <c r="R9" s="75"/>
      <c r="S9" s="100"/>
    </row>
    <row r="10" spans="1:19" x14ac:dyDescent="0.25">
      <c r="A10" s="2">
        <v>1</v>
      </c>
      <c r="B10" s="3" t="s">
        <v>23</v>
      </c>
      <c r="C10" s="4">
        <v>202</v>
      </c>
      <c r="D10" s="4">
        <v>198</v>
      </c>
      <c r="E10" s="4">
        <v>181</v>
      </c>
      <c r="F10" s="46">
        <f>SUM(C10:E10)</f>
        <v>581</v>
      </c>
      <c r="G10" s="47">
        <v>226</v>
      </c>
      <c r="H10" s="4">
        <v>209</v>
      </c>
      <c r="I10" s="4">
        <v>231</v>
      </c>
      <c r="J10" s="5">
        <f>SUM(G10:I10)</f>
        <v>666</v>
      </c>
      <c r="K10" s="41"/>
      <c r="L10" s="42"/>
      <c r="M10" s="4"/>
      <c r="N10" s="5">
        <f>SUM(K10:M10)</f>
        <v>0</v>
      </c>
      <c r="O10" s="4"/>
      <c r="P10" s="4"/>
      <c r="Q10" s="4"/>
      <c r="R10" s="7">
        <f>SUM(O10:Q10)</f>
        <v>0</v>
      </c>
      <c r="S10" s="44">
        <f>C10+D10+E10+G10+H10+I10+K10+L10+M10+O10+P10+Q10</f>
        <v>1247</v>
      </c>
    </row>
    <row r="11" spans="1:19" x14ac:dyDescent="0.25">
      <c r="A11" s="2">
        <v>2</v>
      </c>
      <c r="B11" s="3" t="s">
        <v>27</v>
      </c>
      <c r="C11" s="4">
        <v>200</v>
      </c>
      <c r="D11" s="4">
        <v>238</v>
      </c>
      <c r="E11" s="4">
        <v>174</v>
      </c>
      <c r="F11" s="46">
        <f t="shared" ref="F11:F43" si="0">SUM(C11:E11)</f>
        <v>612</v>
      </c>
      <c r="G11" s="35">
        <v>174</v>
      </c>
      <c r="H11" s="4">
        <v>76</v>
      </c>
      <c r="I11" s="4">
        <v>77</v>
      </c>
      <c r="J11" s="5">
        <f t="shared" ref="J11:J43" si="1">SUM(G11:I11)</f>
        <v>327</v>
      </c>
      <c r="K11" s="41"/>
      <c r="L11" s="42"/>
      <c r="M11" s="4"/>
      <c r="N11" s="5">
        <f t="shared" ref="N11:N63" si="2">SUM(K11:M11)</f>
        <v>0</v>
      </c>
      <c r="O11" s="4"/>
      <c r="P11" s="4"/>
      <c r="Q11" s="4"/>
      <c r="R11" s="7">
        <f t="shared" ref="R11:R63" si="3">SUM(O11:Q11)</f>
        <v>0</v>
      </c>
      <c r="S11" s="44">
        <f t="shared" ref="S11:S43" si="4">C11+D11+E11+G11+H11+I11+K11+L11+M11+O11+P11+Q11</f>
        <v>939</v>
      </c>
    </row>
    <row r="12" spans="1:19" x14ac:dyDescent="0.25">
      <c r="A12" s="2">
        <v>3</v>
      </c>
      <c r="B12" s="3" t="s">
        <v>64</v>
      </c>
      <c r="C12" s="4">
        <v>309</v>
      </c>
      <c r="D12" s="4">
        <v>313</v>
      </c>
      <c r="E12" s="4">
        <v>273</v>
      </c>
      <c r="F12" s="46">
        <f t="shared" si="0"/>
        <v>895</v>
      </c>
      <c r="G12" s="4">
        <v>305</v>
      </c>
      <c r="H12" s="4">
        <v>310</v>
      </c>
      <c r="I12" s="4">
        <v>322</v>
      </c>
      <c r="J12" s="5">
        <f t="shared" si="1"/>
        <v>937</v>
      </c>
      <c r="K12" s="41"/>
      <c r="L12" s="42"/>
      <c r="M12" s="4"/>
      <c r="N12" s="5">
        <f t="shared" si="2"/>
        <v>0</v>
      </c>
      <c r="O12" s="4"/>
      <c r="P12" s="4"/>
      <c r="Q12" s="4"/>
      <c r="R12" s="7">
        <f t="shared" si="3"/>
        <v>0</v>
      </c>
      <c r="S12" s="44">
        <f t="shared" si="4"/>
        <v>1832</v>
      </c>
    </row>
    <row r="13" spans="1:19" x14ac:dyDescent="0.25">
      <c r="A13" s="2">
        <v>4</v>
      </c>
      <c r="B13" s="3" t="s">
        <v>35</v>
      </c>
      <c r="C13" s="4">
        <v>26</v>
      </c>
      <c r="D13" s="4">
        <v>52</v>
      </c>
      <c r="E13" s="4">
        <v>24</v>
      </c>
      <c r="F13" s="46">
        <f t="shared" si="0"/>
        <v>102</v>
      </c>
      <c r="G13" s="4">
        <v>41</v>
      </c>
      <c r="H13" s="4">
        <v>25</v>
      </c>
      <c r="I13" s="4">
        <v>46</v>
      </c>
      <c r="J13" s="5">
        <f t="shared" si="1"/>
        <v>112</v>
      </c>
      <c r="K13" s="41"/>
      <c r="L13" s="42"/>
      <c r="M13" s="4"/>
      <c r="N13" s="5">
        <f t="shared" si="2"/>
        <v>0</v>
      </c>
      <c r="O13" s="4"/>
      <c r="P13" s="4"/>
      <c r="Q13" s="4"/>
      <c r="R13" s="7">
        <f t="shared" si="3"/>
        <v>0</v>
      </c>
      <c r="S13" s="44">
        <f t="shared" si="4"/>
        <v>214</v>
      </c>
    </row>
    <row r="14" spans="1:19" x14ac:dyDescent="0.25">
      <c r="A14" s="2">
        <v>5</v>
      </c>
      <c r="B14" s="3" t="s">
        <v>34</v>
      </c>
      <c r="C14" s="4">
        <v>15</v>
      </c>
      <c r="D14" s="4">
        <v>11</v>
      </c>
      <c r="E14" s="4">
        <v>14</v>
      </c>
      <c r="F14" s="46">
        <f t="shared" si="0"/>
        <v>40</v>
      </c>
      <c r="G14" s="4">
        <v>12</v>
      </c>
      <c r="H14" s="4">
        <v>15</v>
      </c>
      <c r="I14" s="4">
        <v>16</v>
      </c>
      <c r="J14" s="5">
        <f t="shared" si="1"/>
        <v>43</v>
      </c>
      <c r="K14" s="41"/>
      <c r="L14" s="42"/>
      <c r="M14" s="4"/>
      <c r="N14" s="5">
        <f t="shared" si="2"/>
        <v>0</v>
      </c>
      <c r="O14" s="4"/>
      <c r="P14" s="4"/>
      <c r="Q14" s="4"/>
      <c r="R14" s="7">
        <f t="shared" si="3"/>
        <v>0</v>
      </c>
      <c r="S14" s="44">
        <f t="shared" si="4"/>
        <v>83</v>
      </c>
    </row>
    <row r="15" spans="1:19" x14ac:dyDescent="0.25">
      <c r="A15" s="2">
        <v>6</v>
      </c>
      <c r="B15" s="3" t="s">
        <v>50</v>
      </c>
      <c r="C15" s="4">
        <v>771</v>
      </c>
      <c r="D15" s="4">
        <v>947</v>
      </c>
      <c r="E15" s="42">
        <v>724</v>
      </c>
      <c r="F15" s="46">
        <f t="shared" si="0"/>
        <v>2442</v>
      </c>
      <c r="G15" s="4">
        <v>720</v>
      </c>
      <c r="H15" s="4">
        <v>880</v>
      </c>
      <c r="I15" s="4">
        <v>937</v>
      </c>
      <c r="J15" s="5">
        <f t="shared" si="1"/>
        <v>2537</v>
      </c>
      <c r="K15" s="41"/>
      <c r="L15" s="42"/>
      <c r="M15" s="4"/>
      <c r="N15" s="5">
        <f t="shared" si="2"/>
        <v>0</v>
      </c>
      <c r="O15" s="4"/>
      <c r="P15" s="4"/>
      <c r="Q15" s="4"/>
      <c r="R15" s="7">
        <f t="shared" si="3"/>
        <v>0</v>
      </c>
      <c r="S15" s="44">
        <f t="shared" si="4"/>
        <v>4979</v>
      </c>
    </row>
    <row r="16" spans="1:19" x14ac:dyDescent="0.25">
      <c r="A16" s="2">
        <v>7</v>
      </c>
      <c r="B16" s="3" t="s">
        <v>25</v>
      </c>
      <c r="C16" s="4">
        <v>269</v>
      </c>
      <c r="D16" s="4">
        <v>266</v>
      </c>
      <c r="E16" s="4">
        <v>262</v>
      </c>
      <c r="F16" s="46">
        <f t="shared" si="0"/>
        <v>797</v>
      </c>
      <c r="G16" s="4">
        <v>231</v>
      </c>
      <c r="H16" s="4">
        <v>247</v>
      </c>
      <c r="I16" s="4">
        <v>285</v>
      </c>
      <c r="J16" s="5">
        <f t="shared" si="1"/>
        <v>763</v>
      </c>
      <c r="K16" s="41"/>
      <c r="L16" s="42"/>
      <c r="M16" s="4"/>
      <c r="N16" s="5">
        <f t="shared" si="2"/>
        <v>0</v>
      </c>
      <c r="O16" s="4"/>
      <c r="P16" s="4"/>
      <c r="Q16" s="4"/>
      <c r="R16" s="7">
        <f t="shared" si="3"/>
        <v>0</v>
      </c>
      <c r="S16" s="44">
        <f t="shared" si="4"/>
        <v>1560</v>
      </c>
    </row>
    <row r="17" spans="1:19" x14ac:dyDescent="0.25">
      <c r="A17" s="2">
        <v>8</v>
      </c>
      <c r="B17" s="3" t="s">
        <v>32</v>
      </c>
      <c r="C17" s="4">
        <v>45</v>
      </c>
      <c r="D17" s="4">
        <v>47</v>
      </c>
      <c r="E17" s="4">
        <v>52</v>
      </c>
      <c r="F17" s="46">
        <f t="shared" si="0"/>
        <v>144</v>
      </c>
      <c r="G17" s="4">
        <v>56</v>
      </c>
      <c r="H17" s="4">
        <v>33</v>
      </c>
      <c r="I17" s="4">
        <v>50</v>
      </c>
      <c r="J17" s="5">
        <f t="shared" si="1"/>
        <v>139</v>
      </c>
      <c r="K17" s="41"/>
      <c r="L17" s="42"/>
      <c r="M17" s="4"/>
      <c r="N17" s="5">
        <f t="shared" si="2"/>
        <v>0</v>
      </c>
      <c r="O17" s="4"/>
      <c r="P17" s="4"/>
      <c r="Q17" s="4"/>
      <c r="R17" s="7">
        <f t="shared" si="3"/>
        <v>0</v>
      </c>
      <c r="S17" s="44">
        <f t="shared" si="4"/>
        <v>283</v>
      </c>
    </row>
    <row r="18" spans="1:19" x14ac:dyDescent="0.25">
      <c r="A18" s="2">
        <v>9</v>
      </c>
      <c r="B18" s="3" t="s">
        <v>26</v>
      </c>
      <c r="C18" s="4">
        <v>536</v>
      </c>
      <c r="D18" s="4">
        <v>629</v>
      </c>
      <c r="E18" s="4">
        <v>506</v>
      </c>
      <c r="F18" s="46">
        <f t="shared" si="0"/>
        <v>1671</v>
      </c>
      <c r="G18" s="4">
        <v>530</v>
      </c>
      <c r="H18" s="4">
        <v>507</v>
      </c>
      <c r="I18" s="4">
        <v>487</v>
      </c>
      <c r="J18" s="5">
        <f t="shared" si="1"/>
        <v>1524</v>
      </c>
      <c r="K18" s="41"/>
      <c r="L18" s="42"/>
      <c r="M18" s="4"/>
      <c r="N18" s="5">
        <f t="shared" si="2"/>
        <v>0</v>
      </c>
      <c r="O18" s="4"/>
      <c r="P18" s="4"/>
      <c r="Q18" s="4"/>
      <c r="R18" s="7">
        <f t="shared" si="3"/>
        <v>0</v>
      </c>
      <c r="S18" s="44">
        <f t="shared" si="4"/>
        <v>3195</v>
      </c>
    </row>
    <row r="19" spans="1:19" x14ac:dyDescent="0.25">
      <c r="A19" s="2">
        <v>10</v>
      </c>
      <c r="B19" s="3" t="s">
        <v>30</v>
      </c>
      <c r="C19" s="50">
        <v>32</v>
      </c>
      <c r="D19" s="4">
        <v>38</v>
      </c>
      <c r="E19" s="4">
        <v>46</v>
      </c>
      <c r="F19" s="46">
        <f t="shared" si="0"/>
        <v>116</v>
      </c>
      <c r="G19" s="4">
        <v>31</v>
      </c>
      <c r="H19" s="4">
        <v>48</v>
      </c>
      <c r="I19" s="4">
        <v>58</v>
      </c>
      <c r="J19" s="5">
        <f t="shared" si="1"/>
        <v>137</v>
      </c>
      <c r="K19" s="41"/>
      <c r="L19" s="42"/>
      <c r="M19" s="4"/>
      <c r="N19" s="5">
        <f t="shared" si="2"/>
        <v>0</v>
      </c>
      <c r="O19" s="4"/>
      <c r="P19" s="4"/>
      <c r="Q19" s="4"/>
      <c r="R19" s="7">
        <f t="shared" si="3"/>
        <v>0</v>
      </c>
      <c r="S19" s="44">
        <f t="shared" si="4"/>
        <v>253</v>
      </c>
    </row>
    <row r="20" spans="1:19" x14ac:dyDescent="0.25">
      <c r="A20" s="2">
        <v>11</v>
      </c>
      <c r="B20" s="3" t="s">
        <v>20</v>
      </c>
      <c r="C20" s="4">
        <v>712</v>
      </c>
      <c r="D20" s="4">
        <v>1205</v>
      </c>
      <c r="E20" s="4">
        <v>1084</v>
      </c>
      <c r="F20" s="46">
        <f t="shared" si="0"/>
        <v>3001</v>
      </c>
      <c r="G20" s="4">
        <v>1125</v>
      </c>
      <c r="H20" s="4">
        <v>953</v>
      </c>
      <c r="I20" s="4">
        <v>1141</v>
      </c>
      <c r="J20" s="5">
        <f t="shared" si="1"/>
        <v>3219</v>
      </c>
      <c r="K20" s="41"/>
      <c r="L20" s="42"/>
      <c r="M20" s="4"/>
      <c r="N20" s="5">
        <f t="shared" si="2"/>
        <v>0</v>
      </c>
      <c r="O20" s="4"/>
      <c r="P20" s="4"/>
      <c r="Q20" s="4"/>
      <c r="R20" s="7">
        <f t="shared" si="3"/>
        <v>0</v>
      </c>
      <c r="S20" s="44">
        <f t="shared" si="4"/>
        <v>6220</v>
      </c>
    </row>
    <row r="21" spans="1:19" x14ac:dyDescent="0.25">
      <c r="A21" s="2">
        <v>12</v>
      </c>
      <c r="B21" s="3" t="s">
        <v>46</v>
      </c>
      <c r="C21" s="4">
        <v>73</v>
      </c>
      <c r="D21" s="4">
        <v>101</v>
      </c>
      <c r="E21" s="4">
        <v>90</v>
      </c>
      <c r="F21" s="46">
        <f t="shared" si="0"/>
        <v>264</v>
      </c>
      <c r="G21" s="4">
        <v>76</v>
      </c>
      <c r="H21" s="4">
        <v>74</v>
      </c>
      <c r="I21" s="4">
        <v>76</v>
      </c>
      <c r="J21" s="5">
        <f t="shared" si="1"/>
        <v>226</v>
      </c>
      <c r="K21" s="41"/>
      <c r="L21" s="42"/>
      <c r="M21" s="4"/>
      <c r="N21" s="5">
        <f t="shared" si="2"/>
        <v>0</v>
      </c>
      <c r="O21" s="4"/>
      <c r="P21" s="4"/>
      <c r="Q21" s="4"/>
      <c r="R21" s="7">
        <f t="shared" si="3"/>
        <v>0</v>
      </c>
      <c r="S21" s="44">
        <f t="shared" si="4"/>
        <v>490</v>
      </c>
    </row>
    <row r="22" spans="1:19" x14ac:dyDescent="0.25">
      <c r="A22" s="2">
        <v>13</v>
      </c>
      <c r="B22" s="3" t="s">
        <v>51</v>
      </c>
      <c r="C22" s="4">
        <v>47</v>
      </c>
      <c r="D22" s="4">
        <v>72</v>
      </c>
      <c r="E22" s="4">
        <v>57</v>
      </c>
      <c r="F22" s="46">
        <f t="shared" si="0"/>
        <v>176</v>
      </c>
      <c r="G22" s="4">
        <v>56</v>
      </c>
      <c r="H22" s="4">
        <v>63</v>
      </c>
      <c r="I22" s="4">
        <v>54</v>
      </c>
      <c r="J22" s="5">
        <f t="shared" si="1"/>
        <v>173</v>
      </c>
      <c r="K22" s="41"/>
      <c r="L22" s="42"/>
      <c r="M22" s="4"/>
      <c r="N22" s="5">
        <f t="shared" si="2"/>
        <v>0</v>
      </c>
      <c r="O22" s="4"/>
      <c r="P22" s="4"/>
      <c r="Q22" s="4"/>
      <c r="R22" s="7">
        <f t="shared" si="3"/>
        <v>0</v>
      </c>
      <c r="S22" s="44">
        <f t="shared" si="4"/>
        <v>349</v>
      </c>
    </row>
    <row r="23" spans="1:19" x14ac:dyDescent="0.25">
      <c r="A23" s="2">
        <v>14</v>
      </c>
      <c r="B23" s="3" t="s">
        <v>75</v>
      </c>
      <c r="C23" s="4">
        <v>126</v>
      </c>
      <c r="D23" s="4">
        <v>123</v>
      </c>
      <c r="E23" s="4">
        <v>100</v>
      </c>
      <c r="F23" s="46">
        <f t="shared" si="0"/>
        <v>349</v>
      </c>
      <c r="G23" s="4">
        <v>100</v>
      </c>
      <c r="H23" s="4">
        <v>50</v>
      </c>
      <c r="I23" s="4">
        <v>55</v>
      </c>
      <c r="J23" s="5">
        <f t="shared" si="1"/>
        <v>205</v>
      </c>
      <c r="K23" s="41"/>
      <c r="L23" s="42"/>
      <c r="M23" s="4"/>
      <c r="N23" s="5">
        <f t="shared" si="2"/>
        <v>0</v>
      </c>
      <c r="O23" s="4"/>
      <c r="P23" s="4"/>
      <c r="Q23" s="4"/>
      <c r="R23" s="7">
        <f t="shared" si="3"/>
        <v>0</v>
      </c>
      <c r="S23" s="44">
        <f t="shared" si="4"/>
        <v>554</v>
      </c>
    </row>
    <row r="24" spans="1:19" x14ac:dyDescent="0.25">
      <c r="A24" s="2">
        <v>15</v>
      </c>
      <c r="B24" s="3" t="s">
        <v>24</v>
      </c>
      <c r="C24" s="4">
        <v>5</v>
      </c>
      <c r="D24" s="4">
        <v>4</v>
      </c>
      <c r="E24" s="4">
        <v>4</v>
      </c>
      <c r="F24" s="46">
        <f t="shared" si="0"/>
        <v>13</v>
      </c>
      <c r="G24" s="4">
        <v>8</v>
      </c>
      <c r="H24" s="4">
        <v>0</v>
      </c>
      <c r="I24" s="4">
        <v>8</v>
      </c>
      <c r="J24" s="5">
        <f t="shared" si="1"/>
        <v>16</v>
      </c>
      <c r="K24" s="41"/>
      <c r="L24" s="42"/>
      <c r="M24" s="4"/>
      <c r="N24" s="5">
        <f t="shared" si="2"/>
        <v>0</v>
      </c>
      <c r="O24" s="4"/>
      <c r="P24" s="4"/>
      <c r="Q24" s="4"/>
      <c r="R24" s="7">
        <f t="shared" si="3"/>
        <v>0</v>
      </c>
      <c r="S24" s="44">
        <f t="shared" si="4"/>
        <v>29</v>
      </c>
    </row>
    <row r="25" spans="1:19" x14ac:dyDescent="0.25">
      <c r="A25" s="2">
        <v>16</v>
      </c>
      <c r="B25" s="3" t="s">
        <v>22</v>
      </c>
      <c r="C25" s="4">
        <v>151</v>
      </c>
      <c r="D25" s="4">
        <v>252</v>
      </c>
      <c r="E25" s="4">
        <v>247</v>
      </c>
      <c r="F25" s="46">
        <f t="shared" si="0"/>
        <v>650</v>
      </c>
      <c r="G25" s="4">
        <v>272</v>
      </c>
      <c r="H25" s="4">
        <v>249</v>
      </c>
      <c r="I25" s="4">
        <v>386</v>
      </c>
      <c r="J25" s="5">
        <f t="shared" si="1"/>
        <v>907</v>
      </c>
      <c r="K25" s="41"/>
      <c r="L25" s="42"/>
      <c r="M25" s="4"/>
      <c r="N25" s="5">
        <f t="shared" si="2"/>
        <v>0</v>
      </c>
      <c r="O25" s="4"/>
      <c r="P25" s="4"/>
      <c r="Q25" s="4"/>
      <c r="R25" s="7">
        <f t="shared" si="3"/>
        <v>0</v>
      </c>
      <c r="S25" s="44">
        <f t="shared" si="4"/>
        <v>1557</v>
      </c>
    </row>
    <row r="26" spans="1:19" x14ac:dyDescent="0.25">
      <c r="A26" s="2">
        <v>17</v>
      </c>
      <c r="B26" s="43" t="s">
        <v>63</v>
      </c>
      <c r="C26" s="4">
        <v>0</v>
      </c>
      <c r="D26" s="4">
        <v>0</v>
      </c>
      <c r="E26" s="4">
        <v>0</v>
      </c>
      <c r="F26" s="46">
        <f t="shared" si="0"/>
        <v>0</v>
      </c>
      <c r="G26" s="4">
        <v>0</v>
      </c>
      <c r="H26" s="4">
        <v>0</v>
      </c>
      <c r="I26" s="4">
        <v>0</v>
      </c>
      <c r="J26" s="5">
        <f t="shared" si="1"/>
        <v>0</v>
      </c>
      <c r="K26" s="41"/>
      <c r="L26" s="42"/>
      <c r="M26" s="4"/>
      <c r="N26" s="5">
        <f t="shared" si="2"/>
        <v>0</v>
      </c>
      <c r="O26" s="4"/>
      <c r="P26" s="4"/>
      <c r="Q26" s="4"/>
      <c r="R26" s="7">
        <f t="shared" si="3"/>
        <v>0</v>
      </c>
      <c r="S26" s="44">
        <f t="shared" si="4"/>
        <v>0</v>
      </c>
    </row>
    <row r="27" spans="1:19" x14ac:dyDescent="0.25">
      <c r="A27" s="2">
        <v>18</v>
      </c>
      <c r="B27" s="3" t="s">
        <v>37</v>
      </c>
      <c r="C27" s="4">
        <v>199</v>
      </c>
      <c r="D27" s="4">
        <v>325</v>
      </c>
      <c r="E27" s="4">
        <v>211</v>
      </c>
      <c r="F27" s="46">
        <f t="shared" si="0"/>
        <v>735</v>
      </c>
      <c r="G27" s="4">
        <v>212</v>
      </c>
      <c r="H27" s="4">
        <v>233</v>
      </c>
      <c r="I27" s="4">
        <v>256</v>
      </c>
      <c r="J27" s="5">
        <f t="shared" si="1"/>
        <v>701</v>
      </c>
      <c r="K27" s="41"/>
      <c r="L27" s="42"/>
      <c r="M27" s="4"/>
      <c r="N27" s="5">
        <f t="shared" si="2"/>
        <v>0</v>
      </c>
      <c r="O27" s="4"/>
      <c r="P27" s="4"/>
      <c r="Q27" s="4"/>
      <c r="R27" s="7">
        <f t="shared" si="3"/>
        <v>0</v>
      </c>
      <c r="S27" s="44">
        <f t="shared" si="4"/>
        <v>1436</v>
      </c>
    </row>
    <row r="28" spans="1:19" x14ac:dyDescent="0.25">
      <c r="A28" s="2">
        <v>19</v>
      </c>
      <c r="B28" s="3" t="s">
        <v>19</v>
      </c>
      <c r="C28" s="4">
        <v>1975</v>
      </c>
      <c r="D28" s="4">
        <v>2217</v>
      </c>
      <c r="E28" s="4">
        <v>1999</v>
      </c>
      <c r="F28" s="46">
        <f t="shared" si="0"/>
        <v>6191</v>
      </c>
      <c r="G28" s="4">
        <v>2093</v>
      </c>
      <c r="H28" s="4">
        <v>1993</v>
      </c>
      <c r="I28" s="4">
        <v>2377</v>
      </c>
      <c r="J28" s="5">
        <f t="shared" si="1"/>
        <v>6463</v>
      </c>
      <c r="K28" s="41"/>
      <c r="L28" s="42"/>
      <c r="M28" s="4"/>
      <c r="N28" s="5">
        <f t="shared" si="2"/>
        <v>0</v>
      </c>
      <c r="O28" s="4"/>
      <c r="P28" s="4"/>
      <c r="Q28" s="4"/>
      <c r="R28" s="7">
        <f t="shared" si="3"/>
        <v>0</v>
      </c>
      <c r="S28" s="44">
        <f t="shared" si="4"/>
        <v>12654</v>
      </c>
    </row>
    <row r="29" spans="1:19" x14ac:dyDescent="0.25">
      <c r="A29" s="2">
        <v>20</v>
      </c>
      <c r="B29" s="3" t="s">
        <v>52</v>
      </c>
      <c r="C29" s="4">
        <v>205</v>
      </c>
      <c r="D29" s="4">
        <v>444</v>
      </c>
      <c r="E29" s="4">
        <v>243</v>
      </c>
      <c r="F29" s="46">
        <f t="shared" si="0"/>
        <v>892</v>
      </c>
      <c r="G29" s="4">
        <v>215</v>
      </c>
      <c r="H29" s="4">
        <v>179</v>
      </c>
      <c r="I29" s="4">
        <v>181</v>
      </c>
      <c r="J29" s="5">
        <f t="shared" si="1"/>
        <v>575</v>
      </c>
      <c r="K29" s="41"/>
      <c r="L29" s="42"/>
      <c r="M29" s="4"/>
      <c r="N29" s="5">
        <f t="shared" si="2"/>
        <v>0</v>
      </c>
      <c r="O29" s="4"/>
      <c r="P29" s="4"/>
      <c r="Q29" s="4"/>
      <c r="R29" s="7">
        <f t="shared" si="3"/>
        <v>0</v>
      </c>
      <c r="S29" s="44">
        <f t="shared" si="4"/>
        <v>1467</v>
      </c>
    </row>
    <row r="30" spans="1:19" x14ac:dyDescent="0.25">
      <c r="A30" s="2">
        <v>21</v>
      </c>
      <c r="B30" s="3" t="s">
        <v>66</v>
      </c>
      <c r="C30" s="4">
        <v>59</v>
      </c>
      <c r="D30" s="4">
        <v>95</v>
      </c>
      <c r="E30" s="4">
        <v>92</v>
      </c>
      <c r="F30" s="46">
        <f t="shared" si="0"/>
        <v>246</v>
      </c>
      <c r="G30" s="4">
        <v>96</v>
      </c>
      <c r="H30" s="4">
        <v>97</v>
      </c>
      <c r="I30" s="4">
        <v>123</v>
      </c>
      <c r="J30" s="5">
        <f t="shared" si="1"/>
        <v>316</v>
      </c>
      <c r="K30" s="41"/>
      <c r="L30" s="42"/>
      <c r="M30" s="4"/>
      <c r="N30" s="5">
        <f t="shared" si="2"/>
        <v>0</v>
      </c>
      <c r="O30" s="4"/>
      <c r="P30" s="4"/>
      <c r="Q30" s="4"/>
      <c r="R30" s="7">
        <f t="shared" si="3"/>
        <v>0</v>
      </c>
      <c r="S30" s="44">
        <f t="shared" si="4"/>
        <v>562</v>
      </c>
    </row>
    <row r="31" spans="1:19" x14ac:dyDescent="0.25">
      <c r="A31" s="2">
        <v>22</v>
      </c>
      <c r="B31" s="3" t="s">
        <v>21</v>
      </c>
      <c r="C31" s="4">
        <v>320</v>
      </c>
      <c r="D31" s="4">
        <v>374</v>
      </c>
      <c r="E31" s="4">
        <v>284</v>
      </c>
      <c r="F31" s="46">
        <f t="shared" si="0"/>
        <v>978</v>
      </c>
      <c r="G31" s="4">
        <v>211</v>
      </c>
      <c r="H31" s="4">
        <v>289</v>
      </c>
      <c r="I31" s="4">
        <v>289</v>
      </c>
      <c r="J31" s="5">
        <f t="shared" si="1"/>
        <v>789</v>
      </c>
      <c r="K31" s="41"/>
      <c r="L31" s="42"/>
      <c r="M31" s="4"/>
      <c r="N31" s="5">
        <f t="shared" si="2"/>
        <v>0</v>
      </c>
      <c r="O31" s="4"/>
      <c r="P31" s="4"/>
      <c r="Q31" s="4"/>
      <c r="R31" s="7">
        <f t="shared" si="3"/>
        <v>0</v>
      </c>
      <c r="S31" s="44">
        <f t="shared" si="4"/>
        <v>1767</v>
      </c>
    </row>
    <row r="32" spans="1:19" x14ac:dyDescent="0.25">
      <c r="A32" s="2">
        <v>23</v>
      </c>
      <c r="B32" s="3" t="s">
        <v>29</v>
      </c>
      <c r="C32" s="4">
        <v>170</v>
      </c>
      <c r="D32" s="4">
        <v>224</v>
      </c>
      <c r="E32" s="4">
        <v>252</v>
      </c>
      <c r="F32" s="46">
        <f t="shared" si="0"/>
        <v>646</v>
      </c>
      <c r="G32" s="4">
        <v>321</v>
      </c>
      <c r="H32" s="4">
        <v>270</v>
      </c>
      <c r="I32" s="4">
        <v>323</v>
      </c>
      <c r="J32" s="5">
        <f t="shared" si="1"/>
        <v>914</v>
      </c>
      <c r="K32" s="41"/>
      <c r="L32" s="42"/>
      <c r="M32" s="4"/>
      <c r="N32" s="5">
        <f t="shared" si="2"/>
        <v>0</v>
      </c>
      <c r="O32" s="4"/>
      <c r="P32" s="4"/>
      <c r="Q32" s="4"/>
      <c r="R32" s="7">
        <f t="shared" si="3"/>
        <v>0</v>
      </c>
      <c r="S32" s="44">
        <f t="shared" si="4"/>
        <v>1560</v>
      </c>
    </row>
    <row r="33" spans="1:19" x14ac:dyDescent="0.25">
      <c r="A33" s="2">
        <v>24</v>
      </c>
      <c r="B33" s="3" t="s">
        <v>38</v>
      </c>
      <c r="C33" s="4">
        <v>3</v>
      </c>
      <c r="D33" s="4">
        <v>1</v>
      </c>
      <c r="E33" s="4">
        <v>0</v>
      </c>
      <c r="F33" s="46">
        <f t="shared" si="0"/>
        <v>4</v>
      </c>
      <c r="G33" s="4">
        <v>1</v>
      </c>
      <c r="H33" s="4">
        <v>2</v>
      </c>
      <c r="I33" s="4">
        <v>7</v>
      </c>
      <c r="J33" s="5">
        <f t="shared" si="1"/>
        <v>10</v>
      </c>
      <c r="K33" s="41"/>
      <c r="L33" s="42"/>
      <c r="M33" s="4"/>
      <c r="N33" s="5">
        <f t="shared" si="2"/>
        <v>0</v>
      </c>
      <c r="O33" s="4"/>
      <c r="P33" s="4"/>
      <c r="Q33" s="4"/>
      <c r="R33" s="7">
        <f t="shared" si="3"/>
        <v>0</v>
      </c>
      <c r="S33" s="44">
        <f t="shared" si="4"/>
        <v>14</v>
      </c>
    </row>
    <row r="34" spans="1:19" x14ac:dyDescent="0.25">
      <c r="A34" s="2">
        <v>25</v>
      </c>
      <c r="B34" s="3" t="s">
        <v>31</v>
      </c>
      <c r="C34" s="4">
        <v>22</v>
      </c>
      <c r="D34" s="4">
        <v>27</v>
      </c>
      <c r="E34" s="4">
        <v>0</v>
      </c>
      <c r="F34" s="46">
        <f t="shared" si="0"/>
        <v>49</v>
      </c>
      <c r="G34" s="50">
        <v>40</v>
      </c>
      <c r="H34" s="50">
        <v>22</v>
      </c>
      <c r="I34" s="4">
        <v>9</v>
      </c>
      <c r="J34" s="5">
        <f t="shared" si="1"/>
        <v>71</v>
      </c>
      <c r="K34" s="41"/>
      <c r="L34" s="42"/>
      <c r="M34" s="4"/>
      <c r="N34" s="5">
        <f t="shared" si="2"/>
        <v>0</v>
      </c>
      <c r="O34" s="4"/>
      <c r="P34" s="4"/>
      <c r="Q34" s="4"/>
      <c r="R34" s="7">
        <f t="shared" si="3"/>
        <v>0</v>
      </c>
      <c r="S34" s="44">
        <f t="shared" si="4"/>
        <v>120</v>
      </c>
    </row>
    <row r="35" spans="1:19" x14ac:dyDescent="0.25">
      <c r="A35" s="2">
        <v>26</v>
      </c>
      <c r="B35" s="3" t="s">
        <v>28</v>
      </c>
      <c r="C35" s="4">
        <v>136</v>
      </c>
      <c r="D35" s="4">
        <v>212</v>
      </c>
      <c r="E35" s="4">
        <v>181</v>
      </c>
      <c r="F35" s="46">
        <f t="shared" si="0"/>
        <v>529</v>
      </c>
      <c r="G35" s="4">
        <v>235</v>
      </c>
      <c r="H35" s="4">
        <v>197</v>
      </c>
      <c r="I35" s="4">
        <v>222</v>
      </c>
      <c r="J35" s="5">
        <f t="shared" si="1"/>
        <v>654</v>
      </c>
      <c r="K35" s="6"/>
      <c r="L35" s="42"/>
      <c r="M35" s="4"/>
      <c r="N35" s="5">
        <f t="shared" si="2"/>
        <v>0</v>
      </c>
      <c r="O35" s="4"/>
      <c r="P35" s="4"/>
      <c r="Q35" s="4"/>
      <c r="R35" s="7">
        <f>SUM(O35:Q35)</f>
        <v>0</v>
      </c>
      <c r="S35" s="44">
        <f t="shared" si="4"/>
        <v>1183</v>
      </c>
    </row>
    <row r="36" spans="1:19" x14ac:dyDescent="0.25">
      <c r="A36" s="2">
        <v>27</v>
      </c>
      <c r="B36" s="3" t="s">
        <v>67</v>
      </c>
      <c r="C36" s="4">
        <v>25</v>
      </c>
      <c r="D36" s="4">
        <v>18</v>
      </c>
      <c r="E36" s="4">
        <v>32</v>
      </c>
      <c r="F36" s="46">
        <f t="shared" si="0"/>
        <v>75</v>
      </c>
      <c r="G36" s="4">
        <v>40</v>
      </c>
      <c r="H36" s="4">
        <v>41</v>
      </c>
      <c r="I36" s="4">
        <v>48</v>
      </c>
      <c r="J36" s="5">
        <f t="shared" si="1"/>
        <v>129</v>
      </c>
      <c r="K36" s="6"/>
      <c r="L36" s="42"/>
      <c r="M36" s="4"/>
      <c r="N36" s="5">
        <f t="shared" si="2"/>
        <v>0</v>
      </c>
      <c r="O36" s="4"/>
      <c r="P36" s="4"/>
      <c r="Q36" s="4"/>
      <c r="R36" s="7">
        <f t="shared" si="3"/>
        <v>0</v>
      </c>
      <c r="S36" s="44">
        <f t="shared" si="4"/>
        <v>204</v>
      </c>
    </row>
    <row r="37" spans="1:19" x14ac:dyDescent="0.25">
      <c r="A37" s="2">
        <v>28</v>
      </c>
      <c r="B37" s="3" t="s">
        <v>36</v>
      </c>
      <c r="C37" s="4">
        <v>52</v>
      </c>
      <c r="D37" s="4">
        <v>83</v>
      </c>
      <c r="E37" s="4">
        <v>93</v>
      </c>
      <c r="F37" s="46">
        <f t="shared" si="0"/>
        <v>228</v>
      </c>
      <c r="G37" s="4">
        <v>86</v>
      </c>
      <c r="H37" s="4">
        <v>72</v>
      </c>
      <c r="I37" s="4">
        <v>102</v>
      </c>
      <c r="J37" s="5">
        <f t="shared" si="1"/>
        <v>260</v>
      </c>
      <c r="K37" s="6"/>
      <c r="L37" s="42"/>
      <c r="M37" s="4"/>
      <c r="N37" s="5">
        <f>SUM(K37:M37)</f>
        <v>0</v>
      </c>
      <c r="O37" s="4"/>
      <c r="P37" s="4"/>
      <c r="Q37" s="4"/>
      <c r="R37" s="7">
        <f t="shared" si="3"/>
        <v>0</v>
      </c>
      <c r="S37" s="44">
        <f t="shared" si="4"/>
        <v>488</v>
      </c>
    </row>
    <row r="38" spans="1:19" x14ac:dyDescent="0.25">
      <c r="A38" s="2">
        <v>29</v>
      </c>
      <c r="B38" s="3" t="s">
        <v>76</v>
      </c>
      <c r="C38" s="4">
        <v>2385</v>
      </c>
      <c r="D38" s="4">
        <v>1500</v>
      </c>
      <c r="E38" s="4">
        <v>742</v>
      </c>
      <c r="F38" s="46">
        <f t="shared" si="0"/>
        <v>4627</v>
      </c>
      <c r="G38" s="4">
        <v>2508</v>
      </c>
      <c r="H38" s="4">
        <v>2385</v>
      </c>
      <c r="I38" s="4">
        <v>3426</v>
      </c>
      <c r="J38" s="5">
        <f t="shared" si="1"/>
        <v>8319</v>
      </c>
      <c r="K38" s="6"/>
      <c r="L38" s="42"/>
      <c r="M38" s="4"/>
      <c r="N38" s="5">
        <f t="shared" ref="N38:N41" si="5">SUM(K38:M38)</f>
        <v>0</v>
      </c>
      <c r="O38" s="4"/>
      <c r="P38" s="4"/>
      <c r="Q38" s="4"/>
      <c r="R38" s="7">
        <f t="shared" si="3"/>
        <v>0</v>
      </c>
      <c r="S38" s="44">
        <f t="shared" si="4"/>
        <v>12946</v>
      </c>
    </row>
    <row r="39" spans="1:19" x14ac:dyDescent="0.25">
      <c r="A39" s="2">
        <v>30</v>
      </c>
      <c r="B39" s="3" t="s">
        <v>33</v>
      </c>
      <c r="C39" s="4">
        <v>47</v>
      </c>
      <c r="D39" s="4">
        <v>55</v>
      </c>
      <c r="E39" s="4">
        <v>74</v>
      </c>
      <c r="F39" s="46">
        <f t="shared" si="0"/>
        <v>176</v>
      </c>
      <c r="G39" s="4">
        <v>73</v>
      </c>
      <c r="H39" s="4">
        <v>80</v>
      </c>
      <c r="I39" s="4">
        <v>35</v>
      </c>
      <c r="J39" s="5">
        <f t="shared" si="1"/>
        <v>188</v>
      </c>
      <c r="K39" s="6"/>
      <c r="L39" s="42"/>
      <c r="M39" s="4"/>
      <c r="N39" s="5">
        <f t="shared" si="5"/>
        <v>0</v>
      </c>
      <c r="O39" s="4"/>
      <c r="P39" s="4"/>
      <c r="Q39" s="4"/>
      <c r="R39" s="7">
        <f t="shared" si="3"/>
        <v>0</v>
      </c>
      <c r="S39" s="44">
        <f t="shared" si="4"/>
        <v>364</v>
      </c>
    </row>
    <row r="40" spans="1:19" x14ac:dyDescent="0.25">
      <c r="A40" s="2">
        <v>31</v>
      </c>
      <c r="B40" s="3" t="s">
        <v>70</v>
      </c>
      <c r="C40" s="4">
        <v>107</v>
      </c>
      <c r="D40" s="4">
        <v>122</v>
      </c>
      <c r="E40" s="4">
        <v>82</v>
      </c>
      <c r="F40" s="46">
        <f t="shared" si="0"/>
        <v>311</v>
      </c>
      <c r="G40" s="4">
        <v>81</v>
      </c>
      <c r="H40" s="4">
        <v>82</v>
      </c>
      <c r="I40" s="4">
        <v>87</v>
      </c>
      <c r="J40" s="5">
        <f t="shared" si="1"/>
        <v>250</v>
      </c>
      <c r="K40" s="6"/>
      <c r="L40" s="6"/>
      <c r="M40" s="4"/>
      <c r="N40" s="5">
        <f t="shared" si="5"/>
        <v>0</v>
      </c>
      <c r="O40" s="5"/>
      <c r="P40" s="5"/>
      <c r="Q40" s="5"/>
      <c r="R40" s="7">
        <f t="shared" si="3"/>
        <v>0</v>
      </c>
      <c r="S40" s="44">
        <f t="shared" si="4"/>
        <v>561</v>
      </c>
    </row>
    <row r="41" spans="1:19" x14ac:dyDescent="0.25">
      <c r="A41" s="2">
        <v>32</v>
      </c>
      <c r="B41" s="3" t="s">
        <v>77</v>
      </c>
      <c r="C41" s="4"/>
      <c r="D41" s="4"/>
      <c r="E41" s="4"/>
      <c r="F41" s="46"/>
      <c r="G41" s="4">
        <v>346</v>
      </c>
      <c r="H41" s="4">
        <v>302</v>
      </c>
      <c r="I41" s="4">
        <v>389</v>
      </c>
      <c r="J41" s="5">
        <f t="shared" si="1"/>
        <v>1037</v>
      </c>
      <c r="K41" s="6"/>
      <c r="L41" s="6"/>
      <c r="M41" s="4"/>
      <c r="N41" s="5">
        <f t="shared" si="5"/>
        <v>0</v>
      </c>
      <c r="O41" s="5"/>
      <c r="P41" s="5"/>
      <c r="Q41" s="5"/>
      <c r="R41" s="7">
        <f t="shared" si="3"/>
        <v>0</v>
      </c>
      <c r="S41" s="44"/>
    </row>
    <row r="42" spans="1:19" x14ac:dyDescent="0.25">
      <c r="A42" s="2">
        <v>33</v>
      </c>
      <c r="B42" s="3" t="s">
        <v>71</v>
      </c>
      <c r="C42" s="4">
        <v>600</v>
      </c>
      <c r="D42" s="4">
        <v>600</v>
      </c>
      <c r="E42" s="4">
        <v>520</v>
      </c>
      <c r="F42" s="46">
        <f t="shared" si="0"/>
        <v>1720</v>
      </c>
      <c r="G42" s="4">
        <v>535</v>
      </c>
      <c r="H42" s="4">
        <v>554</v>
      </c>
      <c r="I42" s="4">
        <v>625</v>
      </c>
      <c r="J42" s="5">
        <f t="shared" si="1"/>
        <v>1714</v>
      </c>
      <c r="K42" s="6"/>
      <c r="L42" s="6"/>
      <c r="M42" s="4"/>
      <c r="N42" s="5">
        <f t="shared" si="2"/>
        <v>0</v>
      </c>
      <c r="O42" s="5"/>
      <c r="P42" s="5"/>
      <c r="Q42" s="5"/>
      <c r="R42" s="7">
        <f t="shared" si="3"/>
        <v>0</v>
      </c>
      <c r="S42" s="44">
        <f t="shared" si="4"/>
        <v>3434</v>
      </c>
    </row>
    <row r="43" spans="1:19" x14ac:dyDescent="0.25">
      <c r="A43" s="48">
        <v>34</v>
      </c>
      <c r="B43" t="s">
        <v>73</v>
      </c>
      <c r="C43" s="49">
        <v>54</v>
      </c>
      <c r="D43" s="49">
        <v>58</v>
      </c>
      <c r="E43" s="49">
        <v>114</v>
      </c>
      <c r="F43" s="46">
        <f t="shared" si="0"/>
        <v>226</v>
      </c>
      <c r="G43" s="49">
        <v>80</v>
      </c>
      <c r="H43" s="49">
        <v>62</v>
      </c>
      <c r="I43" s="49">
        <v>47</v>
      </c>
      <c r="J43" s="5">
        <f t="shared" si="1"/>
        <v>189</v>
      </c>
      <c r="K43" s="49"/>
      <c r="L43" s="49"/>
      <c r="M43" s="49"/>
      <c r="N43" s="5">
        <f t="shared" si="2"/>
        <v>0</v>
      </c>
      <c r="O43" s="49"/>
      <c r="P43" s="49"/>
      <c r="Q43" s="49"/>
      <c r="R43" s="7">
        <f t="shared" si="3"/>
        <v>0</v>
      </c>
      <c r="S43" s="44">
        <f t="shared" si="4"/>
        <v>415</v>
      </c>
    </row>
    <row r="44" spans="1:19" ht="16.5" thickBot="1" x14ac:dyDescent="0.3">
      <c r="A44" s="101" t="s">
        <v>49</v>
      </c>
      <c r="B44" s="102"/>
      <c r="C44" s="8">
        <f t="shared" ref="C44:R44" si="6">SUM(C10:C43)</f>
        <v>9878</v>
      </c>
      <c r="D44" s="8">
        <f t="shared" si="6"/>
        <v>10851</v>
      </c>
      <c r="E44" s="8">
        <f t="shared" si="6"/>
        <v>8757</v>
      </c>
      <c r="F44" s="8">
        <f t="shared" si="6"/>
        <v>29486</v>
      </c>
      <c r="G44" s="8">
        <f t="shared" si="6"/>
        <v>11136</v>
      </c>
      <c r="H44" s="8">
        <f t="shared" si="6"/>
        <v>10599</v>
      </c>
      <c r="I44" s="8">
        <f t="shared" si="6"/>
        <v>12775</v>
      </c>
      <c r="J44" s="8">
        <f t="shared" si="6"/>
        <v>34510</v>
      </c>
      <c r="K44" s="8">
        <f t="shared" si="6"/>
        <v>0</v>
      </c>
      <c r="L44" s="8">
        <f t="shared" si="6"/>
        <v>0</v>
      </c>
      <c r="M44" s="8">
        <f t="shared" si="6"/>
        <v>0</v>
      </c>
      <c r="N44" s="8">
        <f t="shared" si="6"/>
        <v>0</v>
      </c>
      <c r="O44" s="8">
        <f t="shared" si="6"/>
        <v>0</v>
      </c>
      <c r="P44" s="8">
        <f t="shared" si="6"/>
        <v>0</v>
      </c>
      <c r="Q44" s="8">
        <f t="shared" si="6"/>
        <v>0</v>
      </c>
      <c r="R44" s="8">
        <f t="shared" si="6"/>
        <v>0</v>
      </c>
      <c r="S44" s="44">
        <f>C44+D44+E44+G44+H44+I44+K44+L44+M44+O44+P44+Q44</f>
        <v>63996</v>
      </c>
    </row>
    <row r="45" spans="1:19" x14ac:dyDescent="0.25">
      <c r="A45" s="10"/>
      <c r="B45" s="11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1:19" ht="16.5" thickBot="1" x14ac:dyDescent="0.3">
      <c r="A46" s="10"/>
      <c r="B46" s="11"/>
      <c r="C46" s="12"/>
      <c r="D46" s="12"/>
      <c r="E46" s="12"/>
      <c r="F46" s="12"/>
      <c r="G46" s="1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1:19" x14ac:dyDescent="0.25">
      <c r="A47" s="52" t="s">
        <v>60</v>
      </c>
      <c r="B47" s="53"/>
      <c r="C47" s="61" t="s">
        <v>13</v>
      </c>
      <c r="D47" s="60"/>
      <c r="E47" s="60"/>
      <c r="F47" s="60"/>
      <c r="G47" s="66" t="s">
        <v>14</v>
      </c>
      <c r="H47" s="67"/>
      <c r="I47" s="67"/>
      <c r="J47" s="61"/>
      <c r="K47" s="60" t="s">
        <v>15</v>
      </c>
      <c r="L47" s="60"/>
      <c r="M47" s="60"/>
      <c r="N47" s="60"/>
      <c r="O47" s="60" t="s">
        <v>16</v>
      </c>
      <c r="P47" s="60"/>
      <c r="Q47" s="60"/>
      <c r="R47" s="60"/>
      <c r="S47" s="73" t="s">
        <v>18</v>
      </c>
    </row>
    <row r="48" spans="1:19" x14ac:dyDescent="0.25">
      <c r="A48" s="54"/>
      <c r="B48" s="55"/>
      <c r="C48" s="62" t="s">
        <v>1</v>
      </c>
      <c r="D48" s="64" t="s">
        <v>2</v>
      </c>
      <c r="E48" s="64" t="s">
        <v>3</v>
      </c>
      <c r="F48" s="58" t="s">
        <v>17</v>
      </c>
      <c r="G48" s="64" t="s">
        <v>4</v>
      </c>
      <c r="H48" s="64" t="s">
        <v>5</v>
      </c>
      <c r="I48" s="64" t="s">
        <v>6</v>
      </c>
      <c r="J48" s="58" t="s">
        <v>17</v>
      </c>
      <c r="K48" s="64" t="s">
        <v>7</v>
      </c>
      <c r="L48" s="64" t="s">
        <v>8</v>
      </c>
      <c r="M48" s="64" t="s">
        <v>9</v>
      </c>
      <c r="N48" s="58" t="s">
        <v>17</v>
      </c>
      <c r="O48" s="58" t="s">
        <v>10</v>
      </c>
      <c r="P48" s="58" t="s">
        <v>11</v>
      </c>
      <c r="Q48" s="58" t="s">
        <v>12</v>
      </c>
      <c r="R48" s="58" t="s">
        <v>17</v>
      </c>
      <c r="S48" s="74"/>
    </row>
    <row r="49" spans="1:19" ht="16.5" thickBot="1" x14ac:dyDescent="0.3">
      <c r="A49" s="56"/>
      <c r="B49" s="57"/>
      <c r="C49" s="63"/>
      <c r="D49" s="65"/>
      <c r="E49" s="65"/>
      <c r="F49" s="59"/>
      <c r="G49" s="65"/>
      <c r="H49" s="65"/>
      <c r="I49" s="65"/>
      <c r="J49" s="59"/>
      <c r="K49" s="65"/>
      <c r="L49" s="65"/>
      <c r="M49" s="65"/>
      <c r="N49" s="59"/>
      <c r="O49" s="59"/>
      <c r="P49" s="59"/>
      <c r="Q49" s="59"/>
      <c r="R49" s="59"/>
      <c r="S49" s="75"/>
    </row>
    <row r="50" spans="1:19" x14ac:dyDescent="0.25">
      <c r="A50" s="14">
        <v>1</v>
      </c>
      <c r="B50" s="15" t="s">
        <v>55</v>
      </c>
      <c r="C50" s="4">
        <v>329</v>
      </c>
      <c r="D50" s="4">
        <v>249</v>
      </c>
      <c r="E50" s="4">
        <v>235</v>
      </c>
      <c r="F50" s="5">
        <f>SUM(C50:E50)</f>
        <v>813</v>
      </c>
      <c r="G50" s="4">
        <v>231</v>
      </c>
      <c r="H50" s="4">
        <v>263</v>
      </c>
      <c r="I50" s="4">
        <v>255</v>
      </c>
      <c r="J50" s="5">
        <f>SUM(G50:I50)</f>
        <v>749</v>
      </c>
      <c r="K50" s="4"/>
      <c r="L50" s="4"/>
      <c r="M50" s="4"/>
      <c r="N50" s="4">
        <f>SUM(K50:M50)</f>
        <v>0</v>
      </c>
      <c r="O50" s="4"/>
      <c r="P50" s="4"/>
      <c r="Q50" s="4"/>
      <c r="R50" s="5">
        <f>SUM(O50:Q50)</f>
        <v>0</v>
      </c>
      <c r="S50" s="16">
        <f>C50+D50+E50+G50+H50+I50+K50+L50+M50+O50+P50+Q50</f>
        <v>1562</v>
      </c>
    </row>
    <row r="51" spans="1:19" x14ac:dyDescent="0.25">
      <c r="A51" s="17">
        <v>2</v>
      </c>
      <c r="B51" s="3" t="s">
        <v>56</v>
      </c>
      <c r="C51" s="4">
        <v>349</v>
      </c>
      <c r="D51" s="4">
        <v>363</v>
      </c>
      <c r="E51" s="4">
        <v>306</v>
      </c>
      <c r="F51" s="5">
        <f>SUM(C51:E51)</f>
        <v>1018</v>
      </c>
      <c r="G51" s="4">
        <v>330</v>
      </c>
      <c r="H51" s="4">
        <v>297</v>
      </c>
      <c r="I51" s="4">
        <v>370</v>
      </c>
      <c r="J51" s="5">
        <f>SUM(G51:I51)</f>
        <v>997</v>
      </c>
      <c r="K51" s="4"/>
      <c r="L51" s="4"/>
      <c r="M51" s="4"/>
      <c r="N51" s="4">
        <f>SUM(K51:M51)</f>
        <v>0</v>
      </c>
      <c r="O51" s="4"/>
      <c r="P51" s="4"/>
      <c r="Q51" s="4"/>
      <c r="R51" s="5">
        <f>SUM(O51:Q51)</f>
        <v>0</v>
      </c>
      <c r="S51" s="16">
        <f>C51+D51+E51+G51+H51+I51+K51+L51+M51+O51+P51+Q51</f>
        <v>2015</v>
      </c>
    </row>
    <row r="52" spans="1:19" x14ac:dyDescent="0.25">
      <c r="A52" s="17">
        <v>3</v>
      </c>
      <c r="B52" s="3" t="s">
        <v>45</v>
      </c>
      <c r="C52" s="4">
        <v>6</v>
      </c>
      <c r="D52" s="4">
        <v>4</v>
      </c>
      <c r="E52" s="4">
        <v>3</v>
      </c>
      <c r="F52" s="5">
        <f>SUM(C52:E52)</f>
        <v>13</v>
      </c>
      <c r="G52" s="4">
        <v>11</v>
      </c>
      <c r="H52" s="4">
        <v>8</v>
      </c>
      <c r="I52" s="4">
        <v>5</v>
      </c>
      <c r="J52" s="5">
        <f>SUM(G52:I52)</f>
        <v>24</v>
      </c>
      <c r="K52" s="4"/>
      <c r="L52" s="4"/>
      <c r="M52" s="4"/>
      <c r="N52" s="4">
        <f>SUM(K52:M52)</f>
        <v>0</v>
      </c>
      <c r="O52" s="4"/>
      <c r="P52" s="4"/>
      <c r="Q52" s="4"/>
      <c r="R52" s="5">
        <f>SUM(O52:Q52)</f>
        <v>0</v>
      </c>
      <c r="S52" s="16">
        <f>C52+D52+E52+G52+H52+I52+K52+L52+M52+O52+P52+Q52</f>
        <v>37</v>
      </c>
    </row>
    <row r="53" spans="1:19" ht="16.5" thickBot="1" x14ac:dyDescent="0.3">
      <c r="A53" s="18">
        <v>4</v>
      </c>
      <c r="B53" s="19" t="s">
        <v>44</v>
      </c>
      <c r="C53" s="20">
        <v>684</v>
      </c>
      <c r="D53" s="20">
        <v>616</v>
      </c>
      <c r="E53" s="20">
        <v>544</v>
      </c>
      <c r="F53" s="9">
        <f>SUM(C53:E53)</f>
        <v>1844</v>
      </c>
      <c r="G53" s="20">
        <v>572</v>
      </c>
      <c r="H53" s="20">
        <v>568</v>
      </c>
      <c r="I53" s="20">
        <v>630</v>
      </c>
      <c r="J53" s="9">
        <f>SUM(G53:I53)</f>
        <v>1770</v>
      </c>
      <c r="K53" s="20"/>
      <c r="L53" s="20"/>
      <c r="M53" s="20"/>
      <c r="N53" s="20">
        <f>SUM(K53:M53)</f>
        <v>0</v>
      </c>
      <c r="O53" s="20"/>
      <c r="P53" s="20"/>
      <c r="Q53" s="20"/>
      <c r="R53" s="9">
        <f>SUM(O53:Q53)</f>
        <v>0</v>
      </c>
      <c r="S53" s="21">
        <f>C53+D53+E53+G53+H53+I53+K53+L53+M53+O53+P53+Q53</f>
        <v>3614</v>
      </c>
    </row>
    <row r="54" spans="1:19" s="25" customFormat="1" ht="16.5" thickBot="1" x14ac:dyDescent="0.3">
      <c r="A54" s="22"/>
      <c r="B54" s="23"/>
      <c r="C54" s="24"/>
      <c r="D54" s="24"/>
      <c r="E54" s="24"/>
      <c r="F54" s="12"/>
      <c r="G54" s="24"/>
      <c r="H54" s="24"/>
      <c r="I54" s="24"/>
      <c r="J54" s="12"/>
      <c r="K54" s="24"/>
      <c r="L54" s="24"/>
      <c r="M54" s="24"/>
      <c r="N54" s="24"/>
      <c r="O54" s="24"/>
      <c r="P54" s="24"/>
      <c r="Q54" s="24"/>
      <c r="R54" s="12"/>
      <c r="S54" s="24"/>
    </row>
    <row r="55" spans="1:19" x14ac:dyDescent="0.25">
      <c r="A55" s="77" t="s">
        <v>59</v>
      </c>
      <c r="B55" s="78"/>
      <c r="C55" s="60" t="s">
        <v>13</v>
      </c>
      <c r="D55" s="60"/>
      <c r="E55" s="60"/>
      <c r="F55" s="60"/>
      <c r="G55" s="66" t="s">
        <v>14</v>
      </c>
      <c r="H55" s="67"/>
      <c r="I55" s="67"/>
      <c r="J55" s="61"/>
      <c r="K55" s="60" t="s">
        <v>15</v>
      </c>
      <c r="L55" s="60"/>
      <c r="M55" s="60"/>
      <c r="N55" s="60"/>
      <c r="O55" s="60" t="s">
        <v>16</v>
      </c>
      <c r="P55" s="60"/>
      <c r="Q55" s="60"/>
      <c r="R55" s="60"/>
      <c r="S55" s="73" t="s">
        <v>18</v>
      </c>
    </row>
    <row r="56" spans="1:19" x14ac:dyDescent="0.25">
      <c r="A56" s="79"/>
      <c r="B56" s="80"/>
      <c r="C56" s="64" t="s">
        <v>1</v>
      </c>
      <c r="D56" s="64" t="s">
        <v>2</v>
      </c>
      <c r="E56" s="64" t="s">
        <v>3</v>
      </c>
      <c r="F56" s="58" t="s">
        <v>17</v>
      </c>
      <c r="G56" s="64" t="s">
        <v>4</v>
      </c>
      <c r="H56" s="64" t="s">
        <v>5</v>
      </c>
      <c r="I56" s="64" t="s">
        <v>6</v>
      </c>
      <c r="J56" s="58" t="s">
        <v>17</v>
      </c>
      <c r="K56" s="64" t="s">
        <v>7</v>
      </c>
      <c r="L56" s="64" t="s">
        <v>8</v>
      </c>
      <c r="M56" s="64" t="s">
        <v>9</v>
      </c>
      <c r="N56" s="58" t="s">
        <v>17</v>
      </c>
      <c r="O56" s="58" t="s">
        <v>10</v>
      </c>
      <c r="P56" s="58" t="s">
        <v>11</v>
      </c>
      <c r="Q56" s="58" t="s">
        <v>12</v>
      </c>
      <c r="R56" s="58" t="s">
        <v>17</v>
      </c>
      <c r="S56" s="74"/>
    </row>
    <row r="57" spans="1:19" x14ac:dyDescent="0.25">
      <c r="A57" s="81"/>
      <c r="B57" s="82"/>
      <c r="C57" s="65"/>
      <c r="D57" s="65"/>
      <c r="E57" s="65"/>
      <c r="F57" s="59"/>
      <c r="G57" s="65"/>
      <c r="H57" s="65"/>
      <c r="I57" s="65"/>
      <c r="J57" s="59"/>
      <c r="K57" s="65"/>
      <c r="L57" s="65"/>
      <c r="M57" s="65"/>
      <c r="N57" s="59"/>
      <c r="O57" s="59"/>
      <c r="P57" s="59"/>
      <c r="Q57" s="59"/>
      <c r="R57" s="59"/>
      <c r="S57" s="75"/>
    </row>
    <row r="58" spans="1:19" s="28" customFormat="1" x14ac:dyDescent="0.25">
      <c r="A58" s="17">
        <v>1</v>
      </c>
      <c r="B58" s="26" t="s">
        <v>39</v>
      </c>
      <c r="C58" s="4">
        <v>37530</v>
      </c>
      <c r="D58" s="4">
        <v>41021</v>
      </c>
      <c r="E58" s="4">
        <v>40860</v>
      </c>
      <c r="F58" s="5">
        <f t="shared" ref="F58:F63" si="7">SUM(C58:E58)</f>
        <v>119411</v>
      </c>
      <c r="G58" s="4">
        <v>38383</v>
      </c>
      <c r="H58" s="4">
        <v>43652</v>
      </c>
      <c r="I58" s="4">
        <v>45254</v>
      </c>
      <c r="J58" s="5">
        <f t="shared" ref="J58:J63" si="8">SUM(G58:I58)</f>
        <v>127289</v>
      </c>
      <c r="K58" s="4"/>
      <c r="L58" s="4"/>
      <c r="M58" s="4"/>
      <c r="N58" s="4">
        <f t="shared" si="2"/>
        <v>0</v>
      </c>
      <c r="O58" s="4"/>
      <c r="P58" s="4"/>
      <c r="Q58" s="4"/>
      <c r="R58" s="27">
        <f t="shared" si="3"/>
        <v>0</v>
      </c>
      <c r="S58" s="16">
        <f t="shared" ref="S58:S63" si="9">C58+D58+E58+G58+H58+I58+K58+L58+M58+O58+P58+Q58</f>
        <v>246700</v>
      </c>
    </row>
    <row r="59" spans="1:19" s="28" customFormat="1" x14ac:dyDescent="0.25">
      <c r="A59" s="17">
        <v>2</v>
      </c>
      <c r="B59" s="26" t="s">
        <v>40</v>
      </c>
      <c r="C59" s="4">
        <v>2569</v>
      </c>
      <c r="D59" s="4">
        <v>3241</v>
      </c>
      <c r="E59" s="4">
        <v>3380</v>
      </c>
      <c r="F59" s="5">
        <f t="shared" si="7"/>
        <v>9190</v>
      </c>
      <c r="G59" s="4">
        <v>3454</v>
      </c>
      <c r="H59" s="50">
        <v>2942</v>
      </c>
      <c r="I59" s="4">
        <v>3345</v>
      </c>
      <c r="J59" s="5">
        <f t="shared" si="8"/>
        <v>9741</v>
      </c>
      <c r="K59" s="4"/>
      <c r="L59" s="4"/>
      <c r="M59" s="4"/>
      <c r="N59" s="4">
        <f t="shared" si="2"/>
        <v>0</v>
      </c>
      <c r="O59" s="4"/>
      <c r="P59" s="4"/>
      <c r="Q59" s="4"/>
      <c r="R59" s="27">
        <f t="shared" si="3"/>
        <v>0</v>
      </c>
      <c r="S59" s="16">
        <f t="shared" si="9"/>
        <v>18931</v>
      </c>
    </row>
    <row r="60" spans="1:19" s="28" customFormat="1" x14ac:dyDescent="0.25">
      <c r="A60" s="17">
        <v>3</v>
      </c>
      <c r="B60" s="26" t="s">
        <v>41</v>
      </c>
      <c r="C60" s="4">
        <v>531</v>
      </c>
      <c r="D60" s="4">
        <v>671</v>
      </c>
      <c r="E60" s="4">
        <v>648</v>
      </c>
      <c r="F60" s="5">
        <f t="shared" si="7"/>
        <v>1850</v>
      </c>
      <c r="G60" s="50">
        <v>563</v>
      </c>
      <c r="H60" s="50">
        <v>594</v>
      </c>
      <c r="I60" s="50">
        <v>770</v>
      </c>
      <c r="J60" s="5">
        <f t="shared" si="8"/>
        <v>1927</v>
      </c>
      <c r="K60" s="4"/>
      <c r="L60" s="4"/>
      <c r="M60" s="4"/>
      <c r="N60" s="4">
        <f t="shared" si="2"/>
        <v>0</v>
      </c>
      <c r="O60" s="4"/>
      <c r="P60" s="4"/>
      <c r="Q60" s="4"/>
      <c r="R60" s="27">
        <f t="shared" si="3"/>
        <v>0</v>
      </c>
      <c r="S60" s="16">
        <f t="shared" si="9"/>
        <v>3777</v>
      </c>
    </row>
    <row r="61" spans="1:19" x14ac:dyDescent="0.25">
      <c r="A61" s="17">
        <v>4</v>
      </c>
      <c r="B61" s="29" t="s">
        <v>0</v>
      </c>
      <c r="C61" s="30">
        <v>1969</v>
      </c>
      <c r="D61" s="30">
        <v>1981</v>
      </c>
      <c r="E61" s="30">
        <v>1855</v>
      </c>
      <c r="F61" s="31">
        <f t="shared" si="7"/>
        <v>5805</v>
      </c>
      <c r="G61" s="30">
        <v>1782</v>
      </c>
      <c r="H61" s="30">
        <v>2009</v>
      </c>
      <c r="I61" s="30">
        <v>2254</v>
      </c>
      <c r="J61" s="31">
        <f t="shared" si="8"/>
        <v>6045</v>
      </c>
      <c r="K61" s="30"/>
      <c r="L61" s="30"/>
      <c r="M61" s="30"/>
      <c r="N61" s="30">
        <f t="shared" si="2"/>
        <v>0</v>
      </c>
      <c r="O61" s="30"/>
      <c r="P61" s="30"/>
      <c r="Q61" s="30"/>
      <c r="R61" s="32">
        <f t="shared" si="3"/>
        <v>0</v>
      </c>
      <c r="S61" s="16">
        <f t="shared" si="9"/>
        <v>11850</v>
      </c>
    </row>
    <row r="62" spans="1:19" x14ac:dyDescent="0.25">
      <c r="A62" s="17">
        <v>5</v>
      </c>
      <c r="B62" s="29" t="s">
        <v>57</v>
      </c>
      <c r="C62" s="4">
        <v>1180</v>
      </c>
      <c r="D62" s="4">
        <v>1027</v>
      </c>
      <c r="E62" s="4">
        <v>943</v>
      </c>
      <c r="F62" s="5">
        <f t="shared" si="7"/>
        <v>3150</v>
      </c>
      <c r="G62" s="4">
        <v>970</v>
      </c>
      <c r="H62" s="4">
        <v>950</v>
      </c>
      <c r="I62" s="4">
        <v>1062</v>
      </c>
      <c r="J62" s="5">
        <f t="shared" si="8"/>
        <v>2982</v>
      </c>
      <c r="K62" s="4"/>
      <c r="L62" s="4"/>
      <c r="M62" s="4"/>
      <c r="N62" s="4">
        <f t="shared" si="2"/>
        <v>0</v>
      </c>
      <c r="O62" s="4"/>
      <c r="P62" s="4"/>
      <c r="Q62" s="4"/>
      <c r="R62" s="27">
        <f t="shared" si="3"/>
        <v>0</v>
      </c>
      <c r="S62" s="16">
        <f t="shared" si="9"/>
        <v>6132</v>
      </c>
    </row>
    <row r="63" spans="1:19" ht="16.5" thickBot="1" x14ac:dyDescent="0.3">
      <c r="A63" s="18">
        <v>6</v>
      </c>
      <c r="B63" s="33" t="s">
        <v>58</v>
      </c>
      <c r="C63" s="20">
        <v>1770</v>
      </c>
      <c r="D63" s="20">
        <v>1026</v>
      </c>
      <c r="E63" s="20">
        <v>967</v>
      </c>
      <c r="F63" s="9">
        <f t="shared" si="7"/>
        <v>3763</v>
      </c>
      <c r="G63" s="20">
        <v>957</v>
      </c>
      <c r="H63" s="20">
        <v>998</v>
      </c>
      <c r="I63" s="20">
        <v>1027</v>
      </c>
      <c r="J63" s="9">
        <f t="shared" si="8"/>
        <v>2982</v>
      </c>
      <c r="K63" s="20"/>
      <c r="L63" s="20"/>
      <c r="M63" s="20"/>
      <c r="N63" s="20">
        <f t="shared" si="2"/>
        <v>0</v>
      </c>
      <c r="O63" s="20"/>
      <c r="P63" s="20"/>
      <c r="Q63" s="20"/>
      <c r="R63" s="34">
        <f t="shared" si="3"/>
        <v>0</v>
      </c>
      <c r="S63" s="21">
        <f t="shared" si="9"/>
        <v>6745</v>
      </c>
    </row>
    <row r="64" spans="1:19" x14ac:dyDescent="0.25">
      <c r="A64" s="72" t="s">
        <v>65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</row>
    <row r="65" spans="1:19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</row>
    <row r="66" spans="1:19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</row>
    <row r="67" spans="1:19" x14ac:dyDescent="0.25">
      <c r="B67" s="36"/>
      <c r="C67" s="36"/>
      <c r="E67" s="25"/>
      <c r="F67" s="25"/>
      <c r="G67" s="37"/>
      <c r="H67" s="36"/>
      <c r="I67" s="36"/>
      <c r="J67" s="36"/>
      <c r="K67" s="36"/>
      <c r="L67" s="36"/>
      <c r="M67" s="25"/>
      <c r="P67" s="36"/>
      <c r="Q67" s="36"/>
      <c r="R67" s="36"/>
      <c r="S67" s="37"/>
    </row>
    <row r="68" spans="1:19" x14ac:dyDescent="0.25">
      <c r="B68" s="71" t="s">
        <v>62</v>
      </c>
      <c r="C68" s="71"/>
      <c r="D68" s="38"/>
      <c r="E68" s="39"/>
      <c r="F68" s="76" t="s">
        <v>68</v>
      </c>
      <c r="G68" s="76"/>
      <c r="H68" s="76"/>
      <c r="I68" s="76"/>
      <c r="J68" s="76"/>
      <c r="K68" s="76"/>
      <c r="L68" s="76"/>
      <c r="M68" s="38"/>
      <c r="N68" s="38"/>
      <c r="O68" s="38"/>
      <c r="P68" s="69"/>
      <c r="Q68" s="69"/>
      <c r="R68" s="69"/>
      <c r="S68" s="69"/>
    </row>
    <row r="69" spans="1:19" x14ac:dyDescent="0.25">
      <c r="B69" s="68" t="s">
        <v>48</v>
      </c>
      <c r="C69" s="68"/>
      <c r="D69" s="38"/>
      <c r="E69" s="38"/>
      <c r="F69" s="70" t="s">
        <v>69</v>
      </c>
      <c r="G69" s="70"/>
      <c r="H69" s="70"/>
      <c r="I69" s="70"/>
      <c r="J69" s="70"/>
      <c r="K69" s="70"/>
      <c r="L69" s="70"/>
      <c r="M69" s="38"/>
      <c r="N69" s="38"/>
      <c r="O69" s="38"/>
      <c r="P69" s="70" t="s">
        <v>72</v>
      </c>
      <c r="Q69" s="70"/>
      <c r="R69" s="70"/>
      <c r="S69" s="70"/>
    </row>
    <row r="70" spans="1:19" x14ac:dyDescent="0.25">
      <c r="B70" s="38"/>
      <c r="C70" s="38"/>
      <c r="D70" s="38"/>
      <c r="E70" s="38"/>
      <c r="F70" s="38"/>
      <c r="G70" s="51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40"/>
    </row>
  </sheetData>
  <mergeCells count="82">
    <mergeCell ref="A44:B44"/>
    <mergeCell ref="O8:O9"/>
    <mergeCell ref="P8:P9"/>
    <mergeCell ref="A9:B9"/>
    <mergeCell ref="C8:C9"/>
    <mergeCell ref="D8:D9"/>
    <mergeCell ref="E8:E9"/>
    <mergeCell ref="F8:F9"/>
    <mergeCell ref="H8:H9"/>
    <mergeCell ref="I8:I9"/>
    <mergeCell ref="J8:J9"/>
    <mergeCell ref="K8:K9"/>
    <mergeCell ref="L8:L9"/>
    <mergeCell ref="M8:M9"/>
    <mergeCell ref="L48:L49"/>
    <mergeCell ref="M48:M49"/>
    <mergeCell ref="N48:N49"/>
    <mergeCell ref="O48:O49"/>
    <mergeCell ref="P48:P49"/>
    <mergeCell ref="G48:G49"/>
    <mergeCell ref="H48:H49"/>
    <mergeCell ref="I48:I49"/>
    <mergeCell ref="J48:J49"/>
    <mergeCell ref="K48:K49"/>
    <mergeCell ref="S47:S49"/>
    <mergeCell ref="N8:N9"/>
    <mergeCell ref="O7:R7"/>
    <mergeCell ref="Q8:Q9"/>
    <mergeCell ref="R8:R9"/>
    <mergeCell ref="Q48:Q49"/>
    <mergeCell ref="S7:S9"/>
    <mergeCell ref="R48:R49"/>
    <mergeCell ref="S55:S57"/>
    <mergeCell ref="F68:L68"/>
    <mergeCell ref="F69:L69"/>
    <mergeCell ref="A55:B57"/>
    <mergeCell ref="A1:S1"/>
    <mergeCell ref="A2:S2"/>
    <mergeCell ref="A4:S4"/>
    <mergeCell ref="A6:S6"/>
    <mergeCell ref="B7:B8"/>
    <mergeCell ref="A7:A8"/>
    <mergeCell ref="C7:F7"/>
    <mergeCell ref="G7:J7"/>
    <mergeCell ref="K7:N7"/>
    <mergeCell ref="A5:S5"/>
    <mergeCell ref="A3:S3"/>
    <mergeCell ref="G8:G9"/>
    <mergeCell ref="B69:C69"/>
    <mergeCell ref="P68:S68"/>
    <mergeCell ref="P69:S69"/>
    <mergeCell ref="B68:C68"/>
    <mergeCell ref="A64:S64"/>
    <mergeCell ref="Q56:Q57"/>
    <mergeCell ref="R56:R57"/>
    <mergeCell ref="C55:F55"/>
    <mergeCell ref="H56:H57"/>
    <mergeCell ref="I56:I57"/>
    <mergeCell ref="J56:J57"/>
    <mergeCell ref="K56:K57"/>
    <mergeCell ref="L56:L57"/>
    <mergeCell ref="C56:C57"/>
    <mergeCell ref="D56:D57"/>
    <mergeCell ref="E56:E57"/>
    <mergeCell ref="G56:G57"/>
    <mergeCell ref="K55:N55"/>
    <mergeCell ref="A47:B49"/>
    <mergeCell ref="N56:N57"/>
    <mergeCell ref="O56:O57"/>
    <mergeCell ref="P56:P57"/>
    <mergeCell ref="K47:N47"/>
    <mergeCell ref="O47:R47"/>
    <mergeCell ref="C47:F47"/>
    <mergeCell ref="C48:C49"/>
    <mergeCell ref="D48:D49"/>
    <mergeCell ref="E48:E49"/>
    <mergeCell ref="F48:F49"/>
    <mergeCell ref="M56:M57"/>
    <mergeCell ref="O55:R55"/>
    <mergeCell ref="G55:J55"/>
    <mergeCell ref="F56:F57"/>
    <mergeCell ref="G47:J47"/>
  </mergeCells>
  <pageMargins left="0.70866141732283472" right="0.70866141732283472" top="0.74803149606299213" bottom="0.74803149606299213" header="0.31496062992125984" footer="0.31496062992125984"/>
  <pageSetup scale="49" orientation="landscape" r:id="rId1"/>
  <rowBreaks count="1" manualBreakCount="1">
    <brk id="70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Paola Isabel. Sanchez Alvarez</cp:lastModifiedBy>
  <cp:lastPrinted>2024-01-10T14:06:21Z</cp:lastPrinted>
  <dcterms:created xsi:type="dcterms:W3CDTF">2018-07-09T19:20:15Z</dcterms:created>
  <dcterms:modified xsi:type="dcterms:W3CDTF">2025-07-17T15:38:35Z</dcterms:modified>
</cp:coreProperties>
</file>