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istica y Archivo\COMUN ESTADISTICA\Estadistica 2026\Libre Acceso a la Informacion 2026\"/>
    </mc:Choice>
  </mc:AlternateContent>
  <bookViews>
    <workbookView xWindow="0" yWindow="0" windowWidth="24000" windowHeight="9435"/>
  </bookViews>
  <sheets>
    <sheet name="Hoja1" sheetId="1" r:id="rId1"/>
  </sheets>
  <definedNames>
    <definedName name="_xlnm.Print_Area" localSheetId="0">Hoja1!$A$1:$T$73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7" i="1" l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S65" i="1" l="1"/>
  <c r="R65" i="1"/>
  <c r="N65" i="1"/>
  <c r="J65" i="1"/>
  <c r="F65" i="1"/>
  <c r="S64" i="1"/>
  <c r="R64" i="1"/>
  <c r="N64" i="1"/>
  <c r="J64" i="1"/>
  <c r="F64" i="1"/>
  <c r="S63" i="1"/>
  <c r="R63" i="1"/>
  <c r="N63" i="1"/>
  <c r="J63" i="1"/>
  <c r="F63" i="1"/>
  <c r="S62" i="1"/>
  <c r="R62" i="1"/>
  <c r="N62" i="1"/>
  <c r="J62" i="1"/>
  <c r="F62" i="1"/>
  <c r="S61" i="1"/>
  <c r="R61" i="1"/>
  <c r="N61" i="1"/>
  <c r="J61" i="1"/>
  <c r="F61" i="1"/>
  <c r="S60" i="1"/>
  <c r="R60" i="1"/>
  <c r="N60" i="1"/>
  <c r="J60" i="1"/>
  <c r="F60" i="1"/>
  <c r="S55" i="1"/>
  <c r="R55" i="1"/>
  <c r="N55" i="1"/>
  <c r="J55" i="1"/>
  <c r="F55" i="1"/>
  <c r="S54" i="1"/>
  <c r="R54" i="1"/>
  <c r="N54" i="1"/>
  <c r="J54" i="1"/>
  <c r="F54" i="1"/>
  <c r="S53" i="1"/>
  <c r="R53" i="1"/>
  <c r="N53" i="1"/>
  <c r="J53" i="1"/>
  <c r="F53" i="1"/>
  <c r="S52" i="1"/>
  <c r="R52" i="1"/>
  <c r="N52" i="1"/>
  <c r="J52" i="1"/>
  <c r="F52" i="1"/>
  <c r="R46" i="1"/>
  <c r="Q46" i="1"/>
  <c r="P46" i="1"/>
  <c r="O46" i="1"/>
  <c r="N46" i="1"/>
  <c r="M46" i="1"/>
  <c r="L46" i="1"/>
  <c r="K46" i="1"/>
  <c r="J46" i="1"/>
  <c r="I46" i="1"/>
  <c r="H46" i="1"/>
  <c r="G46" i="1"/>
  <c r="E46" i="1"/>
  <c r="S46" i="1" s="1"/>
  <c r="D46" i="1"/>
  <c r="C46" i="1"/>
  <c r="S45" i="1"/>
  <c r="R45" i="1"/>
  <c r="F45" i="1"/>
  <c r="S44" i="1"/>
  <c r="F44" i="1"/>
  <c r="S43" i="1"/>
  <c r="F43" i="1"/>
  <c r="S42" i="1"/>
  <c r="F42" i="1"/>
  <c r="S41" i="1"/>
  <c r="F41" i="1"/>
  <c r="S40" i="1"/>
  <c r="F40" i="1"/>
  <c r="S39" i="1"/>
  <c r="F39" i="1"/>
  <c r="S38" i="1"/>
  <c r="F38" i="1"/>
  <c r="S37" i="1"/>
  <c r="F37" i="1"/>
  <c r="S36" i="1"/>
  <c r="F36" i="1"/>
  <c r="S35" i="1"/>
  <c r="F35" i="1"/>
  <c r="S34" i="1"/>
  <c r="F34" i="1"/>
  <c r="S33" i="1"/>
  <c r="F33" i="1"/>
  <c r="S32" i="1"/>
  <c r="F32" i="1"/>
  <c r="S31" i="1"/>
  <c r="F31" i="1"/>
  <c r="S30" i="1"/>
  <c r="F30" i="1"/>
  <c r="S29" i="1"/>
  <c r="F29" i="1"/>
  <c r="S28" i="1"/>
  <c r="J28" i="1"/>
  <c r="F28" i="1"/>
  <c r="S27" i="1"/>
  <c r="N27" i="1"/>
  <c r="J27" i="1"/>
  <c r="F27" i="1"/>
  <c r="S26" i="1"/>
  <c r="R26" i="1"/>
  <c r="N26" i="1"/>
  <c r="J26" i="1"/>
  <c r="F26" i="1"/>
  <c r="S25" i="1"/>
  <c r="R25" i="1"/>
  <c r="N25" i="1"/>
  <c r="J25" i="1"/>
  <c r="F25" i="1"/>
  <c r="S24" i="1"/>
  <c r="R24" i="1"/>
  <c r="N24" i="1"/>
  <c r="J24" i="1"/>
  <c r="F24" i="1"/>
  <c r="S23" i="1"/>
  <c r="R23" i="1"/>
  <c r="N23" i="1"/>
  <c r="J23" i="1"/>
  <c r="F23" i="1"/>
  <c r="S22" i="1"/>
  <c r="R22" i="1"/>
  <c r="N22" i="1"/>
  <c r="J22" i="1"/>
  <c r="F22" i="1"/>
  <c r="S21" i="1"/>
  <c r="R21" i="1"/>
  <c r="N21" i="1"/>
  <c r="J21" i="1"/>
  <c r="F21" i="1"/>
  <c r="S20" i="1"/>
  <c r="R20" i="1"/>
  <c r="N20" i="1"/>
  <c r="J20" i="1"/>
  <c r="F20" i="1"/>
  <c r="S19" i="1"/>
  <c r="R19" i="1"/>
  <c r="N19" i="1"/>
  <c r="J19" i="1"/>
  <c r="F19" i="1"/>
  <c r="S18" i="1"/>
  <c r="R18" i="1"/>
  <c r="N18" i="1"/>
  <c r="J18" i="1"/>
  <c r="F18" i="1"/>
  <c r="S17" i="1"/>
  <c r="R17" i="1"/>
  <c r="N17" i="1"/>
  <c r="J17" i="1"/>
  <c r="F17" i="1"/>
  <c r="S16" i="1"/>
  <c r="R16" i="1"/>
  <c r="N16" i="1"/>
  <c r="J16" i="1"/>
  <c r="F16" i="1"/>
  <c r="S15" i="1"/>
  <c r="R15" i="1"/>
  <c r="N15" i="1"/>
  <c r="J15" i="1"/>
  <c r="F15" i="1"/>
  <c r="S14" i="1"/>
  <c r="R14" i="1"/>
  <c r="N14" i="1"/>
  <c r="J14" i="1"/>
  <c r="F14" i="1"/>
  <c r="S13" i="1"/>
  <c r="R13" i="1"/>
  <c r="N13" i="1"/>
  <c r="J13" i="1"/>
  <c r="F13" i="1"/>
  <c r="S12" i="1"/>
  <c r="R12" i="1"/>
  <c r="N12" i="1"/>
  <c r="J12" i="1"/>
  <c r="F12" i="1"/>
  <c r="S11" i="1"/>
  <c r="R11" i="1"/>
  <c r="N11" i="1"/>
  <c r="J11" i="1"/>
  <c r="F11" i="1"/>
  <c r="S10" i="1"/>
  <c r="R10" i="1"/>
  <c r="N10" i="1"/>
  <c r="J10" i="1"/>
  <c r="F10" i="1"/>
  <c r="F46" i="1" l="1"/>
</calcChain>
</file>

<file path=xl/sharedStrings.xml><?xml version="1.0" encoding="utf-8"?>
<sst xmlns="http://schemas.openxmlformats.org/spreadsheetml/2006/main" count="127" uniqueCount="82">
  <si>
    <t>Hospital Materno Dr. Reynaldo Almanzar</t>
  </si>
  <si>
    <t xml:space="preserve">Gerencia de Estadisticas </t>
  </si>
  <si>
    <t>RNC-4-30-12802-3</t>
  </si>
  <si>
    <t xml:space="preserve">Matriz Estadisticas de Producción  </t>
  </si>
  <si>
    <t>Año 2026</t>
  </si>
  <si>
    <t>Ultima Actualización a Enero-Diciembre  2026</t>
  </si>
  <si>
    <t>No.</t>
  </si>
  <si>
    <t xml:space="preserve">Areas de Servicios </t>
  </si>
  <si>
    <t>Primer Trimestre</t>
  </si>
  <si>
    <t>Segundo Trimestre</t>
  </si>
  <si>
    <t>Tercer Trimestre</t>
  </si>
  <si>
    <t>Cuarto Trimestres</t>
  </si>
  <si>
    <t>Total General</t>
  </si>
  <si>
    <t>Enero</t>
  </si>
  <si>
    <t>Febrero</t>
  </si>
  <si>
    <t>Marzo</t>
  </si>
  <si>
    <t>Total Trimestre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</si>
  <si>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</si>
  <si>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</si>
  <si>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</si>
  <si>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</si>
  <si>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</si>
  <si>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</si>
  <si>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</si>
  <si>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</si>
  <si>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</si>
  <si>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Consultas Externas</t>
  </si>
  <si>
    <t>Adolescentes</t>
  </si>
  <si>
    <t>Anestesiología</t>
  </si>
  <si>
    <t>Alto riesgo</t>
  </si>
  <si>
    <t>Ecocardiograma</t>
  </si>
  <si>
    <t>Cirugía General</t>
  </si>
  <si>
    <t>Consejería</t>
  </si>
  <si>
    <t>Cura y Retiro de Sutura</t>
  </si>
  <si>
    <t>Endocrinología</t>
  </si>
  <si>
    <t>Evaluación Pre-Operatoria</t>
  </si>
  <si>
    <t>Gastroenterología</t>
  </si>
  <si>
    <t>Ginecología</t>
  </si>
  <si>
    <t>Ginecología Oncológica</t>
  </si>
  <si>
    <t>Hematología</t>
  </si>
  <si>
    <t>Infectologia neonatal</t>
  </si>
  <si>
    <t>Medicina Interna</t>
  </si>
  <si>
    <t>Neonatología</t>
  </si>
  <si>
    <t>Neumología</t>
  </si>
  <si>
    <t>Nutrición</t>
  </si>
  <si>
    <t>Obstetricia</t>
  </si>
  <si>
    <t>Odontologia</t>
  </si>
  <si>
    <t>Patología de cuello</t>
  </si>
  <si>
    <t>Planificación Familiar</t>
  </si>
  <si>
    <t>Psicoprofilaxis</t>
  </si>
  <si>
    <t>Psiquiatría</t>
  </si>
  <si>
    <t>Puerperio</t>
  </si>
  <si>
    <t>Salud Mental</t>
  </si>
  <si>
    <t>Toma de Biopsias</t>
  </si>
  <si>
    <t>Transmisión Vertical</t>
  </si>
  <si>
    <t>Enfermería</t>
  </si>
  <si>
    <t>Urología</t>
  </si>
  <si>
    <t xml:space="preserve">SERVIVIO SOCIAL </t>
  </si>
  <si>
    <t>Mamá canguro</t>
  </si>
  <si>
    <t>Otorrino</t>
  </si>
  <si>
    <t>Cirugia neonatal</t>
  </si>
  <si>
    <t>Cardiologia neonatal</t>
  </si>
  <si>
    <t>oftalmología</t>
  </si>
  <si>
    <t>Total Consultas Externas</t>
  </si>
  <si>
    <t>Salud Productiva</t>
  </si>
  <si>
    <t>Partos Vaginales</t>
  </si>
  <si>
    <t xml:space="preserve">Partos Vía Cesáreas  </t>
  </si>
  <si>
    <t>Partos Múltiples</t>
  </si>
  <si>
    <t>Nacimientos</t>
  </si>
  <si>
    <t>Servicios Complementarios:</t>
  </si>
  <si>
    <t>Laboratorios</t>
  </si>
  <si>
    <t>Imágenes</t>
  </si>
  <si>
    <t>Estudios Patológicos</t>
  </si>
  <si>
    <t>Emergencias</t>
  </si>
  <si>
    <t>Ingresos Hospitalarios</t>
  </si>
  <si>
    <t>Egresos Hospitalarios</t>
  </si>
  <si>
    <t xml:space="preserve">Fuentes: Formularios 67-A </t>
  </si>
  <si>
    <t>Dr. Freddy Novas Cuevas</t>
  </si>
  <si>
    <t xml:space="preserve">Dra. Dionicia Montilla </t>
  </si>
  <si>
    <t>Director Genral</t>
  </si>
  <si>
    <t xml:space="preserve">Gerente de Epidemiologia </t>
  </si>
  <si>
    <t xml:space="preserve">Departamento de  Estadisticas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</si>
</sst>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theme="1"/>
      <name val="Arial"/>
      <charset val="134"/>
    </font>
    <font>
      <b/>
      <i/>
      <sz val="12"/>
      <color theme="1"/>
      <name val="Arial"/>
      <charset val="134"/>
    </font>
    <font>
      <sz val="12"/>
      <color theme="1"/>
      <name val="Arial"/>
      <charset val="134"/>
    </font>
    <font>
      <sz val="11"/>
      <name val="Calibri"/>
      <charset val="134"/>
      <scheme val="minor"/>
    </font>
    <font>
      <b/>
      <sz val="12"/>
      <name val="Arial"/>
      <charset val="134"/>
    </font>
    <font>
      <sz val="12"/>
      <name val="Arial"/>
      <charset val="134"/>
    </font>
    <font>
      <b/>
      <sz val="12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Border="1"/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4" borderId="7" xfId="0" applyFont="1" applyFill="1" applyBorder="1" applyAlignment="1">
      <alignment horizontal="center"/>
    </xf>
    <xf numFmtId="3" fontId="4" fillId="4" borderId="7" xfId="0" applyNumberFormat="1" applyFont="1" applyFill="1" applyBorder="1" applyAlignment="1">
      <alignment horizontal="left"/>
    </xf>
    <xf numFmtId="3" fontId="4" fillId="4" borderId="7" xfId="0" applyNumberFormat="1" applyFont="1" applyFill="1" applyBorder="1" applyAlignment="1">
      <alignment horizontal="center"/>
    </xf>
    <xf numFmtId="3" fontId="2" fillId="2" borderId="7" xfId="0" applyNumberFormat="1" applyFont="1" applyFill="1" applyBorder="1" applyAlignment="1">
      <alignment horizontal="center"/>
    </xf>
    <xf numFmtId="3" fontId="5" fillId="2" borderId="7" xfId="0" applyNumberFormat="1" applyFont="1" applyFill="1" applyBorder="1" applyAlignment="1">
      <alignment horizontal="center"/>
    </xf>
    <xf numFmtId="3" fontId="4" fillId="0" borderId="7" xfId="0" applyNumberFormat="1" applyFont="1" applyFill="1" applyBorder="1" applyAlignment="1">
      <alignment horizontal="center"/>
    </xf>
    <xf numFmtId="3" fontId="4" fillId="2" borderId="7" xfId="0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3" fontId="2" fillId="4" borderId="13" xfId="0" applyNumberFormat="1" applyFont="1" applyFill="1" applyBorder="1" applyAlignment="1">
      <alignment horizontal="center"/>
    </xf>
    <xf numFmtId="0" fontId="6" fillId="4" borderId="14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3" fontId="2" fillId="4" borderId="0" xfId="0" applyNumberFormat="1" applyFont="1" applyFill="1" applyBorder="1" applyAlignment="1">
      <alignment horizontal="center"/>
    </xf>
    <xf numFmtId="3" fontId="2" fillId="4" borderId="15" xfId="0" applyNumberFormat="1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4" fillId="4" borderId="25" xfId="0" applyFont="1" applyFill="1" applyBorder="1" applyAlignment="1">
      <alignment vertical="center"/>
    </xf>
    <xf numFmtId="3" fontId="2" fillId="4" borderId="7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3" fontId="4" fillId="4" borderId="12" xfId="0" applyNumberFormat="1" applyFont="1" applyFill="1" applyBorder="1" applyAlignment="1">
      <alignment horizontal="center"/>
    </xf>
    <xf numFmtId="3" fontId="2" fillId="4" borderId="12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left"/>
    </xf>
    <xf numFmtId="3" fontId="4" fillId="4" borderId="0" xfId="0" applyNumberFormat="1" applyFont="1" applyFill="1" applyBorder="1" applyAlignment="1">
      <alignment horizontal="center"/>
    </xf>
    <xf numFmtId="0" fontId="2" fillId="4" borderId="29" xfId="0" applyFont="1" applyFill="1" applyBorder="1" applyAlignment="1">
      <alignment vertical="center"/>
    </xf>
    <xf numFmtId="0" fontId="2" fillId="4" borderId="25" xfId="0" applyFont="1" applyFill="1" applyBorder="1" applyAlignment="1">
      <alignment vertical="center"/>
    </xf>
    <xf numFmtId="0" fontId="8" fillId="4" borderId="25" xfId="0" applyFont="1" applyFill="1" applyBorder="1" applyAlignment="1">
      <alignment vertical="center"/>
    </xf>
    <xf numFmtId="3" fontId="4" fillId="4" borderId="9" xfId="0" applyNumberFormat="1" applyFont="1" applyFill="1" applyBorder="1" applyAlignment="1">
      <alignment horizontal="center"/>
    </xf>
    <xf numFmtId="3" fontId="2" fillId="4" borderId="9" xfId="0" applyNumberFormat="1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/>
    </xf>
    <xf numFmtId="3" fontId="7" fillId="4" borderId="7" xfId="0" applyNumberFormat="1" applyFont="1" applyFill="1" applyBorder="1" applyAlignment="1">
      <alignment horizontal="center"/>
    </xf>
    <xf numFmtId="3" fontId="2" fillId="4" borderId="35" xfId="0" applyNumberFormat="1" applyFont="1" applyFill="1" applyBorder="1" applyAlignment="1">
      <alignment horizontal="center"/>
    </xf>
    <xf numFmtId="3" fontId="2" fillId="4" borderId="36" xfId="0" applyNumberFormat="1" applyFont="1" applyFill="1" applyBorder="1" applyAlignment="1">
      <alignment horizontal="center"/>
    </xf>
    <xf numFmtId="3" fontId="4" fillId="4" borderId="35" xfId="0" applyNumberFormat="1" applyFont="1" applyFill="1" applyBorder="1" applyAlignment="1">
      <alignment horizontal="center"/>
    </xf>
    <xf numFmtId="3" fontId="4" fillId="4" borderId="39" xfId="0" applyNumberFormat="1" applyFont="1" applyFill="1" applyBorder="1" applyAlignment="1">
      <alignment horizontal="center"/>
    </xf>
    <xf numFmtId="3" fontId="2" fillId="4" borderId="40" xfId="0" applyNumberFormat="1" applyFont="1" applyFill="1" applyBorder="1" applyAlignment="1">
      <alignment horizontal="center"/>
    </xf>
    <xf numFmtId="3" fontId="2" fillId="4" borderId="41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1" fillId="0" borderId="42" xfId="0" applyFont="1" applyBorder="1" applyAlignment="1">
      <alignment horizontal="left"/>
    </xf>
    <xf numFmtId="0" fontId="1" fillId="0" borderId="42" xfId="0" applyFont="1" applyBorder="1"/>
    <xf numFmtId="0" fontId="1" fillId="0" borderId="42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3" fontId="2" fillId="4" borderId="43" xfId="0" applyNumberFormat="1" applyFont="1" applyFill="1" applyBorder="1" applyAlignment="1">
      <alignment horizontal="center"/>
    </xf>
    <xf numFmtId="3" fontId="4" fillId="2" borderId="7" xfId="0" applyNumberFormat="1" applyFont="1" applyFill="1" applyBorder="1" applyAlignment="1">
      <alignment horizontal="left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right"/>
    </xf>
    <xf numFmtId="0" fontId="6" fillId="4" borderId="1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FFFFCC"/>
      <color rgb="FFFFCC99"/>
      <color rgb="FFFF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274868</xdr:colOff>
      <xdr:row>0</xdr:row>
      <xdr:rowOff>180975</xdr:rowOff>
    </xdr:from>
    <xdr:to>
      <xdr:col>4</xdr:col>
      <xdr:colOff>433988</xdr:colOff>
      <xdr:row>5</xdr:row>
      <xdr:rowOff>114299</xdr:rowOff>
    </xdr:to>
    <xdr:pic>
      <xdr:nvPicPr>
        <xdr:cNvPr id="9" name="Picture -5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0070" y="180975"/>
          <a:ext cx="3464560" cy="932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tabSelected="1" view="pageBreakPreview" topLeftCell="A31" zoomScale="70" zoomScaleNormal="85" workbookViewId="0">
      <selection activeCell="O30" sqref="O30"/>
    </sheetView>
  </sheetViews>
  <sheetFormatPr baseColWidth="10" defaultColWidth="11.42578125" defaultRowHeight="15.75"/>
  <cols>
    <col min="1" max="1" width="4.28515625" style="3" customWidth="1"/>
    <col min="2" max="2" width="27.7109375" style="4" customWidth="1"/>
    <col min="3" max="3" width="11.140625" style="5" customWidth="1"/>
    <col min="4" max="4" width="10.7109375" style="5" customWidth="1"/>
    <col min="5" max="5" width="8.5703125" style="5" customWidth="1"/>
    <col min="6" max="6" width="9.85546875" style="5" customWidth="1"/>
    <col min="7" max="7" width="8.5703125" style="3" customWidth="1"/>
    <col min="8" max="9" width="8.5703125" style="5" customWidth="1"/>
    <col min="10" max="10" width="9.7109375" style="5" customWidth="1"/>
    <col min="11" max="12" width="8.5703125" style="5" customWidth="1"/>
    <col min="13" max="13" width="14.7109375" style="5" customWidth="1"/>
    <col min="14" max="14" width="15.42578125" style="5" customWidth="1"/>
    <col min="15" max="15" width="10.7109375" style="5" customWidth="1"/>
    <col min="16" max="16" width="14.140625" style="5" customWidth="1"/>
    <col min="17" max="17" width="13.140625" style="5" customWidth="1"/>
    <col min="18" max="18" width="15.42578125" style="5" customWidth="1"/>
    <col min="19" max="19" width="20.85546875" style="3" customWidth="1"/>
    <col min="20" max="16384" width="11.42578125" style="5"/>
  </cols>
  <sheetData>
    <row r="1" spans="1:19">
      <c r="A1" s="100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2"/>
    </row>
    <row r="2" spans="1:19">
      <c r="A2" s="103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5"/>
    </row>
    <row r="3" spans="1:19">
      <c r="A3" s="103" t="s">
        <v>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5"/>
    </row>
    <row r="4" spans="1:19">
      <c r="A4" s="91" t="s">
        <v>3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3"/>
    </row>
    <row r="5" spans="1:19">
      <c r="A5" s="91" t="s">
        <v>4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3"/>
    </row>
    <row r="6" spans="1:19">
      <c r="A6" s="91" t="s">
        <v>5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3"/>
    </row>
    <row r="7" spans="1:19">
      <c r="A7" s="95" t="s">
        <v>6</v>
      </c>
      <c r="B7" s="97" t="s">
        <v>7</v>
      </c>
      <c r="C7" s="82" t="s">
        <v>8</v>
      </c>
      <c r="D7" s="82"/>
      <c r="E7" s="82"/>
      <c r="F7" s="82"/>
      <c r="G7" s="82" t="s">
        <v>9</v>
      </c>
      <c r="H7" s="82"/>
      <c r="I7" s="82"/>
      <c r="J7" s="82"/>
      <c r="K7" s="82" t="s">
        <v>10</v>
      </c>
      <c r="L7" s="82"/>
      <c r="M7" s="82"/>
      <c r="N7" s="82"/>
      <c r="O7" s="82" t="s">
        <v>11</v>
      </c>
      <c r="P7" s="82"/>
      <c r="Q7" s="82"/>
      <c r="R7" s="94"/>
      <c r="S7" s="56" t="s">
        <v>12</v>
      </c>
    </row>
    <row r="8" spans="1:19">
      <c r="A8" s="96"/>
      <c r="B8" s="98"/>
      <c r="C8" s="74" t="s">
        <v>13</v>
      </c>
      <c r="D8" s="74" t="s">
        <v>14</v>
      </c>
      <c r="E8" s="74" t="s">
        <v>15</v>
      </c>
      <c r="F8" s="54" t="s">
        <v>16</v>
      </c>
      <c r="G8" s="74" t="s">
        <v>17</v>
      </c>
      <c r="H8" s="74" t="s">
        <v>18</v>
      </c>
      <c r="I8" s="74" t="s">
        <v>19</v>
      </c>
      <c r="J8" s="54" t="s">
        <v>16</v>
      </c>
      <c r="K8" s="74" t="s">
        <v>20</v>
      </c>
      <c r="L8" s="74" t="s">
        <v>21</v>
      </c>
      <c r="M8" s="74" t="s">
        <v>22</v>
      </c>
      <c r="N8" s="54" t="s">
        <v>16</v>
      </c>
      <c r="O8" s="54" t="s">
        <v>23</v>
      </c>
      <c r="P8" s="54" t="s">
        <v>24</v>
      </c>
      <c r="Q8" s="54" t="s">
        <v>25</v>
      </c>
      <c r="R8" s="99" t="s">
        <v>16</v>
      </c>
      <c r="S8" s="57"/>
    </row>
    <row r="9" spans="1:19" ht="15" customHeight="1">
      <c r="A9" s="88" t="s">
        <v>26</v>
      </c>
      <c r="B9" s="88"/>
      <c r="C9" s="75"/>
      <c r="D9" s="75"/>
      <c r="E9" s="75"/>
      <c r="F9" s="55"/>
      <c r="G9" s="75"/>
      <c r="H9" s="75"/>
      <c r="I9" s="75"/>
      <c r="J9" s="55"/>
      <c r="K9" s="75"/>
      <c r="L9" s="75"/>
      <c r="M9" s="75"/>
      <c r="N9" s="55"/>
      <c r="O9" s="55"/>
      <c r="P9" s="55"/>
      <c r="Q9" s="55"/>
      <c r="R9" s="61"/>
      <c r="S9" s="58"/>
    </row>
    <row r="10" spans="1:19">
      <c r="A10" s="6">
        <v>1</v>
      </c>
      <c r="B10" s="7" t="s">
        <v>27</v>
      </c>
      <c r="C10" s="8">
        <v>318</v>
      </c>
      <c r="D10" s="8">
        <v>236</v>
      </c>
      <c r="E10" s="8">
        <v>161</v>
      </c>
      <c r="F10" s="9">
        <f>SUM(C10:E10)</f>
        <v>715</v>
      </c>
      <c r="G10" s="10"/>
      <c r="H10" s="8"/>
      <c r="I10" s="8"/>
      <c r="J10" s="22">
        <f>SUM(G10:I10)</f>
        <v>0</v>
      </c>
      <c r="K10" s="35"/>
      <c r="L10" s="11"/>
      <c r="M10" s="8"/>
      <c r="N10" s="22">
        <f>SUM(K10:M10)</f>
        <v>0</v>
      </c>
      <c r="O10" s="8"/>
      <c r="P10" s="8"/>
      <c r="Q10" s="8"/>
      <c r="R10" s="37">
        <f>SUM(O10:Q10)</f>
        <v>0</v>
      </c>
      <c r="S10" s="38">
        <f>C10+D10+E10+G10+H10+I10+K10+L10+M10+O10+P10+Q10</f>
        <v>715</v>
      </c>
    </row>
    <row r="11" spans="1:19">
      <c r="A11" s="6">
        <v>2</v>
      </c>
      <c r="B11" s="7" t="s">
        <v>28</v>
      </c>
      <c r="C11" s="8">
        <v>103</v>
      </c>
      <c r="D11" s="8">
        <v>85</v>
      </c>
      <c r="E11" s="8">
        <v>88</v>
      </c>
      <c r="F11" s="9">
        <f t="shared" ref="F11:F45" si="0">SUM(C11:E11)</f>
        <v>276</v>
      </c>
      <c r="H11" s="8"/>
      <c r="I11" s="8"/>
      <c r="J11" s="22">
        <f t="shared" ref="J11:J45" si="1">SUM(G11:I11)</f>
        <v>0</v>
      </c>
      <c r="K11" s="35"/>
      <c r="L11" s="11"/>
      <c r="M11" s="8"/>
      <c r="N11" s="22">
        <f t="shared" ref="N11:N65" si="2">SUM(K11:M11)</f>
        <v>0</v>
      </c>
      <c r="O11" s="8"/>
      <c r="P11" s="8"/>
      <c r="Q11" s="8"/>
      <c r="R11" s="37">
        <f t="shared" ref="R11:R65" si="3">SUM(O11:Q11)</f>
        <v>0</v>
      </c>
      <c r="S11" s="38">
        <f t="shared" ref="S11:S46" si="4">C11+D11+E11+G11+H11+I11+K11+L11+M11+O11+P11+Q11</f>
        <v>276</v>
      </c>
    </row>
    <row r="12" spans="1:19">
      <c r="A12" s="6">
        <v>3</v>
      </c>
      <c r="B12" s="7" t="s">
        <v>29</v>
      </c>
      <c r="C12" s="8">
        <v>318</v>
      </c>
      <c r="D12" s="8">
        <v>339</v>
      </c>
      <c r="E12" s="8">
        <v>277</v>
      </c>
      <c r="F12" s="9">
        <f t="shared" si="0"/>
        <v>934</v>
      </c>
      <c r="G12" s="8"/>
      <c r="H12" s="8"/>
      <c r="I12" s="8"/>
      <c r="J12" s="22">
        <f t="shared" si="1"/>
        <v>0</v>
      </c>
      <c r="K12" s="35"/>
      <c r="L12" s="11"/>
      <c r="M12" s="8"/>
      <c r="N12" s="22">
        <f t="shared" si="2"/>
        <v>0</v>
      </c>
      <c r="O12" s="8"/>
      <c r="P12" s="8"/>
      <c r="Q12" s="8"/>
      <c r="R12" s="37">
        <f t="shared" si="3"/>
        <v>0</v>
      </c>
      <c r="S12" s="38">
        <f t="shared" si="4"/>
        <v>934</v>
      </c>
    </row>
    <row r="13" spans="1:19">
      <c r="A13" s="6">
        <v>4</v>
      </c>
      <c r="B13" s="7" t="s">
        <v>30</v>
      </c>
      <c r="C13" s="8">
        <v>39</v>
      </c>
      <c r="D13" s="8">
        <v>65</v>
      </c>
      <c r="E13" s="8">
        <v>32</v>
      </c>
      <c r="F13" s="9">
        <f t="shared" si="0"/>
        <v>136</v>
      </c>
      <c r="G13" s="8"/>
      <c r="H13" s="8"/>
      <c r="I13" s="8"/>
      <c r="J13" s="22">
        <f t="shared" si="1"/>
        <v>0</v>
      </c>
      <c r="K13" s="35"/>
      <c r="L13" s="11"/>
      <c r="M13" s="8"/>
      <c r="N13" s="22">
        <f t="shared" si="2"/>
        <v>0</v>
      </c>
      <c r="O13" s="12"/>
      <c r="P13" s="8"/>
      <c r="Q13" s="8"/>
      <c r="R13" s="37">
        <f t="shared" si="3"/>
        <v>0</v>
      </c>
      <c r="S13" s="38">
        <f t="shared" si="4"/>
        <v>136</v>
      </c>
    </row>
    <row r="14" spans="1:19">
      <c r="A14" s="6">
        <v>5</v>
      </c>
      <c r="B14" s="7" t="s">
        <v>31</v>
      </c>
      <c r="C14" s="8">
        <v>9</v>
      </c>
      <c r="D14" s="8">
        <v>7</v>
      </c>
      <c r="E14" s="8">
        <v>6</v>
      </c>
      <c r="F14" s="9">
        <f t="shared" si="0"/>
        <v>22</v>
      </c>
      <c r="G14" s="8"/>
      <c r="H14" s="8"/>
      <c r="I14" s="8"/>
      <c r="J14" s="22">
        <f t="shared" si="1"/>
        <v>0</v>
      </c>
      <c r="K14" s="35"/>
      <c r="L14" s="11"/>
      <c r="M14" s="8"/>
      <c r="N14" s="22">
        <f t="shared" si="2"/>
        <v>0</v>
      </c>
      <c r="O14" s="8"/>
      <c r="P14" s="8"/>
      <c r="Q14" s="8"/>
      <c r="R14" s="37">
        <f t="shared" si="3"/>
        <v>0</v>
      </c>
      <c r="S14" s="38">
        <f t="shared" si="4"/>
        <v>22</v>
      </c>
    </row>
    <row r="15" spans="1:19">
      <c r="A15" s="6">
        <v>6</v>
      </c>
      <c r="B15" s="7" t="s">
        <v>32</v>
      </c>
      <c r="C15" s="8">
        <v>680</v>
      </c>
      <c r="D15" s="8">
        <v>717</v>
      </c>
      <c r="E15" s="11">
        <v>751</v>
      </c>
      <c r="F15" s="9">
        <f t="shared" si="0"/>
        <v>2148</v>
      </c>
      <c r="G15" s="8"/>
      <c r="H15" s="8"/>
      <c r="I15" s="8"/>
      <c r="J15" s="22">
        <f t="shared" si="1"/>
        <v>0</v>
      </c>
      <c r="K15" s="35"/>
      <c r="L15" s="11"/>
      <c r="M15" s="8"/>
      <c r="N15" s="22">
        <f t="shared" si="2"/>
        <v>0</v>
      </c>
      <c r="O15" s="8"/>
      <c r="P15" s="8"/>
      <c r="Q15" s="8"/>
      <c r="R15" s="37">
        <f t="shared" si="3"/>
        <v>0</v>
      </c>
      <c r="S15" s="38">
        <f t="shared" si="4"/>
        <v>2148</v>
      </c>
    </row>
    <row r="16" spans="1:19">
      <c r="A16" s="6">
        <v>7</v>
      </c>
      <c r="B16" s="7" t="s">
        <v>33</v>
      </c>
      <c r="C16" s="8">
        <v>253</v>
      </c>
      <c r="D16" s="8">
        <v>279</v>
      </c>
      <c r="E16" s="8">
        <v>256</v>
      </c>
      <c r="F16" s="9">
        <f t="shared" si="0"/>
        <v>788</v>
      </c>
      <c r="G16" s="8"/>
      <c r="H16" s="8"/>
      <c r="I16" s="8"/>
      <c r="J16" s="22">
        <f t="shared" si="1"/>
        <v>0</v>
      </c>
      <c r="K16" s="35"/>
      <c r="L16" s="11"/>
      <c r="M16" s="8"/>
      <c r="N16" s="22">
        <f t="shared" si="2"/>
        <v>0</v>
      </c>
      <c r="O16" s="8"/>
      <c r="P16" s="8"/>
      <c r="Q16" s="8"/>
      <c r="R16" s="37">
        <f t="shared" si="3"/>
        <v>0</v>
      </c>
      <c r="S16" s="38">
        <f t="shared" si="4"/>
        <v>788</v>
      </c>
    </row>
    <row r="17" spans="1:19">
      <c r="A17" s="6">
        <v>8</v>
      </c>
      <c r="B17" s="7" t="s">
        <v>34</v>
      </c>
      <c r="C17" s="8">
        <v>11</v>
      </c>
      <c r="D17" s="8">
        <v>44</v>
      </c>
      <c r="E17" s="8">
        <v>5</v>
      </c>
      <c r="F17" s="9">
        <f t="shared" si="0"/>
        <v>60</v>
      </c>
      <c r="G17" s="8"/>
      <c r="H17" s="8"/>
      <c r="I17" s="8"/>
      <c r="J17" s="22">
        <f t="shared" si="1"/>
        <v>0</v>
      </c>
      <c r="K17" s="35"/>
      <c r="L17" s="11"/>
      <c r="M17" s="8"/>
      <c r="N17" s="22">
        <f t="shared" si="2"/>
        <v>0</v>
      </c>
      <c r="O17" s="8"/>
      <c r="P17" s="8"/>
      <c r="Q17" s="8"/>
      <c r="R17" s="37">
        <f t="shared" si="3"/>
        <v>0</v>
      </c>
      <c r="S17" s="38">
        <f t="shared" si="4"/>
        <v>60</v>
      </c>
    </row>
    <row r="18" spans="1:19">
      <c r="A18" s="6">
        <v>9</v>
      </c>
      <c r="B18" s="7" t="s">
        <v>35</v>
      </c>
      <c r="C18" s="8">
        <v>423</v>
      </c>
      <c r="D18" s="8">
        <v>574</v>
      </c>
      <c r="E18" s="8">
        <v>614</v>
      </c>
      <c r="F18" s="9">
        <f t="shared" si="0"/>
        <v>1611</v>
      </c>
      <c r="G18" s="8"/>
      <c r="H18" s="8"/>
      <c r="I18" s="8"/>
      <c r="J18" s="22">
        <f t="shared" si="1"/>
        <v>0</v>
      </c>
      <c r="K18" s="35"/>
      <c r="L18" s="11"/>
      <c r="M18" s="8"/>
      <c r="N18" s="22">
        <f t="shared" si="2"/>
        <v>0</v>
      </c>
      <c r="O18" s="8"/>
      <c r="P18" s="8"/>
      <c r="Q18" s="8"/>
      <c r="R18" s="37">
        <f t="shared" si="3"/>
        <v>0</v>
      </c>
      <c r="S18" s="38">
        <f t="shared" si="4"/>
        <v>1611</v>
      </c>
    </row>
    <row r="19" spans="1:19">
      <c r="A19" s="6">
        <v>10</v>
      </c>
      <c r="B19" s="7" t="s">
        <v>36</v>
      </c>
      <c r="C19" s="12">
        <v>23</v>
      </c>
      <c r="D19" s="8">
        <v>0</v>
      </c>
      <c r="E19" s="8">
        <v>17</v>
      </c>
      <c r="F19" s="9">
        <f t="shared" si="0"/>
        <v>40</v>
      </c>
      <c r="G19" s="8"/>
      <c r="H19" s="8"/>
      <c r="I19" s="8"/>
      <c r="J19" s="22">
        <f t="shared" si="1"/>
        <v>0</v>
      </c>
      <c r="K19" s="35"/>
      <c r="L19" s="11"/>
      <c r="M19" s="8"/>
      <c r="N19" s="22">
        <f t="shared" si="2"/>
        <v>0</v>
      </c>
      <c r="O19" s="8"/>
      <c r="P19" s="8"/>
      <c r="Q19" s="8"/>
      <c r="R19" s="37">
        <f t="shared" si="3"/>
        <v>0</v>
      </c>
      <c r="S19" s="38">
        <f t="shared" si="4"/>
        <v>40</v>
      </c>
    </row>
    <row r="20" spans="1:19">
      <c r="A20" s="6">
        <v>11</v>
      </c>
      <c r="B20" s="7" t="s">
        <v>37</v>
      </c>
      <c r="C20" s="8">
        <v>689</v>
      </c>
      <c r="D20" s="8">
        <v>883</v>
      </c>
      <c r="E20" s="8">
        <v>647</v>
      </c>
      <c r="F20" s="9">
        <f t="shared" si="0"/>
        <v>2219</v>
      </c>
      <c r="G20" s="8"/>
      <c r="H20" s="8"/>
      <c r="I20" s="8"/>
      <c r="J20" s="22">
        <f t="shared" si="1"/>
        <v>0</v>
      </c>
      <c r="K20" s="35"/>
      <c r="L20" s="11"/>
      <c r="M20" s="8"/>
      <c r="N20" s="22">
        <f t="shared" si="2"/>
        <v>0</v>
      </c>
      <c r="O20" s="8"/>
      <c r="P20" s="8"/>
      <c r="Q20" s="8"/>
      <c r="R20" s="37">
        <f t="shared" si="3"/>
        <v>0</v>
      </c>
      <c r="S20" s="38">
        <f t="shared" si="4"/>
        <v>2219</v>
      </c>
    </row>
    <row r="21" spans="1:19">
      <c r="A21" s="6">
        <v>12</v>
      </c>
      <c r="B21" s="7" t="s">
        <v>38</v>
      </c>
      <c r="C21" s="8">
        <v>101</v>
      </c>
      <c r="D21" s="8">
        <v>83</v>
      </c>
      <c r="E21" s="8">
        <v>76</v>
      </c>
      <c r="F21" s="9">
        <f t="shared" si="0"/>
        <v>260</v>
      </c>
      <c r="G21" s="8"/>
      <c r="H21" s="8"/>
      <c r="I21" s="8"/>
      <c r="J21" s="22">
        <f t="shared" si="1"/>
        <v>0</v>
      </c>
      <c r="K21" s="35"/>
      <c r="L21" s="11"/>
      <c r="M21" s="8"/>
      <c r="N21" s="22">
        <f t="shared" si="2"/>
        <v>0</v>
      </c>
      <c r="O21" s="8"/>
      <c r="P21" s="8"/>
      <c r="Q21" s="8"/>
      <c r="R21" s="37">
        <f t="shared" si="3"/>
        <v>0</v>
      </c>
      <c r="S21" s="38">
        <f t="shared" si="4"/>
        <v>260</v>
      </c>
    </row>
    <row r="22" spans="1:19">
      <c r="A22" s="6">
        <v>13</v>
      </c>
      <c r="B22" s="7" t="s">
        <v>39</v>
      </c>
      <c r="C22" s="8">
        <v>24</v>
      </c>
      <c r="D22" s="8">
        <v>53</v>
      </c>
      <c r="E22" s="8">
        <v>56</v>
      </c>
      <c r="F22" s="9">
        <f t="shared" si="0"/>
        <v>133</v>
      </c>
      <c r="G22" s="8"/>
      <c r="H22" s="8"/>
      <c r="I22" s="8"/>
      <c r="J22" s="22">
        <f t="shared" si="1"/>
        <v>0</v>
      </c>
      <c r="K22" s="35"/>
      <c r="L22" s="11"/>
      <c r="M22" s="8"/>
      <c r="N22" s="22">
        <f t="shared" si="2"/>
        <v>0</v>
      </c>
      <c r="O22" s="8"/>
      <c r="P22" s="8"/>
      <c r="Q22" s="8"/>
      <c r="R22" s="37">
        <f t="shared" si="3"/>
        <v>0</v>
      </c>
      <c r="S22" s="38">
        <f t="shared" si="4"/>
        <v>133</v>
      </c>
    </row>
    <row r="23" spans="1:19">
      <c r="A23" s="6">
        <v>14</v>
      </c>
      <c r="B23" s="7" t="s">
        <v>40</v>
      </c>
      <c r="C23" s="8">
        <v>0</v>
      </c>
      <c r="D23" s="8">
        <v>89</v>
      </c>
      <c r="E23" s="12">
        <v>0</v>
      </c>
      <c r="F23" s="9">
        <f t="shared" si="0"/>
        <v>89</v>
      </c>
      <c r="G23" s="8"/>
      <c r="H23" s="8"/>
      <c r="I23" s="8"/>
      <c r="J23" s="22">
        <f t="shared" si="1"/>
        <v>0</v>
      </c>
      <c r="K23" s="35"/>
      <c r="L23" s="11"/>
      <c r="M23" s="8"/>
      <c r="N23" s="22">
        <f t="shared" si="2"/>
        <v>0</v>
      </c>
      <c r="O23" s="8"/>
      <c r="P23" s="8"/>
      <c r="Q23" s="8"/>
      <c r="R23" s="37">
        <f t="shared" si="3"/>
        <v>0</v>
      </c>
      <c r="S23" s="38">
        <f t="shared" si="4"/>
        <v>89</v>
      </c>
    </row>
    <row r="24" spans="1:19">
      <c r="A24" s="6">
        <v>15</v>
      </c>
      <c r="B24" s="7" t="s">
        <v>41</v>
      </c>
      <c r="C24" s="8">
        <v>2</v>
      </c>
      <c r="D24" s="8">
        <v>0</v>
      </c>
      <c r="E24" s="8">
        <v>1</v>
      </c>
      <c r="F24" s="9">
        <f t="shared" si="0"/>
        <v>3</v>
      </c>
      <c r="G24" s="8"/>
      <c r="H24" s="8"/>
      <c r="I24" s="8"/>
      <c r="J24" s="22">
        <f t="shared" si="1"/>
        <v>0</v>
      </c>
      <c r="K24" s="35"/>
      <c r="L24" s="11"/>
      <c r="M24" s="8"/>
      <c r="N24" s="22">
        <f t="shared" si="2"/>
        <v>0</v>
      </c>
      <c r="O24" s="8"/>
      <c r="P24" s="8"/>
      <c r="Q24" s="8"/>
      <c r="R24" s="37">
        <f t="shared" si="3"/>
        <v>0</v>
      </c>
      <c r="S24" s="38">
        <f t="shared" si="4"/>
        <v>3</v>
      </c>
    </row>
    <row r="25" spans="1:19">
      <c r="A25" s="6">
        <v>16</v>
      </c>
      <c r="B25" s="7" t="s">
        <v>42</v>
      </c>
      <c r="C25" s="8">
        <v>169</v>
      </c>
      <c r="D25" s="8">
        <v>262</v>
      </c>
      <c r="E25" s="8">
        <v>272</v>
      </c>
      <c r="F25" s="9">
        <f t="shared" si="0"/>
        <v>703</v>
      </c>
      <c r="G25" s="8"/>
      <c r="H25" s="8"/>
      <c r="I25" s="8"/>
      <c r="J25" s="22">
        <f t="shared" si="1"/>
        <v>0</v>
      </c>
      <c r="K25" s="35"/>
      <c r="L25" s="11"/>
      <c r="M25" s="8"/>
      <c r="N25" s="22">
        <f t="shared" si="2"/>
        <v>0</v>
      </c>
      <c r="O25" s="8"/>
      <c r="P25" s="8"/>
      <c r="Q25" s="8"/>
      <c r="R25" s="37">
        <f t="shared" si="3"/>
        <v>0</v>
      </c>
      <c r="S25" s="38">
        <f t="shared" si="4"/>
        <v>703</v>
      </c>
    </row>
    <row r="26" spans="1:19">
      <c r="A26" s="6">
        <v>17</v>
      </c>
      <c r="B26" s="7" t="s">
        <v>43</v>
      </c>
      <c r="C26" s="8">
        <v>0</v>
      </c>
      <c r="D26" s="8">
        <v>0</v>
      </c>
      <c r="E26" s="8">
        <v>0</v>
      </c>
      <c r="F26" s="9">
        <f t="shared" si="0"/>
        <v>0</v>
      </c>
      <c r="G26" s="8"/>
      <c r="H26" s="8"/>
      <c r="I26" s="8"/>
      <c r="J26" s="22">
        <f t="shared" si="1"/>
        <v>0</v>
      </c>
      <c r="K26" s="35"/>
      <c r="L26" s="11"/>
      <c r="M26" s="8"/>
      <c r="N26" s="22">
        <f t="shared" si="2"/>
        <v>0</v>
      </c>
      <c r="O26" s="8"/>
      <c r="P26" s="8"/>
      <c r="Q26" s="8"/>
      <c r="R26" s="37">
        <f t="shared" si="3"/>
        <v>0</v>
      </c>
      <c r="S26" s="38">
        <f t="shared" si="4"/>
        <v>0</v>
      </c>
    </row>
    <row r="27" spans="1:19">
      <c r="A27" s="6">
        <v>18</v>
      </c>
      <c r="B27" s="7" t="s">
        <v>44</v>
      </c>
      <c r="C27" s="8">
        <v>227</v>
      </c>
      <c r="D27" s="8">
        <v>334</v>
      </c>
      <c r="E27" s="8">
        <v>202</v>
      </c>
      <c r="F27" s="9">
        <f t="shared" si="0"/>
        <v>763</v>
      </c>
      <c r="G27" s="8"/>
      <c r="H27" s="8"/>
      <c r="I27" s="8"/>
      <c r="J27" s="22">
        <f t="shared" si="1"/>
        <v>0</v>
      </c>
      <c r="K27" s="35"/>
      <c r="L27" s="11"/>
      <c r="M27" s="8"/>
      <c r="N27" s="22">
        <f t="shared" si="2"/>
        <v>0</v>
      </c>
      <c r="O27" s="8"/>
      <c r="P27" s="8"/>
      <c r="Q27" s="8"/>
      <c r="R27" s="37">
        <f t="shared" si="3"/>
        <v>0</v>
      </c>
      <c r="S27" s="38">
        <f t="shared" si="4"/>
        <v>763</v>
      </c>
    </row>
    <row r="28" spans="1:19">
      <c r="A28" s="6">
        <v>19</v>
      </c>
      <c r="B28" s="7" t="s">
        <v>45</v>
      </c>
      <c r="C28" s="8">
        <v>1521</v>
      </c>
      <c r="D28" s="8">
        <v>2028</v>
      </c>
      <c r="E28" s="8">
        <v>1655</v>
      </c>
      <c r="F28" s="9">
        <f t="shared" si="0"/>
        <v>5204</v>
      </c>
      <c r="G28" s="8"/>
      <c r="H28" s="8"/>
      <c r="I28" s="8"/>
      <c r="J28" s="22">
        <f t="shared" si="1"/>
        <v>0</v>
      </c>
      <c r="K28" s="35"/>
      <c r="L28" s="11"/>
      <c r="M28" s="8"/>
      <c r="N28" s="22">
        <f t="shared" si="2"/>
        <v>0</v>
      </c>
      <c r="O28" s="8"/>
      <c r="P28" s="8"/>
      <c r="Q28" s="8"/>
      <c r="R28" s="37">
        <f t="shared" si="3"/>
        <v>0</v>
      </c>
      <c r="S28" s="38">
        <f t="shared" si="4"/>
        <v>5204</v>
      </c>
    </row>
    <row r="29" spans="1:19">
      <c r="A29" s="6">
        <v>20</v>
      </c>
      <c r="B29" s="7" t="s">
        <v>46</v>
      </c>
      <c r="C29" s="8">
        <v>214</v>
      </c>
      <c r="D29" s="8">
        <v>340</v>
      </c>
      <c r="E29" s="8">
        <v>269</v>
      </c>
      <c r="F29" s="9">
        <f t="shared" si="0"/>
        <v>823</v>
      </c>
      <c r="G29" s="8"/>
      <c r="H29" s="8"/>
      <c r="I29" s="8"/>
      <c r="J29" s="22">
        <f t="shared" si="1"/>
        <v>0</v>
      </c>
      <c r="K29" s="35"/>
      <c r="L29" s="11"/>
      <c r="M29" s="8"/>
      <c r="N29" s="22">
        <f t="shared" si="2"/>
        <v>0</v>
      </c>
      <c r="O29" s="8"/>
      <c r="P29" s="8"/>
      <c r="Q29" s="8"/>
      <c r="R29" s="37">
        <f t="shared" si="3"/>
        <v>0</v>
      </c>
      <c r="S29" s="38">
        <f t="shared" si="4"/>
        <v>823</v>
      </c>
    </row>
    <row r="30" spans="1:19">
      <c r="A30" s="6">
        <v>21</v>
      </c>
      <c r="B30" s="7" t="s">
        <v>47</v>
      </c>
      <c r="C30" s="8">
        <v>52</v>
      </c>
      <c r="D30" s="8">
        <v>70</v>
      </c>
      <c r="E30" s="8">
        <v>71</v>
      </c>
      <c r="F30" s="9">
        <f t="shared" si="0"/>
        <v>193</v>
      </c>
      <c r="G30" s="8"/>
      <c r="H30" s="8"/>
      <c r="I30" s="8"/>
      <c r="J30" s="22">
        <f t="shared" si="1"/>
        <v>0</v>
      </c>
      <c r="K30" s="35"/>
      <c r="L30" s="11"/>
      <c r="M30" s="8"/>
      <c r="N30" s="22">
        <f t="shared" si="2"/>
        <v>0</v>
      </c>
      <c r="O30" s="8"/>
      <c r="P30" s="8"/>
      <c r="Q30" s="8"/>
      <c r="R30" s="37">
        <f t="shared" si="3"/>
        <v>0</v>
      </c>
      <c r="S30" s="38">
        <f t="shared" si="4"/>
        <v>193</v>
      </c>
    </row>
    <row r="31" spans="1:19">
      <c r="A31" s="6">
        <v>22</v>
      </c>
      <c r="B31" s="7" t="s">
        <v>48</v>
      </c>
      <c r="C31" s="8">
        <v>194</v>
      </c>
      <c r="D31" s="8">
        <v>336</v>
      </c>
      <c r="E31" s="8">
        <v>253</v>
      </c>
      <c r="F31" s="9">
        <f t="shared" si="0"/>
        <v>783</v>
      </c>
      <c r="G31" s="8"/>
      <c r="H31" s="8"/>
      <c r="I31" s="8"/>
      <c r="J31" s="22">
        <f t="shared" si="1"/>
        <v>0</v>
      </c>
      <c r="K31" s="35"/>
      <c r="L31" s="11"/>
      <c r="M31" s="8"/>
      <c r="N31" s="22">
        <f t="shared" si="2"/>
        <v>0</v>
      </c>
      <c r="O31" s="8"/>
      <c r="P31" s="8"/>
      <c r="Q31" s="8"/>
      <c r="R31" s="37">
        <f t="shared" si="3"/>
        <v>0</v>
      </c>
      <c r="S31" s="38">
        <f t="shared" si="4"/>
        <v>783</v>
      </c>
    </row>
    <row r="32" spans="1:19">
      <c r="A32" s="6">
        <v>23</v>
      </c>
      <c r="B32" s="7" t="s">
        <v>49</v>
      </c>
      <c r="C32" s="8">
        <v>275</v>
      </c>
      <c r="D32" s="8">
        <v>329</v>
      </c>
      <c r="E32" s="8">
        <v>290</v>
      </c>
      <c r="F32" s="9">
        <f t="shared" si="0"/>
        <v>894</v>
      </c>
      <c r="G32" s="8"/>
      <c r="H32" s="8"/>
      <c r="I32" s="8"/>
      <c r="J32" s="22">
        <f t="shared" si="1"/>
        <v>0</v>
      </c>
      <c r="K32" s="35"/>
      <c r="L32" s="11"/>
      <c r="M32" s="8"/>
      <c r="N32" s="22">
        <f t="shared" si="2"/>
        <v>0</v>
      </c>
      <c r="O32" s="8"/>
      <c r="P32" s="8"/>
      <c r="Q32" s="8"/>
      <c r="R32" s="37">
        <f t="shared" si="3"/>
        <v>0</v>
      </c>
      <c r="S32" s="38">
        <f t="shared" si="4"/>
        <v>894</v>
      </c>
    </row>
    <row r="33" spans="1:19">
      <c r="A33" s="6">
        <v>24</v>
      </c>
      <c r="B33" s="7" t="s">
        <v>50</v>
      </c>
      <c r="C33" s="8">
        <v>0</v>
      </c>
      <c r="D33" s="8">
        <v>4</v>
      </c>
      <c r="E33" s="8">
        <v>8</v>
      </c>
      <c r="F33" s="9">
        <f t="shared" si="0"/>
        <v>12</v>
      </c>
      <c r="G33" s="8"/>
      <c r="H33" s="8"/>
      <c r="I33" s="8"/>
      <c r="J33" s="22">
        <f t="shared" si="1"/>
        <v>0</v>
      </c>
      <c r="K33" s="35"/>
      <c r="L33" s="11"/>
      <c r="M33" s="8"/>
      <c r="N33" s="22">
        <f t="shared" si="2"/>
        <v>0</v>
      </c>
      <c r="O33" s="8"/>
      <c r="P33" s="8"/>
      <c r="Q33" s="8"/>
      <c r="R33" s="37">
        <f t="shared" si="3"/>
        <v>0</v>
      </c>
      <c r="S33" s="38">
        <f t="shared" si="4"/>
        <v>12</v>
      </c>
    </row>
    <row r="34" spans="1:19">
      <c r="A34" s="6">
        <v>25</v>
      </c>
      <c r="B34" s="7" t="s">
        <v>51</v>
      </c>
      <c r="C34" s="8">
        <v>41</v>
      </c>
      <c r="D34" s="8">
        <v>45</v>
      </c>
      <c r="E34" s="8">
        <v>37</v>
      </c>
      <c r="F34" s="9">
        <f t="shared" si="0"/>
        <v>123</v>
      </c>
      <c r="G34" s="12"/>
      <c r="H34" s="12"/>
      <c r="I34" s="8"/>
      <c r="J34" s="22">
        <f t="shared" si="1"/>
        <v>0</v>
      </c>
      <c r="K34" s="35"/>
      <c r="L34" s="11"/>
      <c r="M34" s="8"/>
      <c r="N34" s="22">
        <f t="shared" si="2"/>
        <v>0</v>
      </c>
      <c r="O34" s="8"/>
      <c r="P34" s="8"/>
      <c r="Q34" s="8"/>
      <c r="R34" s="37">
        <f t="shared" si="3"/>
        <v>0</v>
      </c>
      <c r="S34" s="38">
        <f t="shared" si="4"/>
        <v>123</v>
      </c>
    </row>
    <row r="35" spans="1:19">
      <c r="A35" s="6">
        <v>26</v>
      </c>
      <c r="B35" s="7" t="s">
        <v>52</v>
      </c>
      <c r="C35" s="8">
        <v>149</v>
      </c>
      <c r="D35" s="8">
        <v>192</v>
      </c>
      <c r="E35" s="8">
        <v>157</v>
      </c>
      <c r="F35" s="9">
        <f t="shared" si="0"/>
        <v>498</v>
      </c>
      <c r="G35" s="8"/>
      <c r="H35" s="8"/>
      <c r="I35" s="8"/>
      <c r="J35" s="22">
        <f t="shared" si="1"/>
        <v>0</v>
      </c>
      <c r="K35" s="36"/>
      <c r="L35" s="11"/>
      <c r="M35" s="8"/>
      <c r="N35" s="22">
        <f t="shared" si="2"/>
        <v>0</v>
      </c>
      <c r="O35" s="8"/>
      <c r="P35" s="8"/>
      <c r="Q35" s="8"/>
      <c r="R35" s="37">
        <f t="shared" si="3"/>
        <v>0</v>
      </c>
      <c r="S35" s="38">
        <f t="shared" si="4"/>
        <v>498</v>
      </c>
    </row>
    <row r="36" spans="1:19">
      <c r="A36" s="6">
        <v>27</v>
      </c>
      <c r="B36" s="7" t="s">
        <v>53</v>
      </c>
      <c r="C36" s="8">
        <v>30</v>
      </c>
      <c r="D36" s="8">
        <v>30</v>
      </c>
      <c r="E36" s="8">
        <v>21</v>
      </c>
      <c r="F36" s="9">
        <f t="shared" si="0"/>
        <v>81</v>
      </c>
      <c r="G36" s="8"/>
      <c r="H36" s="8"/>
      <c r="I36" s="8"/>
      <c r="J36" s="22">
        <f t="shared" si="1"/>
        <v>0</v>
      </c>
      <c r="K36" s="36"/>
      <c r="L36" s="11"/>
      <c r="M36" s="8"/>
      <c r="N36" s="22">
        <f t="shared" si="2"/>
        <v>0</v>
      </c>
      <c r="O36" s="8"/>
      <c r="P36" s="8"/>
      <c r="Q36" s="8"/>
      <c r="R36" s="37">
        <f t="shared" si="3"/>
        <v>0</v>
      </c>
      <c r="S36" s="38">
        <f t="shared" si="4"/>
        <v>81</v>
      </c>
    </row>
    <row r="37" spans="1:19">
      <c r="A37" s="6">
        <v>28</v>
      </c>
      <c r="B37" s="7" t="s">
        <v>54</v>
      </c>
      <c r="C37" s="8">
        <v>48</v>
      </c>
      <c r="D37" s="8">
        <v>97</v>
      </c>
      <c r="E37" s="8">
        <v>66</v>
      </c>
      <c r="F37" s="9">
        <f t="shared" si="0"/>
        <v>211</v>
      </c>
      <c r="G37" s="8"/>
      <c r="H37" s="8"/>
      <c r="I37" s="8"/>
      <c r="J37" s="22">
        <f t="shared" si="1"/>
        <v>0</v>
      </c>
      <c r="K37" s="36"/>
      <c r="L37" s="11"/>
      <c r="M37" s="8"/>
      <c r="N37" s="22">
        <f t="shared" si="2"/>
        <v>0</v>
      </c>
      <c r="O37" s="8"/>
      <c r="P37" s="8"/>
      <c r="Q37" s="8"/>
      <c r="R37" s="37">
        <f t="shared" si="3"/>
        <v>0</v>
      </c>
      <c r="S37" s="38">
        <f t="shared" si="4"/>
        <v>211</v>
      </c>
    </row>
    <row r="38" spans="1:19">
      <c r="A38" s="6">
        <v>29</v>
      </c>
      <c r="B38" s="7" t="s">
        <v>55</v>
      </c>
      <c r="C38" s="8">
        <v>1500</v>
      </c>
      <c r="D38" s="8">
        <v>2140</v>
      </c>
      <c r="E38" s="53">
        <v>1800</v>
      </c>
      <c r="F38" s="9">
        <f t="shared" si="0"/>
        <v>5440</v>
      </c>
      <c r="G38" s="8"/>
      <c r="H38" s="8"/>
      <c r="I38" s="8"/>
      <c r="J38" s="22">
        <f t="shared" si="1"/>
        <v>0</v>
      </c>
      <c r="K38" s="36"/>
      <c r="L38" s="11"/>
      <c r="M38" s="8"/>
      <c r="N38" s="22">
        <f t="shared" si="2"/>
        <v>0</v>
      </c>
      <c r="O38" s="8"/>
      <c r="P38" s="8"/>
      <c r="Q38" s="8"/>
      <c r="R38" s="37">
        <f t="shared" si="3"/>
        <v>0</v>
      </c>
      <c r="S38" s="38">
        <f t="shared" si="4"/>
        <v>5440</v>
      </c>
    </row>
    <row r="39" spans="1:19">
      <c r="A39" s="6">
        <v>30</v>
      </c>
      <c r="B39" s="7" t="s">
        <v>56</v>
      </c>
      <c r="C39" s="8">
        <v>21</v>
      </c>
      <c r="D39" s="8">
        <v>58</v>
      </c>
      <c r="E39" s="8">
        <v>46</v>
      </c>
      <c r="F39" s="9">
        <f t="shared" si="0"/>
        <v>125</v>
      </c>
      <c r="G39" s="8"/>
      <c r="H39" s="8"/>
      <c r="I39" s="8"/>
      <c r="J39" s="22">
        <f t="shared" si="1"/>
        <v>0</v>
      </c>
      <c r="K39" s="36"/>
      <c r="L39" s="11"/>
      <c r="M39" s="8"/>
      <c r="N39" s="22">
        <f t="shared" si="2"/>
        <v>0</v>
      </c>
      <c r="O39" s="8"/>
      <c r="P39" s="8"/>
      <c r="Q39" s="8"/>
      <c r="R39" s="37">
        <f t="shared" si="3"/>
        <v>0</v>
      </c>
      <c r="S39" s="38">
        <f t="shared" si="4"/>
        <v>125</v>
      </c>
    </row>
    <row r="40" spans="1:19">
      <c r="A40" s="6">
        <v>31</v>
      </c>
      <c r="B40" s="7" t="s">
        <v>57</v>
      </c>
      <c r="C40" s="8">
        <v>103</v>
      </c>
      <c r="D40" s="8">
        <v>114</v>
      </c>
      <c r="E40" s="8">
        <v>84</v>
      </c>
      <c r="F40" s="9">
        <f t="shared" si="0"/>
        <v>301</v>
      </c>
      <c r="G40" s="8"/>
      <c r="H40" s="8"/>
      <c r="I40" s="8"/>
      <c r="J40" s="22">
        <f t="shared" si="1"/>
        <v>0</v>
      </c>
      <c r="K40" s="36"/>
      <c r="L40" s="36"/>
      <c r="M40" s="8"/>
      <c r="N40" s="22">
        <f t="shared" si="2"/>
        <v>0</v>
      </c>
      <c r="O40" s="22"/>
      <c r="P40" s="22"/>
      <c r="Q40" s="22"/>
      <c r="R40" s="37">
        <f t="shared" si="3"/>
        <v>0</v>
      </c>
      <c r="S40" s="38">
        <f t="shared" si="4"/>
        <v>301</v>
      </c>
    </row>
    <row r="41" spans="1:19">
      <c r="A41" s="6">
        <v>32</v>
      </c>
      <c r="B41" s="7" t="s">
        <v>58</v>
      </c>
      <c r="C41" s="8">
        <v>285</v>
      </c>
      <c r="D41" s="8">
        <v>288</v>
      </c>
      <c r="E41" s="8">
        <v>287</v>
      </c>
      <c r="F41" s="9">
        <f t="shared" si="0"/>
        <v>860</v>
      </c>
      <c r="G41" s="8"/>
      <c r="H41" s="8"/>
      <c r="I41" s="8"/>
      <c r="J41" s="22">
        <f t="shared" si="1"/>
        <v>0</v>
      </c>
      <c r="K41" s="36"/>
      <c r="L41" s="36"/>
      <c r="M41" s="8"/>
      <c r="N41" s="22">
        <f t="shared" si="2"/>
        <v>0</v>
      </c>
      <c r="O41" s="22"/>
      <c r="P41" s="22"/>
      <c r="Q41" s="22"/>
      <c r="R41" s="37">
        <f t="shared" si="3"/>
        <v>0</v>
      </c>
      <c r="S41" s="38">
        <f t="shared" si="4"/>
        <v>860</v>
      </c>
    </row>
    <row r="42" spans="1:19">
      <c r="A42" s="6">
        <v>33</v>
      </c>
      <c r="B42" s="7" t="s">
        <v>59</v>
      </c>
      <c r="C42" s="8">
        <v>695</v>
      </c>
      <c r="D42" s="8">
        <v>625</v>
      </c>
      <c r="E42" s="8">
        <v>538</v>
      </c>
      <c r="F42" s="9">
        <f t="shared" si="0"/>
        <v>1858</v>
      </c>
      <c r="G42" s="8"/>
      <c r="H42" s="8"/>
      <c r="I42" s="8"/>
      <c r="J42" s="22">
        <f t="shared" si="1"/>
        <v>0</v>
      </c>
      <c r="K42" s="36"/>
      <c r="L42" s="36"/>
      <c r="M42" s="8"/>
      <c r="N42" s="22">
        <f t="shared" si="2"/>
        <v>0</v>
      </c>
      <c r="O42" s="22"/>
      <c r="P42" s="22"/>
      <c r="Q42" s="22"/>
      <c r="R42" s="37">
        <f t="shared" si="3"/>
        <v>0</v>
      </c>
      <c r="S42" s="38">
        <f t="shared" si="4"/>
        <v>1858</v>
      </c>
    </row>
    <row r="43" spans="1:19">
      <c r="A43" s="13">
        <v>34</v>
      </c>
      <c r="B43" s="7" t="s">
        <v>60</v>
      </c>
      <c r="C43" s="8">
        <v>6</v>
      </c>
      <c r="D43" s="8">
        <v>0</v>
      </c>
      <c r="E43" s="8">
        <v>1</v>
      </c>
      <c r="F43" s="9">
        <f t="shared" si="0"/>
        <v>7</v>
      </c>
      <c r="G43" s="8"/>
      <c r="H43" s="8"/>
      <c r="I43" s="8"/>
      <c r="J43" s="22">
        <f t="shared" si="1"/>
        <v>0</v>
      </c>
      <c r="K43" s="36"/>
      <c r="L43" s="36"/>
      <c r="M43" s="8"/>
      <c r="N43" s="22">
        <f t="shared" si="2"/>
        <v>0</v>
      </c>
      <c r="O43" s="22"/>
      <c r="P43" s="22"/>
      <c r="Q43" s="22"/>
      <c r="R43" s="37">
        <f t="shared" si="3"/>
        <v>0</v>
      </c>
      <c r="S43" s="38">
        <f t="shared" si="4"/>
        <v>7</v>
      </c>
    </row>
    <row r="44" spans="1:19">
      <c r="A44" s="13">
        <v>35</v>
      </c>
      <c r="B44" s="7" t="s">
        <v>61</v>
      </c>
      <c r="C44" s="8">
        <v>32</v>
      </c>
      <c r="D44" s="8">
        <v>21</v>
      </c>
      <c r="E44" s="8">
        <v>23</v>
      </c>
      <c r="F44" s="9">
        <f t="shared" si="0"/>
        <v>76</v>
      </c>
      <c r="G44" s="8"/>
      <c r="H44" s="8"/>
      <c r="I44" s="8"/>
      <c r="J44" s="22">
        <f t="shared" si="1"/>
        <v>0</v>
      </c>
      <c r="K44" s="36"/>
      <c r="L44" s="36"/>
      <c r="M44" s="8"/>
      <c r="N44" s="22">
        <f t="shared" si="2"/>
        <v>0</v>
      </c>
      <c r="O44" s="22"/>
      <c r="P44" s="22"/>
      <c r="Q44" s="22"/>
      <c r="R44" s="37">
        <f t="shared" si="3"/>
        <v>0</v>
      </c>
      <c r="S44" s="38">
        <f t="shared" si="4"/>
        <v>76</v>
      </c>
    </row>
    <row r="45" spans="1:19">
      <c r="A45" s="13">
        <v>36</v>
      </c>
      <c r="B45" s="7" t="s">
        <v>62</v>
      </c>
      <c r="C45" s="14">
        <v>103</v>
      </c>
      <c r="D45" s="14">
        <v>64</v>
      </c>
      <c r="E45" s="14">
        <v>56</v>
      </c>
      <c r="F45" s="9">
        <f t="shared" si="0"/>
        <v>223</v>
      </c>
      <c r="G45" s="14"/>
      <c r="H45" s="14"/>
      <c r="I45" s="14"/>
      <c r="J45" s="22">
        <f t="shared" si="1"/>
        <v>0</v>
      </c>
      <c r="K45" s="14"/>
      <c r="L45" s="14"/>
      <c r="M45" s="14"/>
      <c r="N45" s="22">
        <f t="shared" si="2"/>
        <v>0</v>
      </c>
      <c r="O45" s="14"/>
      <c r="P45" s="14"/>
      <c r="Q45" s="14"/>
      <c r="R45" s="37">
        <f t="shared" si="3"/>
        <v>0</v>
      </c>
      <c r="S45" s="38">
        <f t="shared" si="4"/>
        <v>223</v>
      </c>
    </row>
    <row r="46" spans="1:19">
      <c r="A46" s="89" t="s">
        <v>63</v>
      </c>
      <c r="B46" s="90"/>
      <c r="C46" s="15">
        <f t="shared" ref="C46:R46" si="5">SUM(C10:C45)</f>
        <v>8658</v>
      </c>
      <c r="D46" s="15">
        <f t="shared" si="5"/>
        <v>10831</v>
      </c>
      <c r="E46" s="15">
        <f t="shared" si="5"/>
        <v>9123</v>
      </c>
      <c r="F46" s="15">
        <f t="shared" si="5"/>
        <v>28612</v>
      </c>
      <c r="G46" s="15">
        <f t="shared" si="5"/>
        <v>0</v>
      </c>
      <c r="H46" s="15">
        <f t="shared" si="5"/>
        <v>0</v>
      </c>
      <c r="I46" s="15">
        <f t="shared" si="5"/>
        <v>0</v>
      </c>
      <c r="J46" s="15">
        <f t="shared" si="5"/>
        <v>0</v>
      </c>
      <c r="K46" s="15">
        <f t="shared" si="5"/>
        <v>0</v>
      </c>
      <c r="L46" s="15">
        <f t="shared" si="5"/>
        <v>0</v>
      </c>
      <c r="M46" s="15">
        <f t="shared" si="5"/>
        <v>0</v>
      </c>
      <c r="N46" s="15">
        <f t="shared" si="5"/>
        <v>0</v>
      </c>
      <c r="O46" s="15">
        <f t="shared" si="5"/>
        <v>0</v>
      </c>
      <c r="P46" s="15">
        <f t="shared" si="5"/>
        <v>0</v>
      </c>
      <c r="Q46" s="15">
        <f t="shared" si="5"/>
        <v>0</v>
      </c>
      <c r="R46" s="15">
        <f t="shared" si="5"/>
        <v>0</v>
      </c>
      <c r="S46" s="38">
        <f t="shared" si="4"/>
        <v>28612</v>
      </c>
    </row>
    <row r="47" spans="1:19">
      <c r="A47" s="16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>
      <c r="A48" s="16"/>
      <c r="B48" s="17"/>
      <c r="C48" s="18"/>
      <c r="D48" s="18"/>
      <c r="E48" s="18"/>
      <c r="F48" s="18"/>
      <c r="G48" s="19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1:19">
      <c r="A49" s="62" t="s">
        <v>64</v>
      </c>
      <c r="B49" s="63"/>
      <c r="C49" s="85" t="s">
        <v>8</v>
      </c>
      <c r="D49" s="82"/>
      <c r="E49" s="82"/>
      <c r="F49" s="82"/>
      <c r="G49" s="83" t="s">
        <v>9</v>
      </c>
      <c r="H49" s="84"/>
      <c r="I49" s="84"/>
      <c r="J49" s="85"/>
      <c r="K49" s="82" t="s">
        <v>10</v>
      </c>
      <c r="L49" s="82"/>
      <c r="M49" s="82"/>
      <c r="N49" s="82"/>
      <c r="O49" s="82" t="s">
        <v>11</v>
      </c>
      <c r="P49" s="82"/>
      <c r="Q49" s="82"/>
      <c r="R49" s="82"/>
      <c r="S49" s="59" t="s">
        <v>12</v>
      </c>
    </row>
    <row r="50" spans="1:19">
      <c r="A50" s="64"/>
      <c r="B50" s="65"/>
      <c r="C50" s="86" t="s">
        <v>13</v>
      </c>
      <c r="D50" s="74" t="s">
        <v>14</v>
      </c>
      <c r="E50" s="74" t="s">
        <v>15</v>
      </c>
      <c r="F50" s="54" t="s">
        <v>16</v>
      </c>
      <c r="G50" s="74" t="s">
        <v>17</v>
      </c>
      <c r="H50" s="74" t="s">
        <v>18</v>
      </c>
      <c r="I50" s="74" t="s">
        <v>19</v>
      </c>
      <c r="J50" s="54" t="s">
        <v>16</v>
      </c>
      <c r="K50" s="74" t="s">
        <v>20</v>
      </c>
      <c r="L50" s="74" t="s">
        <v>21</v>
      </c>
      <c r="M50" s="74" t="s">
        <v>22</v>
      </c>
      <c r="N50" s="54" t="s">
        <v>16</v>
      </c>
      <c r="O50" s="54" t="s">
        <v>23</v>
      </c>
      <c r="P50" s="54" t="s">
        <v>24</v>
      </c>
      <c r="Q50" s="54" t="s">
        <v>25</v>
      </c>
      <c r="R50" s="54" t="s">
        <v>16</v>
      </c>
      <c r="S50" s="60"/>
    </row>
    <row r="51" spans="1:19">
      <c r="A51" s="66"/>
      <c r="B51" s="67"/>
      <c r="C51" s="87"/>
      <c r="D51" s="75"/>
      <c r="E51" s="75"/>
      <c r="F51" s="55"/>
      <c r="G51" s="75"/>
      <c r="H51" s="75"/>
      <c r="I51" s="75"/>
      <c r="J51" s="55"/>
      <c r="K51" s="75"/>
      <c r="L51" s="75"/>
      <c r="M51" s="75"/>
      <c r="N51" s="55"/>
      <c r="O51" s="55"/>
      <c r="P51" s="55"/>
      <c r="Q51" s="55"/>
      <c r="R51" s="55"/>
      <c r="S51" s="61"/>
    </row>
    <row r="52" spans="1:19">
      <c r="A52" s="20">
        <v>1</v>
      </c>
      <c r="B52" s="21" t="s">
        <v>65</v>
      </c>
      <c r="C52" s="8">
        <v>322</v>
      </c>
      <c r="D52" s="8">
        <v>265</v>
      </c>
      <c r="E52" s="8">
        <v>232</v>
      </c>
      <c r="F52" s="22">
        <f>SUM(C52:E52)</f>
        <v>819</v>
      </c>
      <c r="G52" s="8"/>
      <c r="H52" s="8"/>
      <c r="I52" s="8"/>
      <c r="J52" s="22">
        <f>SUM(G52:I52)</f>
        <v>0</v>
      </c>
      <c r="K52" s="8"/>
      <c r="L52" s="8"/>
      <c r="M52" s="8"/>
      <c r="N52" s="8">
        <f>SUM(K52:M52)</f>
        <v>0</v>
      </c>
      <c r="O52" s="8"/>
      <c r="P52" s="8"/>
      <c r="Q52" s="8"/>
      <c r="R52" s="22">
        <f>SUM(O52:Q52)</f>
        <v>0</v>
      </c>
      <c r="S52" s="39">
        <f>C52+D52+E52+G52+H52+I52+K52+L52+M52+O52+P52+Q52</f>
        <v>819</v>
      </c>
    </row>
    <row r="53" spans="1:19">
      <c r="A53" s="23">
        <v>2</v>
      </c>
      <c r="B53" s="21" t="s">
        <v>66</v>
      </c>
      <c r="C53" s="8">
        <v>379</v>
      </c>
      <c r="D53" s="8">
        <v>353</v>
      </c>
      <c r="E53" s="8">
        <v>304</v>
      </c>
      <c r="F53" s="22">
        <f>SUM(C53:E53)</f>
        <v>1036</v>
      </c>
      <c r="G53" s="8"/>
      <c r="H53" s="8"/>
      <c r="I53" s="8"/>
      <c r="J53" s="22">
        <f>SUM(G53:I53)</f>
        <v>0</v>
      </c>
      <c r="K53" s="8"/>
      <c r="L53" s="8"/>
      <c r="M53" s="8"/>
      <c r="N53" s="8">
        <f>SUM(K53:M53)</f>
        <v>0</v>
      </c>
      <c r="O53" s="8"/>
      <c r="P53" s="8"/>
      <c r="Q53" s="8"/>
      <c r="R53" s="22">
        <f>SUM(O53:Q53)</f>
        <v>0</v>
      </c>
      <c r="S53" s="39">
        <f>C53+D53+E53+G53+H53+I53+K53+L53+M53+O53+P53+Q53</f>
        <v>1036</v>
      </c>
    </row>
    <row r="54" spans="1:19">
      <c r="A54" s="23">
        <v>3</v>
      </c>
      <c r="B54" s="21" t="s">
        <v>67</v>
      </c>
      <c r="C54" s="8">
        <v>4</v>
      </c>
      <c r="D54" s="8">
        <v>10</v>
      </c>
      <c r="E54" s="8">
        <v>7</v>
      </c>
      <c r="F54" s="22">
        <f>SUM(C54:E54)</f>
        <v>21</v>
      </c>
      <c r="G54" s="8"/>
      <c r="H54" s="8"/>
      <c r="I54" s="8"/>
      <c r="J54" s="22">
        <f>SUM(G54:I54)</f>
        <v>0</v>
      </c>
      <c r="K54" s="8"/>
      <c r="L54" s="8"/>
      <c r="M54" s="8"/>
      <c r="N54" s="8">
        <f>SUM(K54:M54)</f>
        <v>0</v>
      </c>
      <c r="O54" s="8"/>
      <c r="P54" s="8"/>
      <c r="Q54" s="8"/>
      <c r="R54" s="22">
        <f>SUM(O54:Q54)</f>
        <v>0</v>
      </c>
      <c r="S54" s="39">
        <f>C54+D54+E54+G54+H54+I54+K54+L54+M54+O54+P54+Q54</f>
        <v>21</v>
      </c>
    </row>
    <row r="55" spans="1:19">
      <c r="A55" s="24">
        <v>4</v>
      </c>
      <c r="B55" s="21" t="s">
        <v>68</v>
      </c>
      <c r="C55" s="25">
        <v>705</v>
      </c>
      <c r="D55" s="25">
        <v>630</v>
      </c>
      <c r="E55" s="25">
        <v>543</v>
      </c>
      <c r="F55" s="26">
        <f>SUM(C55:E55)</f>
        <v>1878</v>
      </c>
      <c r="G55" s="25"/>
      <c r="H55" s="25"/>
      <c r="I55" s="25"/>
      <c r="J55" s="26">
        <f>SUM(G55:I55)</f>
        <v>0</v>
      </c>
      <c r="K55" s="25"/>
      <c r="L55" s="25"/>
      <c r="M55" s="25"/>
      <c r="N55" s="25">
        <f>SUM(K55:M55)</f>
        <v>0</v>
      </c>
      <c r="O55" s="25"/>
      <c r="P55" s="25"/>
      <c r="Q55" s="25"/>
      <c r="R55" s="26">
        <f>SUM(O55:Q55)</f>
        <v>0</v>
      </c>
      <c r="S55" s="40">
        <f>C55+D55+E55+G55+H55+I55+K55+L55+M55+O55+P55+Q55</f>
        <v>1878</v>
      </c>
    </row>
    <row r="56" spans="1:19" s="1" customFormat="1">
      <c r="A56" s="27"/>
      <c r="B56" s="28"/>
      <c r="C56" s="29"/>
      <c r="D56" s="29"/>
      <c r="E56" s="29"/>
      <c r="F56" s="18"/>
      <c r="G56" s="29"/>
      <c r="H56" s="29"/>
      <c r="I56" s="29"/>
      <c r="J56" s="18"/>
      <c r="K56" s="29"/>
      <c r="L56" s="29"/>
      <c r="M56" s="29"/>
      <c r="N56" s="29"/>
      <c r="O56" s="29"/>
      <c r="P56" s="29"/>
      <c r="Q56" s="29"/>
      <c r="R56" s="18"/>
      <c r="S56" s="29"/>
    </row>
    <row r="57" spans="1:19">
      <c r="A57" s="68" t="s">
        <v>69</v>
      </c>
      <c r="B57" s="69"/>
      <c r="C57" s="82" t="s">
        <v>8</v>
      </c>
      <c r="D57" s="82"/>
      <c r="E57" s="82"/>
      <c r="F57" s="82"/>
      <c r="G57" s="83" t="s">
        <v>9</v>
      </c>
      <c r="H57" s="84"/>
      <c r="I57" s="84"/>
      <c r="J57" s="85"/>
      <c r="K57" s="82" t="s">
        <v>10</v>
      </c>
      <c r="L57" s="82"/>
      <c r="M57" s="82"/>
      <c r="N57" s="82"/>
      <c r="O57" s="82" t="s">
        <v>11</v>
      </c>
      <c r="P57" s="82"/>
      <c r="Q57" s="82"/>
      <c r="R57" s="82"/>
      <c r="S57" s="59" t="s">
        <v>12</v>
      </c>
    </row>
    <row r="58" spans="1:19">
      <c r="A58" s="70"/>
      <c r="B58" s="71"/>
      <c r="C58" s="74" t="s">
        <v>13</v>
      </c>
      <c r="D58" s="74" t="s">
        <v>14</v>
      </c>
      <c r="E58" s="74" t="s">
        <v>15</v>
      </c>
      <c r="F58" s="54" t="s">
        <v>16</v>
      </c>
      <c r="G58" s="74" t="s">
        <v>17</v>
      </c>
      <c r="H58" s="74" t="s">
        <v>18</v>
      </c>
      <c r="I58" s="74" t="s">
        <v>19</v>
      </c>
      <c r="J58" s="54" t="s">
        <v>16</v>
      </c>
      <c r="K58" s="74" t="s">
        <v>20</v>
      </c>
      <c r="L58" s="74" t="s">
        <v>21</v>
      </c>
      <c r="M58" s="74" t="s">
        <v>22</v>
      </c>
      <c r="N58" s="54" t="s">
        <v>16</v>
      </c>
      <c r="O58" s="54" t="s">
        <v>23</v>
      </c>
      <c r="P58" s="54" t="s">
        <v>24</v>
      </c>
      <c r="Q58" s="54" t="s">
        <v>25</v>
      </c>
      <c r="R58" s="54" t="s">
        <v>16</v>
      </c>
      <c r="S58" s="60"/>
    </row>
    <row r="59" spans="1:19">
      <c r="A59" s="72"/>
      <c r="B59" s="73"/>
      <c r="C59" s="75"/>
      <c r="D59" s="75"/>
      <c r="E59" s="75"/>
      <c r="F59" s="55"/>
      <c r="G59" s="75"/>
      <c r="H59" s="75"/>
      <c r="I59" s="75"/>
      <c r="J59" s="55"/>
      <c r="K59" s="75"/>
      <c r="L59" s="75"/>
      <c r="M59" s="75"/>
      <c r="N59" s="55"/>
      <c r="O59" s="55"/>
      <c r="P59" s="55"/>
      <c r="Q59" s="55"/>
      <c r="R59" s="55"/>
      <c r="S59" s="61"/>
    </row>
    <row r="60" spans="1:19" s="2" customFormat="1">
      <c r="A60" s="23">
        <v>1</v>
      </c>
      <c r="B60" s="30" t="s">
        <v>70</v>
      </c>
      <c r="C60" s="8">
        <v>34743</v>
      </c>
      <c r="D60" s="8">
        <v>49679</v>
      </c>
      <c r="E60" s="8">
        <v>49960</v>
      </c>
      <c r="F60" s="22">
        <f t="shared" ref="F60:F65" si="6">SUM(C60:E60)</f>
        <v>134382</v>
      </c>
      <c r="G60" s="8"/>
      <c r="H60" s="8"/>
      <c r="I60" s="8"/>
      <c r="J60" s="22">
        <f t="shared" ref="J60:J65" si="7">SUM(G60:I60)</f>
        <v>0</v>
      </c>
      <c r="K60" s="8"/>
      <c r="L60" s="8"/>
      <c r="M60" s="8"/>
      <c r="N60" s="8">
        <f t="shared" si="2"/>
        <v>0</v>
      </c>
      <c r="O60" s="8"/>
      <c r="P60" s="8"/>
      <c r="Q60" s="8"/>
      <c r="R60" s="41">
        <f t="shared" si="3"/>
        <v>0</v>
      </c>
      <c r="S60" s="39">
        <f t="shared" ref="S60:S65" si="8">C60+D60+E60+G60+H60+I60+K60+L60+M60+O60+P60+Q60</f>
        <v>134382</v>
      </c>
    </row>
    <row r="61" spans="1:19" s="2" customFormat="1">
      <c r="A61" s="23">
        <v>2</v>
      </c>
      <c r="B61" s="31" t="s">
        <v>71</v>
      </c>
      <c r="C61" s="8">
        <v>2532</v>
      </c>
      <c r="D61" s="8">
        <v>3193</v>
      </c>
      <c r="E61" s="12">
        <v>2656</v>
      </c>
      <c r="F61" s="22">
        <f t="shared" si="6"/>
        <v>8381</v>
      </c>
      <c r="G61" s="8"/>
      <c r="H61" s="12"/>
      <c r="I61" s="8"/>
      <c r="J61" s="22">
        <f t="shared" si="7"/>
        <v>0</v>
      </c>
      <c r="K61" s="8"/>
      <c r="L61" s="8"/>
      <c r="M61" s="8"/>
      <c r="N61" s="8">
        <f t="shared" si="2"/>
        <v>0</v>
      </c>
      <c r="O61" s="8"/>
      <c r="P61" s="8"/>
      <c r="Q61" s="8"/>
      <c r="R61" s="41">
        <f t="shared" si="3"/>
        <v>0</v>
      </c>
      <c r="S61" s="39">
        <f t="shared" si="8"/>
        <v>8381</v>
      </c>
    </row>
    <row r="62" spans="1:19" s="2" customFormat="1">
      <c r="A62" s="23">
        <v>3</v>
      </c>
      <c r="B62" s="31" t="s">
        <v>72</v>
      </c>
      <c r="C62" s="8">
        <v>634</v>
      </c>
      <c r="D62" s="8">
        <v>734</v>
      </c>
      <c r="E62" s="8">
        <v>609</v>
      </c>
      <c r="F62" s="22">
        <f t="shared" si="6"/>
        <v>1977</v>
      </c>
      <c r="G62" s="12"/>
      <c r="H62" s="12"/>
      <c r="I62" s="12"/>
      <c r="J62" s="22">
        <f t="shared" si="7"/>
        <v>0</v>
      </c>
      <c r="K62" s="8"/>
      <c r="L62" s="8"/>
      <c r="M62" s="8"/>
      <c r="N62" s="8">
        <f t="shared" si="2"/>
        <v>0</v>
      </c>
      <c r="O62" s="8"/>
      <c r="P62" s="8"/>
      <c r="Q62" s="8"/>
      <c r="R62" s="41">
        <f t="shared" si="3"/>
        <v>0</v>
      </c>
      <c r="S62" s="39">
        <f t="shared" si="8"/>
        <v>1977</v>
      </c>
    </row>
    <row r="63" spans="1:19">
      <c r="A63" s="23">
        <v>4</v>
      </c>
      <c r="B63" s="32" t="s">
        <v>73</v>
      </c>
      <c r="C63" s="33">
        <v>2123</v>
      </c>
      <c r="D63" s="33">
        <v>1050</v>
      </c>
      <c r="E63" s="33">
        <v>1909</v>
      </c>
      <c r="F63" s="34">
        <f t="shared" si="6"/>
        <v>5082</v>
      </c>
      <c r="G63" s="33"/>
      <c r="H63" s="33"/>
      <c r="I63" s="33"/>
      <c r="J63" s="34">
        <f t="shared" si="7"/>
        <v>0</v>
      </c>
      <c r="K63" s="33"/>
      <c r="L63" s="33"/>
      <c r="M63" s="33"/>
      <c r="N63" s="33">
        <f t="shared" si="2"/>
        <v>0</v>
      </c>
      <c r="O63" s="33"/>
      <c r="P63" s="33"/>
      <c r="Q63" s="33"/>
      <c r="R63" s="42">
        <f t="shared" si="3"/>
        <v>0</v>
      </c>
      <c r="S63" s="39">
        <f t="shared" si="8"/>
        <v>5082</v>
      </c>
    </row>
    <row r="64" spans="1:19">
      <c r="A64" s="23">
        <v>5</v>
      </c>
      <c r="B64" s="32" t="s">
        <v>74</v>
      </c>
      <c r="C64" s="8">
        <v>1094</v>
      </c>
      <c r="D64" s="8">
        <v>1040</v>
      </c>
      <c r="E64" s="8">
        <v>916</v>
      </c>
      <c r="F64" s="22">
        <f t="shared" si="6"/>
        <v>3050</v>
      </c>
      <c r="G64" s="8"/>
      <c r="H64" s="8"/>
      <c r="I64" s="8"/>
      <c r="J64" s="22">
        <f t="shared" si="7"/>
        <v>0</v>
      </c>
      <c r="K64" s="8"/>
      <c r="L64" s="8"/>
      <c r="M64" s="8"/>
      <c r="N64" s="8">
        <f t="shared" si="2"/>
        <v>0</v>
      </c>
      <c r="O64" s="8"/>
      <c r="P64" s="8"/>
      <c r="Q64" s="8"/>
      <c r="R64" s="41">
        <f t="shared" si="3"/>
        <v>0</v>
      </c>
      <c r="S64" s="39">
        <f t="shared" si="8"/>
        <v>3050</v>
      </c>
    </row>
    <row r="65" spans="1:19">
      <c r="A65" s="24">
        <v>6</v>
      </c>
      <c r="B65" s="32" t="s">
        <v>75</v>
      </c>
      <c r="C65" s="25">
        <v>1069</v>
      </c>
      <c r="D65" s="25">
        <v>1019</v>
      </c>
      <c r="E65" s="25">
        <v>907</v>
      </c>
      <c r="F65" s="26">
        <f t="shared" si="6"/>
        <v>2995</v>
      </c>
      <c r="G65" s="25"/>
      <c r="H65" s="25"/>
      <c r="I65" s="25"/>
      <c r="J65" s="26">
        <f t="shared" si="7"/>
        <v>0</v>
      </c>
      <c r="K65" s="25"/>
      <c r="L65" s="25"/>
      <c r="M65" s="25"/>
      <c r="N65" s="25">
        <f t="shared" si="2"/>
        <v>0</v>
      </c>
      <c r="O65" s="25"/>
      <c r="P65" s="25"/>
      <c r="Q65" s="25"/>
      <c r="R65" s="52">
        <f t="shared" si="3"/>
        <v>0</v>
      </c>
      <c r="S65" s="40">
        <f t="shared" si="8"/>
        <v>2995</v>
      </c>
    </row>
    <row r="66" spans="1:19">
      <c r="A66" s="76" t="s">
        <v>76</v>
      </c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</row>
    <row r="67" spans="1:19">
      <c r="A67" s="43"/>
      <c r="B67" s="44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</row>
    <row r="68" spans="1:19">
      <c r="A68" s="43"/>
      <c r="B68" s="44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</row>
    <row r="69" spans="1:19">
      <c r="B69" s="45"/>
      <c r="C69" s="46"/>
      <c r="E69" s="1"/>
      <c r="F69" s="1"/>
      <c r="G69" s="47"/>
      <c r="H69" s="46"/>
      <c r="I69" s="46"/>
      <c r="J69" s="46"/>
      <c r="K69" s="46"/>
      <c r="L69" s="46"/>
      <c r="M69" s="1"/>
      <c r="P69" s="46"/>
      <c r="Q69" s="46"/>
      <c r="R69" s="46"/>
      <c r="S69" s="47"/>
    </row>
    <row r="70" spans="1:19">
      <c r="B70" s="77" t="s">
        <v>77</v>
      </c>
      <c r="C70" s="77"/>
      <c r="D70" s="48"/>
      <c r="E70" s="49"/>
      <c r="F70" s="78" t="s">
        <v>78</v>
      </c>
      <c r="G70" s="78"/>
      <c r="H70" s="78"/>
      <c r="I70" s="78"/>
      <c r="J70" s="78"/>
      <c r="K70" s="78"/>
      <c r="L70" s="78"/>
      <c r="M70" s="48"/>
      <c r="N70" s="48"/>
      <c r="O70" s="48"/>
      <c r="P70" s="79"/>
      <c r="Q70" s="79"/>
      <c r="R70" s="79"/>
      <c r="S70" s="79"/>
    </row>
    <row r="71" spans="1:19">
      <c r="B71" s="80" t="s">
        <v>79</v>
      </c>
      <c r="C71" s="80"/>
      <c r="D71" s="48"/>
      <c r="E71" s="48"/>
      <c r="F71" s="81" t="s">
        <v>80</v>
      </c>
      <c r="G71" s="81"/>
      <c r="H71" s="81"/>
      <c r="I71" s="81"/>
      <c r="J71" s="81"/>
      <c r="K71" s="81"/>
      <c r="L71" s="81"/>
      <c r="M71" s="48"/>
      <c r="N71" s="48"/>
      <c r="O71" s="48"/>
      <c r="P71" s="81" t="s">
        <v>81</v>
      </c>
      <c r="Q71" s="81"/>
      <c r="R71" s="81"/>
      <c r="S71" s="81"/>
    </row>
    <row r="72" spans="1:19" ht="12.75" customHeight="1">
      <c r="B72" s="51"/>
      <c r="C72" s="48"/>
      <c r="D72" s="48"/>
      <c r="E72" s="48"/>
      <c r="F72" s="48"/>
      <c r="G72" s="50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50"/>
    </row>
  </sheetData>
  <mergeCells count="82">
    <mergeCell ref="A1:S1"/>
    <mergeCell ref="A2:S2"/>
    <mergeCell ref="A3:S3"/>
    <mergeCell ref="A4:S4"/>
    <mergeCell ref="A5:S5"/>
    <mergeCell ref="A6:S6"/>
    <mergeCell ref="C7:F7"/>
    <mergeCell ref="G7:J7"/>
    <mergeCell ref="K7:N7"/>
    <mergeCell ref="O7:R7"/>
    <mergeCell ref="A7:A8"/>
    <mergeCell ref="B7:B8"/>
    <mergeCell ref="O8:O9"/>
    <mergeCell ref="R8:R9"/>
    <mergeCell ref="A9:B9"/>
    <mergeCell ref="A46:B46"/>
    <mergeCell ref="C49:F49"/>
    <mergeCell ref="G49:J49"/>
    <mergeCell ref="K49:N49"/>
    <mergeCell ref="C8:C9"/>
    <mergeCell ref="F8:F9"/>
    <mergeCell ref="I8:I9"/>
    <mergeCell ref="L8:L9"/>
    <mergeCell ref="O49:R49"/>
    <mergeCell ref="C57:F57"/>
    <mergeCell ref="G57:J57"/>
    <mergeCell ref="K57:N57"/>
    <mergeCell ref="O57:R57"/>
    <mergeCell ref="C50:C51"/>
    <mergeCell ref="F50:F51"/>
    <mergeCell ref="I50:I51"/>
    <mergeCell ref="L50:L51"/>
    <mergeCell ref="O50:O51"/>
    <mergeCell ref="R50:R51"/>
    <mergeCell ref="A66:S66"/>
    <mergeCell ref="B70:C70"/>
    <mergeCell ref="F70:L70"/>
    <mergeCell ref="P70:S70"/>
    <mergeCell ref="B71:C71"/>
    <mergeCell ref="F71:L71"/>
    <mergeCell ref="P71:S71"/>
    <mergeCell ref="C58:C59"/>
    <mergeCell ref="D8:D9"/>
    <mergeCell ref="D50:D51"/>
    <mergeCell ref="D58:D59"/>
    <mergeCell ref="E8:E9"/>
    <mergeCell ref="E50:E51"/>
    <mergeCell ref="E58:E59"/>
    <mergeCell ref="F58:F59"/>
    <mergeCell ref="G8:G9"/>
    <mergeCell ref="G50:G51"/>
    <mergeCell ref="G58:G59"/>
    <mergeCell ref="H8:H9"/>
    <mergeCell ref="H50:H51"/>
    <mergeCell ref="H58:H59"/>
    <mergeCell ref="M58:M59"/>
    <mergeCell ref="N8:N9"/>
    <mergeCell ref="N50:N51"/>
    <mergeCell ref="N58:N59"/>
    <mergeCell ref="I58:I59"/>
    <mergeCell ref="J8:J9"/>
    <mergeCell ref="J50:J51"/>
    <mergeCell ref="J58:J59"/>
    <mergeCell ref="K8:K9"/>
    <mergeCell ref="K50:K51"/>
    <mergeCell ref="K58:K59"/>
    <mergeCell ref="R58:R59"/>
    <mergeCell ref="S7:S9"/>
    <mergeCell ref="S49:S51"/>
    <mergeCell ref="S57:S59"/>
    <mergeCell ref="A49:B51"/>
    <mergeCell ref="A57:B59"/>
    <mergeCell ref="O58:O59"/>
    <mergeCell ref="P8:P9"/>
    <mergeCell ref="P50:P51"/>
    <mergeCell ref="P58:P59"/>
    <mergeCell ref="Q8:Q9"/>
    <mergeCell ref="Q50:Q51"/>
    <mergeCell ref="Q58:Q59"/>
    <mergeCell ref="L58:L59"/>
    <mergeCell ref="M8:M9"/>
    <mergeCell ref="M50:M51"/>
  </mergeCells>
  <pageMargins left="0.70866141732283505" right="0.70866141732283505" top="0.74803149606299202" bottom="0.74803149606299202" header="0.31496062992126" footer="0.31496062992126"/>
  <pageSetup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meran santana</dc:creator>
  <cp:lastModifiedBy>Yhara Mendez</cp:lastModifiedBy>
  <cp:lastPrinted>2025-10-30T17:05:00Z</cp:lastPrinted>
  <dcterms:created xsi:type="dcterms:W3CDTF">2018-07-09T19:20:00Z</dcterms:created>
  <dcterms:modified xsi:type="dcterms:W3CDTF">2026-04-07T17:02:00Z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F349AFCA6EF04CBDA3E7D1B8E19A0664_12</vt:lpwstr>
  </property>
  <property fmtid="{D5CDD505-2E9C-101B-9397-08002B2CF9AE}" pid="3" name="KSOProductBuildVer">
    <vt:lpwstr>3082-12.2.0.23196</vt:lpwstr>
  </property>
</Properties>
</file>