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Print_Area" localSheetId="0">Hoja1!$A$1:$T$68</definedName>
  </definedNames>
  <calcPr calcId="152511"/>
</workbook>
</file>

<file path=xl/calcChain.xml><?xml version="1.0" encoding="utf-8"?>
<calcChain xmlns="http://schemas.openxmlformats.org/spreadsheetml/2006/main">
  <c r="S56" i="1" l="1"/>
  <c r="J55" i="1" l="1"/>
  <c r="J33" i="1" l="1"/>
  <c r="F29" i="1" l="1"/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N59" i="1" l="1"/>
  <c r="N55" i="1"/>
  <c r="N56" i="1"/>
  <c r="N57" i="1"/>
  <c r="N58" i="1"/>
  <c r="N60" i="1"/>
  <c r="S10" i="1"/>
  <c r="D41" i="1" l="1"/>
  <c r="E41" i="1"/>
  <c r="G41" i="1"/>
  <c r="H41" i="1"/>
  <c r="I41" i="1"/>
  <c r="K41" i="1"/>
  <c r="L41" i="1"/>
  <c r="M41" i="1"/>
  <c r="O41" i="1"/>
  <c r="P41" i="1"/>
  <c r="Q41" i="1"/>
  <c r="C41" i="1"/>
  <c r="R40" i="1"/>
  <c r="F40" i="1"/>
  <c r="J40" i="1"/>
  <c r="N40" i="1"/>
  <c r="S41" i="1" l="1"/>
  <c r="S60" i="1"/>
  <c r="R60" i="1"/>
  <c r="J60" i="1"/>
  <c r="F60" i="1"/>
  <c r="S59" i="1"/>
  <c r="R59" i="1"/>
  <c r="J59" i="1"/>
  <c r="F59" i="1"/>
  <c r="S58" i="1"/>
  <c r="R58" i="1"/>
  <c r="J58" i="1"/>
  <c r="F58" i="1"/>
  <c r="S57" i="1"/>
  <c r="R57" i="1"/>
  <c r="J57" i="1"/>
  <c r="F57" i="1"/>
  <c r="R56" i="1"/>
  <c r="J56" i="1"/>
  <c r="F56" i="1"/>
  <c r="S55" i="1"/>
  <c r="R55" i="1"/>
  <c r="F55" i="1"/>
  <c r="S50" i="1"/>
  <c r="R50" i="1"/>
  <c r="N50" i="1"/>
  <c r="J50" i="1"/>
  <c r="F50" i="1"/>
  <c r="S49" i="1"/>
  <c r="R49" i="1"/>
  <c r="N49" i="1"/>
  <c r="J49" i="1"/>
  <c r="F49" i="1"/>
  <c r="S48" i="1"/>
  <c r="R48" i="1"/>
  <c r="N48" i="1"/>
  <c r="J48" i="1"/>
  <c r="F48" i="1"/>
  <c r="S47" i="1"/>
  <c r="R47" i="1"/>
  <c r="N47" i="1"/>
  <c r="J47" i="1"/>
  <c r="F47" i="1"/>
  <c r="R39" i="1"/>
  <c r="N39" i="1"/>
  <c r="J39" i="1"/>
  <c r="F39" i="1"/>
  <c r="R38" i="1"/>
  <c r="N38" i="1"/>
  <c r="J38" i="1"/>
  <c r="F38" i="1"/>
  <c r="R37" i="1"/>
  <c r="N37" i="1"/>
  <c r="J37" i="1"/>
  <c r="F37" i="1"/>
  <c r="R36" i="1"/>
  <c r="N36" i="1"/>
  <c r="J36" i="1"/>
  <c r="F36" i="1"/>
  <c r="R35" i="1"/>
  <c r="N35" i="1"/>
  <c r="J35" i="1"/>
  <c r="F35" i="1"/>
  <c r="R34" i="1"/>
  <c r="N34" i="1"/>
  <c r="J34" i="1"/>
  <c r="F34" i="1"/>
  <c r="R33" i="1"/>
  <c r="N33" i="1"/>
  <c r="F33" i="1"/>
  <c r="R32" i="1"/>
  <c r="N32" i="1"/>
  <c r="J32" i="1"/>
  <c r="F32" i="1"/>
  <c r="R31" i="1"/>
  <c r="N31" i="1"/>
  <c r="J31" i="1"/>
  <c r="F31" i="1"/>
  <c r="R30" i="1"/>
  <c r="N30" i="1"/>
  <c r="J30" i="1"/>
  <c r="F30" i="1"/>
  <c r="R29" i="1"/>
  <c r="N29" i="1"/>
  <c r="J29" i="1"/>
  <c r="R28" i="1"/>
  <c r="N28" i="1"/>
  <c r="J28" i="1"/>
  <c r="F28" i="1"/>
  <c r="R27" i="1"/>
  <c r="N27" i="1"/>
  <c r="J27" i="1"/>
  <c r="F27" i="1"/>
  <c r="R26" i="1"/>
  <c r="N26" i="1"/>
  <c r="J26" i="1"/>
  <c r="F26" i="1"/>
  <c r="R25" i="1"/>
  <c r="N25" i="1"/>
  <c r="J25" i="1"/>
  <c r="F25" i="1"/>
  <c r="R24" i="1"/>
  <c r="N24" i="1"/>
  <c r="J24" i="1"/>
  <c r="F24" i="1"/>
  <c r="R23" i="1"/>
  <c r="N23" i="1"/>
  <c r="J23" i="1"/>
  <c r="F23" i="1"/>
  <c r="R22" i="1"/>
  <c r="N22" i="1"/>
  <c r="J22" i="1"/>
  <c r="F22" i="1"/>
  <c r="R21" i="1"/>
  <c r="N21" i="1"/>
  <c r="J21" i="1"/>
  <c r="F21" i="1"/>
  <c r="R20" i="1"/>
  <c r="N20" i="1"/>
  <c r="J20" i="1"/>
  <c r="F20" i="1"/>
  <c r="R19" i="1"/>
  <c r="N19" i="1"/>
  <c r="J19" i="1"/>
  <c r="F19" i="1"/>
  <c r="R18" i="1"/>
  <c r="N18" i="1"/>
  <c r="J18" i="1"/>
  <c r="F18" i="1"/>
  <c r="R17" i="1"/>
  <c r="N17" i="1"/>
  <c r="J17" i="1"/>
  <c r="F17" i="1"/>
  <c r="R16" i="1"/>
  <c r="N16" i="1"/>
  <c r="J16" i="1"/>
  <c r="F16" i="1"/>
  <c r="R15" i="1"/>
  <c r="N15" i="1"/>
  <c r="J15" i="1"/>
  <c r="F15" i="1"/>
  <c r="R14" i="1"/>
  <c r="N14" i="1"/>
  <c r="J14" i="1"/>
  <c r="F14" i="1"/>
  <c r="R13" i="1"/>
  <c r="N13" i="1"/>
  <c r="J13" i="1"/>
  <c r="F13" i="1"/>
  <c r="R12" i="1"/>
  <c r="N12" i="1"/>
  <c r="J12" i="1"/>
  <c r="F12" i="1"/>
  <c r="R11" i="1"/>
  <c r="N11" i="1"/>
  <c r="J11" i="1"/>
  <c r="F11" i="1"/>
  <c r="R10" i="1"/>
  <c r="N10" i="1"/>
  <c r="J10" i="1"/>
  <c r="F10" i="1"/>
  <c r="R41" i="1" l="1"/>
  <c r="N41" i="1"/>
  <c r="J41" i="1"/>
  <c r="F41" i="1"/>
</calcChain>
</file>

<file path=xl/comments1.xml><?xml version="1.0" encoding="utf-8"?>
<comments xmlns="http://schemas.openxmlformats.org/spreadsheetml/2006/main">
  <authors>
    <author>Jahanny Altagracia Rosario Lopez</author>
  </authors>
  <commentList>
    <comment ref="C49" authorId="0" shapeId="0">
      <text>
        <r>
          <rPr>
            <b/>
            <sz val="9"/>
            <color indexed="81"/>
            <rFont val="Tahoma"/>
            <family val="2"/>
          </rPr>
          <t>Jahanny Altagracia Rosario Lopez:</t>
        </r>
        <r>
          <rPr>
            <sz val="9"/>
            <color indexed="81"/>
            <rFont val="Tahoma"/>
            <family val="2"/>
          </rPr>
          <t xml:space="preserve">
trillizo 1
</t>
        </r>
      </text>
    </comment>
    <comment ref="E49" authorId="0" shapeId="0">
      <text>
        <r>
          <rPr>
            <b/>
            <sz val="9"/>
            <color indexed="81"/>
            <rFont val="Tahoma"/>
            <family val="2"/>
          </rPr>
          <t>Jahanny Altagracia Rosario Lopez:</t>
        </r>
        <r>
          <rPr>
            <sz val="9"/>
            <color indexed="81"/>
            <rFont val="Tahoma"/>
            <family val="2"/>
          </rPr>
          <t xml:space="preserve">
1 trillizo
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</rPr>
          <t>Jahanny Altagracia Rosario Lopez:</t>
        </r>
        <r>
          <rPr>
            <sz val="9"/>
            <color indexed="81"/>
            <rFont val="Tahoma"/>
            <family val="2"/>
          </rPr>
          <t xml:space="preserve">
trillizos 2
</t>
        </r>
      </text>
    </comment>
  </commentList>
</comments>
</file>

<file path=xl/sharedStrings.xml><?xml version="1.0" encoding="utf-8"?>
<sst xmlns="http://schemas.openxmlformats.org/spreadsheetml/2006/main" count="122" uniqueCount="77">
  <si>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</si>
  <si>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</si>
  <si>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</si>
  <si>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</si>
  <si>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</si>
  <si>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</si>
  <si>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</si>
  <si>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</si>
  <si>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</si>
  <si>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</si>
  <si>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</si>
  <si>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</si>
  <si>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</si>
  <si>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</si>
  <si>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</si>
  <si>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</si>
  <si>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</si>
  <si>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</si>
  <si>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</si>
  <si>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</si>
  <si>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</si>
  <si>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</si>
  <si>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</si>
  <si>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</si>
  <si>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</si>
  <si>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</si>
  <si>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</si>
  <si>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</si>
  <si>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</si>
  <si>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</si>
  <si>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</si>
  <si>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</si>
  <si>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</si>
  <si>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</si>
  <si>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</si>
  <si>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Transmision Vertical</t>
  </si>
  <si>
    <t>Infectologia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</si>
  <si>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</si>
  <si>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</si>
  <si>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</si>
  <si>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</si>
  <si>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</si>
  <si>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</si>
  <si>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</si>
  <si>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</si>
  <si>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</si>
  <si>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</si>
  <si>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</si>
  <si>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</si>
  <si>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</si>
  <si>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</si>
  <si>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</si>
  <si>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</si>
  <si>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</si>
  <si>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>Gerencia de Estadisticas y Archivo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</si>
  <si>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</si>
  <si>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</si>
  <si>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</si>
  <si>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</si>
  <si>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</si>
  <si>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</si>
  <si>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</si>
  <si>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</si>
  <si>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</si>
  <si>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Neumologa</t>
  </si>
  <si>
    <t>Alto riesgo</t>
  </si>
  <si>
    <t xml:space="preserve">Fuentes: Formularios 67-A </t>
  </si>
  <si>
    <t>Patologia de cuello</t>
  </si>
  <si>
    <t>Toma de Biopsias</t>
  </si>
  <si>
    <t xml:space="preserve">Gerente de Epidemiologia </t>
  </si>
  <si>
    <t xml:space="preserve">SERVIVIO SOCIAL </t>
  </si>
  <si>
    <t xml:space="preserve">Departamento de  Estadisticas </t>
  </si>
  <si>
    <t>Año 2024</t>
  </si>
  <si>
    <t>Oftarmologia</t>
  </si>
  <si>
    <t>1.Otorrinolaringologia</t>
  </si>
  <si>
    <t xml:space="preserve">Dra. Dionisia Montilla </t>
  </si>
  <si>
    <t>Ultima Actualización a Enero-Diciembre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</si>
</sst>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6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4</xdr:col>
      <xdr:colOff>433988</xdr:colOff>
      <xdr:row>5</xdr:row>
      <xdr:rowOff>114299</xdr:rowOff>
    </xdr:to>
    <xdr:pic>
      <xdr:nvPicPr>
        <xdr:cNvPr id="9" name="Picture -511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7"/>
  <sheetViews>
    <sheetView tabSelected="1" view="pageBreakPreview" zoomScale="70" zoomScaleNormal="85" zoomScaleSheetLayoutView="70" workbookViewId="0">
      <selection activeCell="L14" sqref="L14"/>
    </sheetView>
  </sheetViews>
  <sheetFormatPr baseColWidth="10" defaultRowHeight="15.75" x14ac:dyDescent="0.25"/>
  <cols>
    <col min="1" max="1" width="4.28515625" style="35" bestFit="1" customWidth="1"/>
    <col min="2" max="2" width="27.7109375" style="1" bestFit="1" customWidth="1"/>
    <col min="3" max="3" width="11.140625" style="1" customWidth="1"/>
    <col min="4" max="4" width="10.7109375" style="1" bestFit="1" customWidth="1"/>
    <col min="5" max="5" width="8.5703125" style="1" customWidth="1"/>
    <col min="6" max="6" width="9.85546875" style="1" customWidth="1"/>
    <col min="7" max="9" width="8.5703125" style="1" customWidth="1"/>
    <col min="10" max="10" width="9.7109375" style="1" customWidth="1"/>
    <col min="11" max="11" width="8.5703125" style="1" customWidth="1"/>
    <col min="12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5" customWidth="1"/>
    <col min="20" max="16384" width="11.42578125" style="1"/>
  </cols>
  <sheetData>
    <row r="1" spans="1:19" x14ac:dyDescent="0.25">
      <c r="A1" s="84" t="s">
        <v>47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6"/>
    </row>
    <row r="2" spans="1:19" x14ac:dyDescent="0.25">
      <c r="A2" s="87" t="s">
        <v>54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</row>
    <row r="3" spans="1:19" x14ac:dyDescent="0.25">
      <c r="A3" s="87" t="s">
        <v>53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9"/>
    </row>
    <row r="4" spans="1:19" x14ac:dyDescent="0.25">
      <c r="A4" s="90" t="s">
        <v>55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2"/>
    </row>
    <row r="5" spans="1:19" x14ac:dyDescent="0.25">
      <c r="A5" s="90" t="s">
        <v>72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2"/>
    </row>
    <row r="6" spans="1:19" ht="16.5" thickBot="1" x14ac:dyDescent="0.3">
      <c r="A6" s="90" t="s">
        <v>76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2"/>
    </row>
    <row r="7" spans="1:19" x14ac:dyDescent="0.25">
      <c r="A7" s="95" t="s">
        <v>43</v>
      </c>
      <c r="B7" s="93" t="s">
        <v>42</v>
      </c>
      <c r="C7" s="61" t="s">
        <v>13</v>
      </c>
      <c r="D7" s="61"/>
      <c r="E7" s="61"/>
      <c r="F7" s="61"/>
      <c r="G7" s="61" t="s">
        <v>14</v>
      </c>
      <c r="H7" s="61"/>
      <c r="I7" s="61"/>
      <c r="J7" s="61"/>
      <c r="K7" s="61" t="s">
        <v>15</v>
      </c>
      <c r="L7" s="61"/>
      <c r="M7" s="61"/>
      <c r="N7" s="61"/>
      <c r="O7" s="61" t="s">
        <v>16</v>
      </c>
      <c r="P7" s="61"/>
      <c r="Q7" s="61"/>
      <c r="R7" s="97"/>
      <c r="S7" s="99" t="s">
        <v>18</v>
      </c>
    </row>
    <row r="8" spans="1:19" x14ac:dyDescent="0.25">
      <c r="A8" s="96"/>
      <c r="B8" s="94"/>
      <c r="C8" s="65" t="s">
        <v>1</v>
      </c>
      <c r="D8" s="65" t="s">
        <v>2</v>
      </c>
      <c r="E8" s="65" t="s">
        <v>3</v>
      </c>
      <c r="F8" s="59" t="s">
        <v>17</v>
      </c>
      <c r="G8" s="65" t="s">
        <v>4</v>
      </c>
      <c r="H8" s="65" t="s">
        <v>5</v>
      </c>
      <c r="I8" s="65" t="s">
        <v>6</v>
      </c>
      <c r="J8" s="59" t="s">
        <v>17</v>
      </c>
      <c r="K8" s="65" t="s">
        <v>7</v>
      </c>
      <c r="L8" s="65" t="s">
        <v>8</v>
      </c>
      <c r="M8" s="65" t="s">
        <v>9</v>
      </c>
      <c r="N8" s="59" t="s">
        <v>17</v>
      </c>
      <c r="O8" s="59" t="s">
        <v>10</v>
      </c>
      <c r="P8" s="59" t="s">
        <v>11</v>
      </c>
      <c r="Q8" s="59" t="s">
        <v>12</v>
      </c>
      <c r="R8" s="98" t="s">
        <v>17</v>
      </c>
      <c r="S8" s="100"/>
    </row>
    <row r="9" spans="1:19" ht="15" customHeight="1" x14ac:dyDescent="0.25">
      <c r="A9" s="104" t="s">
        <v>62</v>
      </c>
      <c r="B9" s="104"/>
      <c r="C9" s="66"/>
      <c r="D9" s="66"/>
      <c r="E9" s="66"/>
      <c r="F9" s="60"/>
      <c r="G9" s="66"/>
      <c r="H9" s="66"/>
      <c r="I9" s="66"/>
      <c r="J9" s="60"/>
      <c r="K9" s="66"/>
      <c r="L9" s="66"/>
      <c r="M9" s="66"/>
      <c r="N9" s="60"/>
      <c r="O9" s="60"/>
      <c r="P9" s="60"/>
      <c r="Q9" s="60"/>
      <c r="R9" s="76"/>
      <c r="S9" s="101"/>
    </row>
    <row r="10" spans="1:19" x14ac:dyDescent="0.25">
      <c r="A10" s="2">
        <v>1</v>
      </c>
      <c r="B10" s="3" t="s">
        <v>23</v>
      </c>
      <c r="C10" s="4">
        <v>243</v>
      </c>
      <c r="D10" s="4">
        <v>226</v>
      </c>
      <c r="E10" s="4">
        <v>193</v>
      </c>
      <c r="F10" s="46">
        <f>SUM(C10:E10)</f>
        <v>662</v>
      </c>
      <c r="G10" s="47">
        <v>223</v>
      </c>
      <c r="H10" s="50">
        <v>234</v>
      </c>
      <c r="I10" s="50">
        <v>248</v>
      </c>
      <c r="J10" s="46">
        <f>SUM(G10:I10)</f>
        <v>705</v>
      </c>
      <c r="K10" s="41"/>
      <c r="L10" s="42"/>
      <c r="M10" s="4"/>
      <c r="N10" s="5">
        <f>SUM(K10:M10)</f>
        <v>0</v>
      </c>
      <c r="O10" s="4"/>
      <c r="P10" s="4"/>
      <c r="Q10" s="4"/>
      <c r="R10" s="7">
        <f>SUM(O10:Q10)</f>
        <v>0</v>
      </c>
      <c r="S10" s="44">
        <f>C10+D10+E10+G10+H10+I10+K10+L10+M10+O10+P10+Q10</f>
        <v>1367</v>
      </c>
    </row>
    <row r="11" spans="1:19" x14ac:dyDescent="0.25">
      <c r="A11" s="2">
        <v>2</v>
      </c>
      <c r="B11" s="3" t="s">
        <v>27</v>
      </c>
      <c r="C11" s="4">
        <v>205</v>
      </c>
      <c r="D11" s="4">
        <v>165</v>
      </c>
      <c r="E11" s="4">
        <v>133</v>
      </c>
      <c r="F11" s="46">
        <f t="shared" ref="F11:F40" si="0">SUM(C11:E11)</f>
        <v>503</v>
      </c>
      <c r="G11" s="28">
        <v>66</v>
      </c>
      <c r="H11" s="50">
        <v>20</v>
      </c>
      <c r="I11" s="50">
        <v>88</v>
      </c>
      <c r="J11" s="46">
        <f t="shared" ref="J11:J40" si="1">SUM(G11:I11)</f>
        <v>174</v>
      </c>
      <c r="K11" s="41"/>
      <c r="L11" s="42"/>
      <c r="M11" s="4"/>
      <c r="N11" s="5">
        <f t="shared" ref="N11:N60" si="2">SUM(K11:M11)</f>
        <v>0</v>
      </c>
      <c r="O11" s="4"/>
      <c r="P11" s="4"/>
      <c r="Q11" s="4"/>
      <c r="R11" s="7">
        <f t="shared" ref="R11:R60" si="3">SUM(O11:Q11)</f>
        <v>0</v>
      </c>
      <c r="S11" s="44">
        <f t="shared" ref="S11:S40" si="4">C11+D11+E11+G11+H11+I11+K11+L11+M11+O11+P11+Q11</f>
        <v>677</v>
      </c>
    </row>
    <row r="12" spans="1:19" x14ac:dyDescent="0.25">
      <c r="A12" s="2">
        <v>3</v>
      </c>
      <c r="B12" s="3" t="s">
        <v>65</v>
      </c>
      <c r="C12" s="4">
        <v>324</v>
      </c>
      <c r="D12" s="4">
        <v>291</v>
      </c>
      <c r="E12" s="4">
        <v>281</v>
      </c>
      <c r="F12" s="46">
        <f t="shared" si="0"/>
        <v>896</v>
      </c>
      <c r="G12" s="50">
        <v>342</v>
      </c>
      <c r="H12" s="50">
        <v>348</v>
      </c>
      <c r="I12" s="50">
        <v>356</v>
      </c>
      <c r="J12" s="46">
        <f t="shared" si="1"/>
        <v>1046</v>
      </c>
      <c r="K12" s="41"/>
      <c r="L12" s="42"/>
      <c r="M12" s="4"/>
      <c r="N12" s="5">
        <f t="shared" si="2"/>
        <v>0</v>
      </c>
      <c r="O12" s="4"/>
      <c r="P12" s="4"/>
      <c r="Q12" s="4"/>
      <c r="R12" s="7">
        <f t="shared" si="3"/>
        <v>0</v>
      </c>
      <c r="S12" s="44">
        <f t="shared" si="4"/>
        <v>1942</v>
      </c>
    </row>
    <row r="13" spans="1:19" x14ac:dyDescent="0.25">
      <c r="A13" s="2">
        <v>4</v>
      </c>
      <c r="B13" s="3" t="s">
        <v>34</v>
      </c>
      <c r="C13" s="4">
        <v>0</v>
      </c>
      <c r="D13" s="4">
        <v>11</v>
      </c>
      <c r="E13" s="4">
        <v>10</v>
      </c>
      <c r="F13" s="46">
        <f t="shared" si="0"/>
        <v>21</v>
      </c>
      <c r="G13" s="50">
        <v>3</v>
      </c>
      <c r="H13" s="50">
        <v>12</v>
      </c>
      <c r="I13" s="50">
        <v>42</v>
      </c>
      <c r="J13" s="46">
        <f t="shared" si="1"/>
        <v>57</v>
      </c>
      <c r="K13" s="41"/>
      <c r="L13" s="42"/>
      <c r="M13" s="4"/>
      <c r="N13" s="5">
        <f t="shared" si="2"/>
        <v>0</v>
      </c>
      <c r="O13" s="4"/>
      <c r="P13" s="4"/>
      <c r="Q13" s="4"/>
      <c r="R13" s="7">
        <f t="shared" si="3"/>
        <v>0</v>
      </c>
      <c r="S13" s="44">
        <f t="shared" si="4"/>
        <v>78</v>
      </c>
    </row>
    <row r="14" spans="1:19" x14ac:dyDescent="0.25">
      <c r="A14" s="2">
        <v>5</v>
      </c>
      <c r="B14" s="3" t="s">
        <v>50</v>
      </c>
      <c r="C14" s="4">
        <v>883</v>
      </c>
      <c r="D14" s="4">
        <v>995</v>
      </c>
      <c r="E14" s="42">
        <v>850</v>
      </c>
      <c r="F14" s="46">
        <f t="shared" si="0"/>
        <v>2728</v>
      </c>
      <c r="G14" s="50">
        <v>978</v>
      </c>
      <c r="H14" s="50">
        <v>903</v>
      </c>
      <c r="I14" s="50">
        <v>961</v>
      </c>
      <c r="J14" s="46">
        <f t="shared" si="1"/>
        <v>2842</v>
      </c>
      <c r="K14" s="41"/>
      <c r="L14" s="42"/>
      <c r="M14" s="4"/>
      <c r="N14" s="5">
        <f t="shared" si="2"/>
        <v>0</v>
      </c>
      <c r="O14" s="4"/>
      <c r="P14" s="4"/>
      <c r="Q14" s="4"/>
      <c r="R14" s="7">
        <f t="shared" si="3"/>
        <v>0</v>
      </c>
      <c r="S14" s="44">
        <f t="shared" si="4"/>
        <v>5570</v>
      </c>
    </row>
    <row r="15" spans="1:19" x14ac:dyDescent="0.25">
      <c r="A15" s="2">
        <v>6</v>
      </c>
      <c r="B15" s="3" t="s">
        <v>25</v>
      </c>
      <c r="C15" s="4">
        <v>386</v>
      </c>
      <c r="D15" s="4">
        <v>352</v>
      </c>
      <c r="E15" s="4">
        <v>303</v>
      </c>
      <c r="F15" s="46">
        <f t="shared" si="0"/>
        <v>1041</v>
      </c>
      <c r="G15" s="50">
        <v>300</v>
      </c>
      <c r="H15" s="50">
        <v>290</v>
      </c>
      <c r="I15" s="50">
        <v>312</v>
      </c>
      <c r="J15" s="46">
        <f t="shared" si="1"/>
        <v>902</v>
      </c>
      <c r="K15" s="41"/>
      <c r="L15" s="42"/>
      <c r="M15" s="4"/>
      <c r="N15" s="5">
        <f t="shared" si="2"/>
        <v>0</v>
      </c>
      <c r="O15" s="4"/>
      <c r="P15" s="4"/>
      <c r="Q15" s="4"/>
      <c r="R15" s="7">
        <f t="shared" si="3"/>
        <v>0</v>
      </c>
      <c r="S15" s="44">
        <f t="shared" si="4"/>
        <v>1943</v>
      </c>
    </row>
    <row r="16" spans="1:19" x14ac:dyDescent="0.25">
      <c r="A16" s="2">
        <v>7</v>
      </c>
      <c r="B16" s="3" t="s">
        <v>32</v>
      </c>
      <c r="C16" s="4">
        <v>84</v>
      </c>
      <c r="D16" s="4">
        <v>71</v>
      </c>
      <c r="E16" s="4">
        <v>63</v>
      </c>
      <c r="F16" s="46">
        <f t="shared" si="0"/>
        <v>218</v>
      </c>
      <c r="G16" s="50">
        <v>57</v>
      </c>
      <c r="H16" s="50">
        <v>61</v>
      </c>
      <c r="I16" s="50">
        <v>61</v>
      </c>
      <c r="J16" s="46">
        <f t="shared" si="1"/>
        <v>179</v>
      </c>
      <c r="K16" s="41"/>
      <c r="L16" s="42"/>
      <c r="M16" s="4"/>
      <c r="N16" s="5">
        <f t="shared" si="2"/>
        <v>0</v>
      </c>
      <c r="O16" s="4"/>
      <c r="P16" s="4"/>
      <c r="Q16" s="4"/>
      <c r="R16" s="7">
        <f t="shared" si="3"/>
        <v>0</v>
      </c>
      <c r="S16" s="44">
        <f t="shared" si="4"/>
        <v>397</v>
      </c>
    </row>
    <row r="17" spans="1:19" x14ac:dyDescent="0.25">
      <c r="A17" s="2">
        <v>8</v>
      </c>
      <c r="B17" s="3" t="s">
        <v>26</v>
      </c>
      <c r="C17" s="4">
        <v>672</v>
      </c>
      <c r="D17" s="4">
        <v>590</v>
      </c>
      <c r="E17" s="4">
        <v>625</v>
      </c>
      <c r="F17" s="46">
        <f t="shared" si="0"/>
        <v>1887</v>
      </c>
      <c r="G17" s="50">
        <v>578</v>
      </c>
      <c r="H17" s="50">
        <v>547</v>
      </c>
      <c r="I17" s="50">
        <v>545</v>
      </c>
      <c r="J17" s="46">
        <f t="shared" si="1"/>
        <v>1670</v>
      </c>
      <c r="K17" s="41"/>
      <c r="L17" s="42"/>
      <c r="M17" s="4"/>
      <c r="N17" s="5">
        <f t="shared" si="2"/>
        <v>0</v>
      </c>
      <c r="O17" s="4"/>
      <c r="P17" s="4"/>
      <c r="Q17" s="4"/>
      <c r="R17" s="7">
        <f t="shared" si="3"/>
        <v>0</v>
      </c>
      <c r="S17" s="44">
        <f t="shared" si="4"/>
        <v>3557</v>
      </c>
    </row>
    <row r="18" spans="1:19" x14ac:dyDescent="0.25">
      <c r="A18" s="2">
        <v>9</v>
      </c>
      <c r="B18" s="3" t="s">
        <v>30</v>
      </c>
      <c r="C18" s="4">
        <v>26</v>
      </c>
      <c r="D18" s="4">
        <v>30</v>
      </c>
      <c r="E18" s="4">
        <v>35</v>
      </c>
      <c r="F18" s="46">
        <f t="shared" si="0"/>
        <v>91</v>
      </c>
      <c r="G18" s="50">
        <v>52</v>
      </c>
      <c r="H18" s="50">
        <v>56</v>
      </c>
      <c r="I18" s="50">
        <v>71</v>
      </c>
      <c r="J18" s="46">
        <f t="shared" si="1"/>
        <v>179</v>
      </c>
      <c r="K18" s="41"/>
      <c r="L18" s="42"/>
      <c r="M18" s="4"/>
      <c r="N18" s="5">
        <f t="shared" si="2"/>
        <v>0</v>
      </c>
      <c r="O18" s="4"/>
      <c r="P18" s="4"/>
      <c r="Q18" s="4"/>
      <c r="R18" s="7">
        <f t="shared" si="3"/>
        <v>0</v>
      </c>
      <c r="S18" s="44">
        <f t="shared" si="4"/>
        <v>270</v>
      </c>
    </row>
    <row r="19" spans="1:19" x14ac:dyDescent="0.25">
      <c r="A19" s="2">
        <v>10</v>
      </c>
      <c r="B19" s="3" t="s">
        <v>20</v>
      </c>
      <c r="C19" s="4">
        <v>1050</v>
      </c>
      <c r="D19" s="4">
        <v>1079</v>
      </c>
      <c r="E19" s="4">
        <v>1056</v>
      </c>
      <c r="F19" s="46">
        <f t="shared" si="0"/>
        <v>3185</v>
      </c>
      <c r="G19" s="50">
        <v>1180</v>
      </c>
      <c r="H19" s="50">
        <v>1168</v>
      </c>
      <c r="I19" s="50">
        <v>1315</v>
      </c>
      <c r="J19" s="46">
        <f t="shared" si="1"/>
        <v>3663</v>
      </c>
      <c r="K19" s="41"/>
      <c r="L19" s="42"/>
      <c r="M19" s="4"/>
      <c r="N19" s="5">
        <f t="shared" si="2"/>
        <v>0</v>
      </c>
      <c r="O19" s="4"/>
      <c r="P19" s="4"/>
      <c r="Q19" s="4"/>
      <c r="R19" s="7">
        <f t="shared" si="3"/>
        <v>0</v>
      </c>
      <c r="S19" s="44">
        <f t="shared" si="4"/>
        <v>6848</v>
      </c>
    </row>
    <row r="20" spans="1:19" x14ac:dyDescent="0.25">
      <c r="A20" s="2">
        <v>11</v>
      </c>
      <c r="B20" s="3" t="s">
        <v>46</v>
      </c>
      <c r="C20" s="4">
        <v>162</v>
      </c>
      <c r="D20" s="4">
        <v>161</v>
      </c>
      <c r="E20" s="4">
        <v>136</v>
      </c>
      <c r="F20" s="46">
        <f t="shared" si="0"/>
        <v>459</v>
      </c>
      <c r="G20" s="50">
        <v>178</v>
      </c>
      <c r="H20" s="50">
        <v>166</v>
      </c>
      <c r="I20" s="50">
        <v>126</v>
      </c>
      <c r="J20" s="46">
        <f t="shared" si="1"/>
        <v>470</v>
      </c>
      <c r="K20" s="41"/>
      <c r="L20" s="42"/>
      <c r="M20" s="4"/>
      <c r="N20" s="5">
        <f t="shared" si="2"/>
        <v>0</v>
      </c>
      <c r="O20" s="4"/>
      <c r="P20" s="4"/>
      <c r="Q20" s="4"/>
      <c r="R20" s="7">
        <f t="shared" si="3"/>
        <v>0</v>
      </c>
      <c r="S20" s="44">
        <f t="shared" si="4"/>
        <v>929</v>
      </c>
    </row>
    <row r="21" spans="1:19" x14ac:dyDescent="0.25">
      <c r="A21" s="2">
        <v>12</v>
      </c>
      <c r="B21" s="3" t="s">
        <v>51</v>
      </c>
      <c r="C21" s="4">
        <v>42</v>
      </c>
      <c r="D21" s="4">
        <v>54</v>
      </c>
      <c r="E21" s="4">
        <v>55</v>
      </c>
      <c r="F21" s="46">
        <f t="shared" si="0"/>
        <v>151</v>
      </c>
      <c r="G21" s="50">
        <v>31</v>
      </c>
      <c r="H21" s="50">
        <v>69</v>
      </c>
      <c r="I21" s="50">
        <v>69</v>
      </c>
      <c r="J21" s="46">
        <f t="shared" si="1"/>
        <v>169</v>
      </c>
      <c r="K21" s="41"/>
      <c r="L21" s="42"/>
      <c r="M21" s="4"/>
      <c r="N21" s="5">
        <f t="shared" si="2"/>
        <v>0</v>
      </c>
      <c r="O21" s="4"/>
      <c r="P21" s="4"/>
      <c r="Q21" s="4"/>
      <c r="R21" s="7">
        <f t="shared" si="3"/>
        <v>0</v>
      </c>
      <c r="S21" s="44">
        <f t="shared" si="4"/>
        <v>320</v>
      </c>
    </row>
    <row r="22" spans="1:19" x14ac:dyDescent="0.25">
      <c r="A22" s="2">
        <v>13</v>
      </c>
      <c r="B22" s="3" t="s">
        <v>36</v>
      </c>
      <c r="C22" s="4">
        <v>0</v>
      </c>
      <c r="D22" s="4">
        <v>0</v>
      </c>
      <c r="E22" s="4">
        <v>0</v>
      </c>
      <c r="F22" s="46">
        <f t="shared" si="0"/>
        <v>0</v>
      </c>
      <c r="G22" s="50">
        <v>0</v>
      </c>
      <c r="H22" s="50">
        <v>0</v>
      </c>
      <c r="I22" s="50">
        <v>0</v>
      </c>
      <c r="J22" s="46">
        <f t="shared" si="1"/>
        <v>0</v>
      </c>
      <c r="K22" s="41"/>
      <c r="L22" s="42"/>
      <c r="M22" s="4"/>
      <c r="N22" s="5">
        <f t="shared" si="2"/>
        <v>0</v>
      </c>
      <c r="O22" s="4"/>
      <c r="P22" s="4"/>
      <c r="Q22" s="4"/>
      <c r="R22" s="7">
        <f t="shared" si="3"/>
        <v>0</v>
      </c>
      <c r="S22" s="44">
        <f t="shared" si="4"/>
        <v>0</v>
      </c>
    </row>
    <row r="23" spans="1:19" x14ac:dyDescent="0.25">
      <c r="A23" s="2">
        <v>14</v>
      </c>
      <c r="B23" s="3" t="s">
        <v>24</v>
      </c>
      <c r="C23" s="4">
        <v>1</v>
      </c>
      <c r="D23" s="4">
        <v>3</v>
      </c>
      <c r="E23" s="4">
        <v>2</v>
      </c>
      <c r="F23" s="46">
        <f t="shared" si="0"/>
        <v>6</v>
      </c>
      <c r="G23" s="50">
        <v>8</v>
      </c>
      <c r="H23" s="50">
        <v>3</v>
      </c>
      <c r="I23" s="50">
        <v>4</v>
      </c>
      <c r="J23" s="46">
        <f t="shared" si="1"/>
        <v>15</v>
      </c>
      <c r="K23" s="41"/>
      <c r="L23" s="42"/>
      <c r="M23" s="4"/>
      <c r="N23" s="5">
        <f t="shared" si="2"/>
        <v>0</v>
      </c>
      <c r="O23" s="4"/>
      <c r="P23" s="4"/>
      <c r="Q23" s="4"/>
      <c r="R23" s="7">
        <f t="shared" si="3"/>
        <v>0</v>
      </c>
      <c r="S23" s="44">
        <f t="shared" si="4"/>
        <v>21</v>
      </c>
    </row>
    <row r="24" spans="1:19" x14ac:dyDescent="0.25">
      <c r="A24" s="2">
        <v>15</v>
      </c>
      <c r="B24" s="3" t="s">
        <v>22</v>
      </c>
      <c r="C24" s="4">
        <v>374</v>
      </c>
      <c r="D24" s="4">
        <v>184</v>
      </c>
      <c r="E24" s="4">
        <v>265</v>
      </c>
      <c r="F24" s="46">
        <f t="shared" si="0"/>
        <v>823</v>
      </c>
      <c r="G24" s="50">
        <v>236</v>
      </c>
      <c r="H24" s="50">
        <v>227</v>
      </c>
      <c r="I24" s="50">
        <v>287</v>
      </c>
      <c r="J24" s="46">
        <f t="shared" si="1"/>
        <v>750</v>
      </c>
      <c r="K24" s="41"/>
      <c r="L24" s="42"/>
      <c r="M24" s="4"/>
      <c r="N24" s="5">
        <f t="shared" si="2"/>
        <v>0</v>
      </c>
      <c r="O24" s="4"/>
      <c r="P24" s="4"/>
      <c r="Q24" s="4"/>
      <c r="R24" s="7">
        <f t="shared" si="3"/>
        <v>0</v>
      </c>
      <c r="S24" s="44">
        <f t="shared" si="4"/>
        <v>1573</v>
      </c>
    </row>
    <row r="25" spans="1:19" x14ac:dyDescent="0.25">
      <c r="A25" s="2">
        <v>16</v>
      </c>
      <c r="B25" s="43" t="s">
        <v>64</v>
      </c>
      <c r="C25" s="4">
        <v>87</v>
      </c>
      <c r="D25" s="4">
        <v>67</v>
      </c>
      <c r="E25" s="4">
        <v>58</v>
      </c>
      <c r="F25" s="46">
        <f t="shared" si="0"/>
        <v>212</v>
      </c>
      <c r="G25" s="50">
        <v>80</v>
      </c>
      <c r="H25" s="50">
        <v>69</v>
      </c>
      <c r="I25" s="50">
        <v>74</v>
      </c>
      <c r="J25" s="46">
        <f t="shared" si="1"/>
        <v>223</v>
      </c>
      <c r="K25" s="41"/>
      <c r="L25" s="42"/>
      <c r="M25" s="4"/>
      <c r="N25" s="5">
        <f t="shared" si="2"/>
        <v>0</v>
      </c>
      <c r="O25" s="4"/>
      <c r="P25" s="4"/>
      <c r="Q25" s="4"/>
      <c r="R25" s="7">
        <f t="shared" si="3"/>
        <v>0</v>
      </c>
      <c r="S25" s="44">
        <f t="shared" si="4"/>
        <v>435</v>
      </c>
    </row>
    <row r="26" spans="1:19" x14ac:dyDescent="0.25">
      <c r="A26" s="2">
        <v>17</v>
      </c>
      <c r="B26" s="3" t="s">
        <v>37</v>
      </c>
      <c r="C26" s="4">
        <v>240</v>
      </c>
      <c r="D26" s="4">
        <v>230</v>
      </c>
      <c r="E26" s="4">
        <v>149</v>
      </c>
      <c r="F26" s="46">
        <f t="shared" si="0"/>
        <v>619</v>
      </c>
      <c r="G26" s="50">
        <v>176</v>
      </c>
      <c r="H26" s="50">
        <v>309</v>
      </c>
      <c r="I26" s="50">
        <v>312</v>
      </c>
      <c r="J26" s="46">
        <f t="shared" si="1"/>
        <v>797</v>
      </c>
      <c r="K26" s="41"/>
      <c r="L26" s="42"/>
      <c r="M26" s="4"/>
      <c r="N26" s="5">
        <f t="shared" si="2"/>
        <v>0</v>
      </c>
      <c r="O26" s="4"/>
      <c r="P26" s="4"/>
      <c r="Q26" s="4"/>
      <c r="R26" s="7">
        <f t="shared" si="3"/>
        <v>0</v>
      </c>
      <c r="S26" s="44">
        <f t="shared" si="4"/>
        <v>1416</v>
      </c>
    </row>
    <row r="27" spans="1:19" x14ac:dyDescent="0.25">
      <c r="A27" s="2">
        <v>18</v>
      </c>
      <c r="B27" s="3" t="s">
        <v>19</v>
      </c>
      <c r="C27" s="4">
        <v>2536</v>
      </c>
      <c r="D27" s="4">
        <v>2163</v>
      </c>
      <c r="E27" s="4">
        <v>2200</v>
      </c>
      <c r="F27" s="46">
        <f t="shared" si="0"/>
        <v>6899</v>
      </c>
      <c r="G27" s="50">
        <v>2383</v>
      </c>
      <c r="H27" s="50">
        <v>2315</v>
      </c>
      <c r="I27" s="50">
        <v>2458</v>
      </c>
      <c r="J27" s="46">
        <f t="shared" si="1"/>
        <v>7156</v>
      </c>
      <c r="K27" s="41"/>
      <c r="L27" s="42"/>
      <c r="M27" s="4"/>
      <c r="N27" s="5">
        <f t="shared" si="2"/>
        <v>0</v>
      </c>
      <c r="O27" s="4"/>
      <c r="P27" s="4"/>
      <c r="Q27" s="4"/>
      <c r="R27" s="7">
        <f t="shared" si="3"/>
        <v>0</v>
      </c>
      <c r="S27" s="44">
        <f t="shared" si="4"/>
        <v>14055</v>
      </c>
    </row>
    <row r="28" spans="1:19" x14ac:dyDescent="0.25">
      <c r="A28" s="2">
        <v>19</v>
      </c>
      <c r="B28" s="3" t="s">
        <v>52</v>
      </c>
      <c r="C28" s="4">
        <v>212</v>
      </c>
      <c r="D28" s="4">
        <v>171</v>
      </c>
      <c r="E28" s="4">
        <v>128</v>
      </c>
      <c r="F28" s="46">
        <f t="shared" si="0"/>
        <v>511</v>
      </c>
      <c r="G28" s="50">
        <v>108</v>
      </c>
      <c r="H28" s="50">
        <v>99</v>
      </c>
      <c r="I28" s="50">
        <v>116</v>
      </c>
      <c r="J28" s="46">
        <f t="shared" si="1"/>
        <v>323</v>
      </c>
      <c r="K28" s="41"/>
      <c r="L28" s="42"/>
      <c r="M28" s="4"/>
      <c r="N28" s="5">
        <f t="shared" si="2"/>
        <v>0</v>
      </c>
      <c r="O28" s="4"/>
      <c r="P28" s="4"/>
      <c r="Q28" s="4"/>
      <c r="R28" s="7">
        <f t="shared" si="3"/>
        <v>0</v>
      </c>
      <c r="S28" s="44">
        <f t="shared" si="4"/>
        <v>834</v>
      </c>
    </row>
    <row r="29" spans="1:19" x14ac:dyDescent="0.25">
      <c r="A29" s="2">
        <v>20</v>
      </c>
      <c r="B29" s="3" t="s">
        <v>67</v>
      </c>
      <c r="C29" s="4">
        <v>130</v>
      </c>
      <c r="D29" s="4">
        <v>117</v>
      </c>
      <c r="E29" s="4">
        <v>94</v>
      </c>
      <c r="F29" s="46">
        <f>SUM(C29:E29)</f>
        <v>341</v>
      </c>
      <c r="G29" s="50">
        <v>121</v>
      </c>
      <c r="H29" s="50">
        <v>110</v>
      </c>
      <c r="I29" s="50">
        <v>121</v>
      </c>
      <c r="J29" s="46">
        <f t="shared" si="1"/>
        <v>352</v>
      </c>
      <c r="K29" s="41"/>
      <c r="L29" s="42"/>
      <c r="M29" s="4"/>
      <c r="N29" s="5">
        <f t="shared" si="2"/>
        <v>0</v>
      </c>
      <c r="O29" s="4"/>
      <c r="P29" s="4"/>
      <c r="Q29" s="4"/>
      <c r="R29" s="7">
        <f t="shared" si="3"/>
        <v>0</v>
      </c>
      <c r="S29" s="44">
        <f t="shared" si="4"/>
        <v>693</v>
      </c>
    </row>
    <row r="30" spans="1:19" x14ac:dyDescent="0.25">
      <c r="A30" s="2">
        <v>21</v>
      </c>
      <c r="B30" s="3" t="s">
        <v>21</v>
      </c>
      <c r="C30" s="4">
        <v>405</v>
      </c>
      <c r="D30" s="4">
        <v>446</v>
      </c>
      <c r="E30" s="4">
        <v>407</v>
      </c>
      <c r="F30" s="46">
        <f t="shared" si="0"/>
        <v>1258</v>
      </c>
      <c r="G30" s="50">
        <v>427</v>
      </c>
      <c r="H30" s="50">
        <v>389</v>
      </c>
      <c r="I30" s="50">
        <v>399</v>
      </c>
      <c r="J30" s="46">
        <f t="shared" si="1"/>
        <v>1215</v>
      </c>
      <c r="K30" s="41"/>
      <c r="L30" s="42"/>
      <c r="M30" s="4"/>
      <c r="N30" s="5">
        <f t="shared" si="2"/>
        <v>0</v>
      </c>
      <c r="O30" s="4"/>
      <c r="P30" s="4"/>
      <c r="Q30" s="4"/>
      <c r="R30" s="7">
        <f t="shared" si="3"/>
        <v>0</v>
      </c>
      <c r="S30" s="44">
        <f t="shared" si="4"/>
        <v>2473</v>
      </c>
    </row>
    <row r="31" spans="1:19" x14ac:dyDescent="0.25">
      <c r="A31" s="2">
        <v>22</v>
      </c>
      <c r="B31" s="3" t="s">
        <v>29</v>
      </c>
      <c r="C31" s="4">
        <v>172</v>
      </c>
      <c r="D31" s="4">
        <v>220</v>
      </c>
      <c r="E31" s="4">
        <v>278</v>
      </c>
      <c r="F31" s="46">
        <f t="shared" si="0"/>
        <v>670</v>
      </c>
      <c r="G31" s="50">
        <v>308</v>
      </c>
      <c r="H31" s="50">
        <v>336</v>
      </c>
      <c r="I31" s="50">
        <v>316</v>
      </c>
      <c r="J31" s="46">
        <f t="shared" si="1"/>
        <v>960</v>
      </c>
      <c r="K31" s="41"/>
      <c r="L31" s="42"/>
      <c r="M31" s="4"/>
      <c r="N31" s="5">
        <f t="shared" si="2"/>
        <v>0</v>
      </c>
      <c r="O31" s="4"/>
      <c r="P31" s="4"/>
      <c r="Q31" s="4"/>
      <c r="R31" s="7">
        <f t="shared" si="3"/>
        <v>0</v>
      </c>
      <c r="S31" s="44">
        <f t="shared" si="4"/>
        <v>1630</v>
      </c>
    </row>
    <row r="32" spans="1:19" x14ac:dyDescent="0.25">
      <c r="A32" s="2">
        <v>23</v>
      </c>
      <c r="B32" s="3" t="s">
        <v>38</v>
      </c>
      <c r="C32" s="4">
        <v>5</v>
      </c>
      <c r="D32" s="4">
        <v>5</v>
      </c>
      <c r="E32" s="4">
        <v>4</v>
      </c>
      <c r="F32" s="46">
        <f t="shared" si="0"/>
        <v>14</v>
      </c>
      <c r="G32" s="50">
        <v>4</v>
      </c>
      <c r="H32" s="50">
        <v>5</v>
      </c>
      <c r="I32" s="50">
        <v>6</v>
      </c>
      <c r="J32" s="46">
        <f t="shared" si="1"/>
        <v>15</v>
      </c>
      <c r="K32" s="41"/>
      <c r="L32" s="42"/>
      <c r="M32" s="4"/>
      <c r="N32" s="5">
        <f t="shared" si="2"/>
        <v>0</v>
      </c>
      <c r="O32" s="4"/>
      <c r="P32" s="4"/>
      <c r="Q32" s="4"/>
      <c r="R32" s="7">
        <f t="shared" si="3"/>
        <v>0</v>
      </c>
      <c r="S32" s="44">
        <f t="shared" si="4"/>
        <v>29</v>
      </c>
    </row>
    <row r="33" spans="1:19" x14ac:dyDescent="0.25">
      <c r="A33" s="2">
        <v>24</v>
      </c>
      <c r="B33" s="3" t="s">
        <v>31</v>
      </c>
      <c r="C33" s="4">
        <v>0</v>
      </c>
      <c r="D33" s="4">
        <v>0</v>
      </c>
      <c r="E33" s="4">
        <v>0</v>
      </c>
      <c r="F33" s="46">
        <f t="shared" si="0"/>
        <v>0</v>
      </c>
      <c r="G33" s="50">
        <v>51</v>
      </c>
      <c r="H33" s="50">
        <v>20</v>
      </c>
      <c r="I33" s="50">
        <v>18</v>
      </c>
      <c r="J33" s="46">
        <f t="shared" si="1"/>
        <v>89</v>
      </c>
      <c r="K33" s="41"/>
      <c r="L33" s="42"/>
      <c r="M33" s="4"/>
      <c r="N33" s="5">
        <f t="shared" si="2"/>
        <v>0</v>
      </c>
      <c r="O33" s="4"/>
      <c r="P33" s="4"/>
      <c r="Q33" s="4"/>
      <c r="R33" s="7">
        <f t="shared" si="3"/>
        <v>0</v>
      </c>
      <c r="S33" s="44">
        <f t="shared" si="4"/>
        <v>89</v>
      </c>
    </row>
    <row r="34" spans="1:19" x14ac:dyDescent="0.25">
      <c r="A34" s="2">
        <v>25</v>
      </c>
      <c r="B34" s="3" t="s">
        <v>28</v>
      </c>
      <c r="C34" s="4">
        <v>167</v>
      </c>
      <c r="D34" s="4">
        <v>220</v>
      </c>
      <c r="E34" s="4">
        <v>185</v>
      </c>
      <c r="F34" s="46">
        <f t="shared" si="0"/>
        <v>572</v>
      </c>
      <c r="G34" s="50">
        <v>179</v>
      </c>
      <c r="H34" s="50">
        <v>157</v>
      </c>
      <c r="I34" s="50">
        <v>203</v>
      </c>
      <c r="J34" s="46">
        <f t="shared" si="1"/>
        <v>539</v>
      </c>
      <c r="K34" s="6"/>
      <c r="L34" s="42"/>
      <c r="M34" s="4"/>
      <c r="N34" s="5">
        <f t="shared" si="2"/>
        <v>0</v>
      </c>
      <c r="O34" s="4"/>
      <c r="P34" s="4"/>
      <c r="Q34" s="4"/>
      <c r="R34" s="7">
        <f t="shared" si="3"/>
        <v>0</v>
      </c>
      <c r="S34" s="44">
        <f t="shared" si="4"/>
        <v>1111</v>
      </c>
    </row>
    <row r="35" spans="1:19" x14ac:dyDescent="0.25">
      <c r="A35" s="2">
        <v>26</v>
      </c>
      <c r="B35" s="3" t="s">
        <v>68</v>
      </c>
      <c r="C35" s="4">
        <v>29</v>
      </c>
      <c r="D35" s="4">
        <v>38</v>
      </c>
      <c r="E35" s="4">
        <v>18</v>
      </c>
      <c r="F35" s="46">
        <f t="shared" si="0"/>
        <v>85</v>
      </c>
      <c r="G35" s="50">
        <v>40</v>
      </c>
      <c r="H35" s="50">
        <v>39</v>
      </c>
      <c r="I35" s="50">
        <v>28</v>
      </c>
      <c r="J35" s="46">
        <f t="shared" si="1"/>
        <v>107</v>
      </c>
      <c r="K35" s="6"/>
      <c r="L35" s="42"/>
      <c r="M35" s="4"/>
      <c r="N35" s="5">
        <f t="shared" si="2"/>
        <v>0</v>
      </c>
      <c r="O35" s="4"/>
      <c r="P35" s="4"/>
      <c r="Q35" s="4"/>
      <c r="R35" s="7">
        <f t="shared" si="3"/>
        <v>0</v>
      </c>
      <c r="S35" s="44">
        <f t="shared" si="4"/>
        <v>192</v>
      </c>
    </row>
    <row r="36" spans="1:19" x14ac:dyDescent="0.25">
      <c r="A36" s="2">
        <v>27</v>
      </c>
      <c r="B36" s="3" t="s">
        <v>35</v>
      </c>
      <c r="C36" s="4">
        <v>108</v>
      </c>
      <c r="D36" s="4">
        <v>106</v>
      </c>
      <c r="E36" s="4">
        <v>97</v>
      </c>
      <c r="F36" s="46">
        <f t="shared" si="0"/>
        <v>311</v>
      </c>
      <c r="G36" s="50">
        <v>107</v>
      </c>
      <c r="H36" s="50">
        <v>104</v>
      </c>
      <c r="I36" s="50">
        <v>107</v>
      </c>
      <c r="J36" s="46">
        <f t="shared" si="1"/>
        <v>318</v>
      </c>
      <c r="K36" s="6"/>
      <c r="L36" s="42"/>
      <c r="M36" s="4"/>
      <c r="N36" s="5">
        <f t="shared" si="2"/>
        <v>0</v>
      </c>
      <c r="O36" s="4"/>
      <c r="P36" s="4"/>
      <c r="Q36" s="4"/>
      <c r="R36" s="7">
        <f t="shared" si="3"/>
        <v>0</v>
      </c>
      <c r="S36" s="44">
        <f t="shared" si="4"/>
        <v>629</v>
      </c>
    </row>
    <row r="37" spans="1:19" x14ac:dyDescent="0.25">
      <c r="A37" s="2">
        <v>28</v>
      </c>
      <c r="B37" s="3" t="s">
        <v>33</v>
      </c>
      <c r="C37" s="4">
        <v>91</v>
      </c>
      <c r="D37" s="4">
        <v>69</v>
      </c>
      <c r="E37" s="4">
        <v>61</v>
      </c>
      <c r="F37" s="46">
        <f t="shared" si="0"/>
        <v>221</v>
      </c>
      <c r="G37" s="50">
        <v>87</v>
      </c>
      <c r="H37" s="50">
        <v>58</v>
      </c>
      <c r="I37" s="50">
        <v>59</v>
      </c>
      <c r="J37" s="46">
        <f t="shared" si="1"/>
        <v>204</v>
      </c>
      <c r="K37" s="6"/>
      <c r="L37" s="42"/>
      <c r="M37" s="4"/>
      <c r="N37" s="5">
        <f t="shared" si="2"/>
        <v>0</v>
      </c>
      <c r="O37" s="4"/>
      <c r="P37" s="4"/>
      <c r="Q37" s="4"/>
      <c r="R37" s="7">
        <f t="shared" si="3"/>
        <v>0</v>
      </c>
      <c r="S37" s="44">
        <f t="shared" si="4"/>
        <v>425</v>
      </c>
    </row>
    <row r="38" spans="1:19" x14ac:dyDescent="0.25">
      <c r="A38" s="2">
        <v>29</v>
      </c>
      <c r="B38" s="3" t="s">
        <v>70</v>
      </c>
      <c r="C38" s="4">
        <v>150</v>
      </c>
      <c r="D38" s="4">
        <v>86</v>
      </c>
      <c r="E38" s="4">
        <v>62</v>
      </c>
      <c r="F38" s="46">
        <f t="shared" si="0"/>
        <v>298</v>
      </c>
      <c r="G38" s="50">
        <v>103</v>
      </c>
      <c r="H38" s="50">
        <v>117</v>
      </c>
      <c r="I38" s="50">
        <v>78</v>
      </c>
      <c r="J38" s="46">
        <f t="shared" si="1"/>
        <v>298</v>
      </c>
      <c r="K38" s="6"/>
      <c r="L38" s="6"/>
      <c r="M38" s="4"/>
      <c r="N38" s="5">
        <f t="shared" si="2"/>
        <v>0</v>
      </c>
      <c r="O38" s="5"/>
      <c r="P38" s="5"/>
      <c r="Q38" s="5"/>
      <c r="R38" s="7">
        <f t="shared" si="3"/>
        <v>0</v>
      </c>
      <c r="S38" s="44">
        <f t="shared" si="4"/>
        <v>596</v>
      </c>
    </row>
    <row r="39" spans="1:19" x14ac:dyDescent="0.25">
      <c r="A39" s="2">
        <v>30</v>
      </c>
      <c r="B39" s="3" t="s">
        <v>74</v>
      </c>
      <c r="C39" s="4">
        <v>874</v>
      </c>
      <c r="D39" s="4">
        <v>712</v>
      </c>
      <c r="E39" s="4">
        <v>553</v>
      </c>
      <c r="F39" s="46">
        <f t="shared" si="0"/>
        <v>2139</v>
      </c>
      <c r="G39" s="50">
        <v>632</v>
      </c>
      <c r="H39" s="50">
        <v>659</v>
      </c>
      <c r="I39" s="50">
        <v>616</v>
      </c>
      <c r="J39" s="46">
        <f t="shared" si="1"/>
        <v>1907</v>
      </c>
      <c r="K39" s="6"/>
      <c r="L39" s="6"/>
      <c r="M39" s="4"/>
      <c r="N39" s="5">
        <f t="shared" si="2"/>
        <v>0</v>
      </c>
      <c r="O39" s="5"/>
      <c r="P39" s="5"/>
      <c r="Q39" s="5"/>
      <c r="R39" s="7">
        <f t="shared" si="3"/>
        <v>0</v>
      </c>
      <c r="S39" s="44">
        <f t="shared" si="4"/>
        <v>4046</v>
      </c>
    </row>
    <row r="40" spans="1:19" x14ac:dyDescent="0.25">
      <c r="A40" s="48">
        <v>31</v>
      </c>
      <c r="B40" t="s">
        <v>73</v>
      </c>
      <c r="C40" s="49">
        <v>88</v>
      </c>
      <c r="D40" s="49">
        <v>212</v>
      </c>
      <c r="E40" s="49">
        <v>94</v>
      </c>
      <c r="F40" s="46">
        <f t="shared" si="0"/>
        <v>394</v>
      </c>
      <c r="G40" s="51">
        <v>92</v>
      </c>
      <c r="H40" s="51">
        <v>92</v>
      </c>
      <c r="I40" s="51">
        <v>92</v>
      </c>
      <c r="J40" s="46">
        <f t="shared" si="1"/>
        <v>276</v>
      </c>
      <c r="K40" s="49"/>
      <c r="L40" s="49"/>
      <c r="M40" s="49"/>
      <c r="N40" s="5">
        <f t="shared" si="2"/>
        <v>0</v>
      </c>
      <c r="O40" s="49"/>
      <c r="P40" s="49"/>
      <c r="Q40" s="49"/>
      <c r="R40" s="7">
        <f t="shared" si="3"/>
        <v>0</v>
      </c>
      <c r="S40" s="44">
        <f t="shared" si="4"/>
        <v>670</v>
      </c>
    </row>
    <row r="41" spans="1:19" ht="16.5" thickBot="1" x14ac:dyDescent="0.3">
      <c r="A41" s="102" t="s">
        <v>49</v>
      </c>
      <c r="B41" s="103"/>
      <c r="C41" s="8">
        <f t="shared" ref="C41:R41" si="5">SUM(C10:C40)</f>
        <v>9746</v>
      </c>
      <c r="D41" s="8">
        <f t="shared" si="5"/>
        <v>9074</v>
      </c>
      <c r="E41" s="8">
        <f t="shared" si="5"/>
        <v>8395</v>
      </c>
      <c r="F41" s="8">
        <f t="shared" si="5"/>
        <v>27215</v>
      </c>
      <c r="G41" s="52">
        <f t="shared" si="5"/>
        <v>9130</v>
      </c>
      <c r="H41" s="52">
        <f t="shared" si="5"/>
        <v>8982</v>
      </c>
      <c r="I41" s="52">
        <f t="shared" si="5"/>
        <v>9488</v>
      </c>
      <c r="J41" s="52">
        <f t="shared" si="5"/>
        <v>27600</v>
      </c>
      <c r="K41" s="8">
        <f t="shared" si="5"/>
        <v>0</v>
      </c>
      <c r="L41" s="8">
        <f t="shared" si="5"/>
        <v>0</v>
      </c>
      <c r="M41" s="8">
        <f t="shared" si="5"/>
        <v>0</v>
      </c>
      <c r="N41" s="8">
        <f t="shared" si="5"/>
        <v>0</v>
      </c>
      <c r="O41" s="8">
        <f t="shared" si="5"/>
        <v>0</v>
      </c>
      <c r="P41" s="8">
        <f t="shared" si="5"/>
        <v>0</v>
      </c>
      <c r="Q41" s="8">
        <f t="shared" si="5"/>
        <v>0</v>
      </c>
      <c r="R41" s="8">
        <f t="shared" si="5"/>
        <v>0</v>
      </c>
      <c r="S41" s="44">
        <f>C41+D41+E41+G41+H41+I41+K41+L41+M41+O41+P41+Q41</f>
        <v>54815</v>
      </c>
    </row>
    <row r="42" spans="1:19" x14ac:dyDescent="0.25">
      <c r="A42" s="10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ht="16.5" thickBot="1" x14ac:dyDescent="0.3">
      <c r="A43" s="10"/>
      <c r="B43" s="11"/>
      <c r="C43" s="12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19" x14ac:dyDescent="0.25">
      <c r="A44" s="53" t="s">
        <v>61</v>
      </c>
      <c r="B44" s="54"/>
      <c r="C44" s="62" t="s">
        <v>13</v>
      </c>
      <c r="D44" s="61"/>
      <c r="E44" s="61"/>
      <c r="F44" s="61"/>
      <c r="G44" s="67" t="s">
        <v>14</v>
      </c>
      <c r="H44" s="68"/>
      <c r="I44" s="68"/>
      <c r="J44" s="62"/>
      <c r="K44" s="61" t="s">
        <v>15</v>
      </c>
      <c r="L44" s="61"/>
      <c r="M44" s="61"/>
      <c r="N44" s="61"/>
      <c r="O44" s="61" t="s">
        <v>16</v>
      </c>
      <c r="P44" s="61"/>
      <c r="Q44" s="61"/>
      <c r="R44" s="61"/>
      <c r="S44" s="74" t="s">
        <v>18</v>
      </c>
    </row>
    <row r="45" spans="1:19" x14ac:dyDescent="0.25">
      <c r="A45" s="55"/>
      <c r="B45" s="56"/>
      <c r="C45" s="63" t="s">
        <v>1</v>
      </c>
      <c r="D45" s="65" t="s">
        <v>2</v>
      </c>
      <c r="E45" s="65" t="s">
        <v>3</v>
      </c>
      <c r="F45" s="59" t="s">
        <v>17</v>
      </c>
      <c r="G45" s="65" t="s">
        <v>4</v>
      </c>
      <c r="H45" s="65" t="s">
        <v>5</v>
      </c>
      <c r="I45" s="65" t="s">
        <v>6</v>
      </c>
      <c r="J45" s="59" t="s">
        <v>17</v>
      </c>
      <c r="K45" s="65" t="s">
        <v>7</v>
      </c>
      <c r="L45" s="65" t="s">
        <v>8</v>
      </c>
      <c r="M45" s="65" t="s">
        <v>9</v>
      </c>
      <c r="N45" s="59" t="s">
        <v>17</v>
      </c>
      <c r="O45" s="59" t="s">
        <v>10</v>
      </c>
      <c r="P45" s="59" t="s">
        <v>11</v>
      </c>
      <c r="Q45" s="59" t="s">
        <v>12</v>
      </c>
      <c r="R45" s="59" t="s">
        <v>17</v>
      </c>
      <c r="S45" s="75"/>
    </row>
    <row r="46" spans="1:19" ht="16.5" thickBot="1" x14ac:dyDescent="0.3">
      <c r="A46" s="57"/>
      <c r="B46" s="58"/>
      <c r="C46" s="64"/>
      <c r="D46" s="66"/>
      <c r="E46" s="66"/>
      <c r="F46" s="60"/>
      <c r="G46" s="66"/>
      <c r="H46" s="66"/>
      <c r="I46" s="66"/>
      <c r="J46" s="60"/>
      <c r="K46" s="66"/>
      <c r="L46" s="66"/>
      <c r="M46" s="66"/>
      <c r="N46" s="60"/>
      <c r="O46" s="60"/>
      <c r="P46" s="60"/>
      <c r="Q46" s="60"/>
      <c r="R46" s="60"/>
      <c r="S46" s="76"/>
    </row>
    <row r="47" spans="1:19" x14ac:dyDescent="0.25">
      <c r="A47" s="14">
        <v>1</v>
      </c>
      <c r="B47" s="15" t="s">
        <v>56</v>
      </c>
      <c r="C47" s="4">
        <v>370</v>
      </c>
      <c r="D47" s="4">
        <v>305</v>
      </c>
      <c r="E47" s="4">
        <v>252</v>
      </c>
      <c r="F47" s="5">
        <f>SUM(C47:E47)</f>
        <v>927</v>
      </c>
      <c r="G47" s="4">
        <v>275</v>
      </c>
      <c r="H47" s="4">
        <v>311</v>
      </c>
      <c r="I47" s="4">
        <v>270</v>
      </c>
      <c r="J47" s="5">
        <f>SUM(G47:I47)</f>
        <v>856</v>
      </c>
      <c r="K47" s="4"/>
      <c r="L47" s="4"/>
      <c r="M47" s="4"/>
      <c r="N47" s="4">
        <f>SUM(K47:M47)</f>
        <v>0</v>
      </c>
      <c r="O47" s="4"/>
      <c r="P47" s="4"/>
      <c r="Q47" s="4"/>
      <c r="R47" s="5">
        <f>SUM(O47:Q47)</f>
        <v>0</v>
      </c>
      <c r="S47" s="16">
        <f>C47+D47+E47+G47+H47+I47+K47+L47+M47+O47+P47+Q47</f>
        <v>1783</v>
      </c>
    </row>
    <row r="48" spans="1:19" x14ac:dyDescent="0.25">
      <c r="A48" s="17">
        <v>2</v>
      </c>
      <c r="B48" s="3" t="s">
        <v>57</v>
      </c>
      <c r="C48" s="4">
        <v>531</v>
      </c>
      <c r="D48" s="4">
        <v>425</v>
      </c>
      <c r="E48" s="4">
        <v>338</v>
      </c>
      <c r="F48" s="5">
        <f>SUM(C48:E48)</f>
        <v>1294</v>
      </c>
      <c r="G48" s="4">
        <v>420</v>
      </c>
      <c r="H48" s="4">
        <v>380</v>
      </c>
      <c r="I48" s="4">
        <v>346</v>
      </c>
      <c r="J48" s="5">
        <f>SUM(G48:I48)</f>
        <v>1146</v>
      </c>
      <c r="K48" s="4"/>
      <c r="L48" s="4"/>
      <c r="M48" s="4"/>
      <c r="N48" s="4">
        <f>SUM(K48:M48)</f>
        <v>0</v>
      </c>
      <c r="O48" s="4"/>
      <c r="P48" s="4"/>
      <c r="Q48" s="4"/>
      <c r="R48" s="5">
        <f>SUM(O48:Q48)</f>
        <v>0</v>
      </c>
      <c r="S48" s="16">
        <f>C48+D48+E48+G48+H48+I48+K48+L48+M48+O48+P48+Q48</f>
        <v>2440</v>
      </c>
    </row>
    <row r="49" spans="1:19" x14ac:dyDescent="0.25">
      <c r="A49" s="17">
        <v>3</v>
      </c>
      <c r="B49" s="3" t="s">
        <v>45</v>
      </c>
      <c r="C49" s="4">
        <v>18</v>
      </c>
      <c r="D49" s="4">
        <v>10</v>
      </c>
      <c r="E49" s="4">
        <v>11</v>
      </c>
      <c r="F49" s="5">
        <f>SUM(C49:E49)</f>
        <v>39</v>
      </c>
      <c r="G49" s="4">
        <v>13</v>
      </c>
      <c r="H49" s="4">
        <v>7</v>
      </c>
      <c r="I49" s="4">
        <v>9</v>
      </c>
      <c r="J49" s="5">
        <f>SUM(G49:I49)</f>
        <v>29</v>
      </c>
      <c r="K49" s="4"/>
      <c r="L49" s="4"/>
      <c r="M49" s="4"/>
      <c r="N49" s="4">
        <f>SUM(K49:M49)</f>
        <v>0</v>
      </c>
      <c r="O49" s="4"/>
      <c r="P49" s="4"/>
      <c r="Q49" s="4"/>
      <c r="R49" s="5">
        <f>SUM(O49:Q49)</f>
        <v>0</v>
      </c>
      <c r="S49" s="16">
        <f>C49+D49+E49+G49+H49+I49+K49+L49+M49+O49+P49+Q49</f>
        <v>68</v>
      </c>
    </row>
    <row r="50" spans="1:19" ht="16.5" thickBot="1" x14ac:dyDescent="0.3">
      <c r="A50" s="18">
        <v>4</v>
      </c>
      <c r="B50" s="19" t="s">
        <v>44</v>
      </c>
      <c r="C50" s="20">
        <v>920</v>
      </c>
      <c r="D50" s="20">
        <v>740</v>
      </c>
      <c r="E50" s="20">
        <v>602</v>
      </c>
      <c r="F50" s="9">
        <f>SUM(C50:E50)</f>
        <v>2262</v>
      </c>
      <c r="G50" s="20">
        <v>707</v>
      </c>
      <c r="H50" s="20">
        <v>700</v>
      </c>
      <c r="I50" s="20">
        <v>625</v>
      </c>
      <c r="J50" s="9">
        <f>SUM(G50:I50)</f>
        <v>2032</v>
      </c>
      <c r="K50" s="20"/>
      <c r="L50" s="20"/>
      <c r="M50" s="20"/>
      <c r="N50" s="20">
        <f>SUM(K50:M50)</f>
        <v>0</v>
      </c>
      <c r="O50" s="20"/>
      <c r="P50" s="20"/>
      <c r="Q50" s="20"/>
      <c r="R50" s="9">
        <f>SUM(O50:Q50)</f>
        <v>0</v>
      </c>
      <c r="S50" s="21">
        <f>C50+D50+E50+G50+H50+I50+K50+L50+M50+O50+P50+Q50</f>
        <v>4294</v>
      </c>
    </row>
    <row r="51" spans="1:19" s="25" customFormat="1" ht="16.5" thickBot="1" x14ac:dyDescent="0.3">
      <c r="A51" s="22"/>
      <c r="B51" s="23"/>
      <c r="C51" s="24"/>
      <c r="D51" s="24"/>
      <c r="E51" s="24"/>
      <c r="F51" s="12"/>
      <c r="G51" s="24"/>
      <c r="H51" s="24"/>
      <c r="I51" s="24"/>
      <c r="J51" s="12"/>
      <c r="K51" s="24"/>
      <c r="L51" s="24"/>
      <c r="M51" s="24"/>
      <c r="N51" s="24"/>
      <c r="O51" s="24"/>
      <c r="P51" s="24"/>
      <c r="Q51" s="24"/>
      <c r="R51" s="12"/>
      <c r="S51" s="24"/>
    </row>
    <row r="52" spans="1:19" x14ac:dyDescent="0.25">
      <c r="A52" s="78" t="s">
        <v>60</v>
      </c>
      <c r="B52" s="79"/>
      <c r="C52" s="61" t="s">
        <v>13</v>
      </c>
      <c r="D52" s="61"/>
      <c r="E52" s="61"/>
      <c r="F52" s="61"/>
      <c r="G52" s="67" t="s">
        <v>14</v>
      </c>
      <c r="H52" s="68"/>
      <c r="I52" s="68"/>
      <c r="J52" s="62"/>
      <c r="K52" s="61" t="s">
        <v>15</v>
      </c>
      <c r="L52" s="61"/>
      <c r="M52" s="61"/>
      <c r="N52" s="61"/>
      <c r="O52" s="61" t="s">
        <v>16</v>
      </c>
      <c r="P52" s="61"/>
      <c r="Q52" s="61"/>
      <c r="R52" s="61"/>
      <c r="S52" s="74" t="s">
        <v>18</v>
      </c>
    </row>
    <row r="53" spans="1:19" x14ac:dyDescent="0.25">
      <c r="A53" s="80"/>
      <c r="B53" s="81"/>
      <c r="C53" s="65" t="s">
        <v>1</v>
      </c>
      <c r="D53" s="65" t="s">
        <v>2</v>
      </c>
      <c r="E53" s="65" t="s">
        <v>3</v>
      </c>
      <c r="F53" s="59" t="s">
        <v>17</v>
      </c>
      <c r="G53" s="65" t="s">
        <v>4</v>
      </c>
      <c r="H53" s="65" t="s">
        <v>5</v>
      </c>
      <c r="I53" s="65" t="s">
        <v>6</v>
      </c>
      <c r="J53" s="59" t="s">
        <v>17</v>
      </c>
      <c r="K53" s="65" t="s">
        <v>7</v>
      </c>
      <c r="L53" s="65" t="s">
        <v>8</v>
      </c>
      <c r="M53" s="65" t="s">
        <v>9</v>
      </c>
      <c r="N53" s="59" t="s">
        <v>17</v>
      </c>
      <c r="O53" s="59" t="s">
        <v>10</v>
      </c>
      <c r="P53" s="59" t="s">
        <v>11</v>
      </c>
      <c r="Q53" s="59" t="s">
        <v>12</v>
      </c>
      <c r="R53" s="59" t="s">
        <v>17</v>
      </c>
      <c r="S53" s="75"/>
    </row>
    <row r="54" spans="1:19" x14ac:dyDescent="0.25">
      <c r="A54" s="82"/>
      <c r="B54" s="83"/>
      <c r="C54" s="66"/>
      <c r="D54" s="66"/>
      <c r="E54" s="66"/>
      <c r="F54" s="60"/>
      <c r="G54" s="66"/>
      <c r="H54" s="66"/>
      <c r="I54" s="66"/>
      <c r="J54" s="60"/>
      <c r="K54" s="66"/>
      <c r="L54" s="66"/>
      <c r="M54" s="66"/>
      <c r="N54" s="60"/>
      <c r="O54" s="60"/>
      <c r="P54" s="60"/>
      <c r="Q54" s="60"/>
      <c r="R54" s="60"/>
      <c r="S54" s="76"/>
    </row>
    <row r="55" spans="1:19" s="28" customFormat="1" x14ac:dyDescent="0.25">
      <c r="A55" s="17">
        <v>1</v>
      </c>
      <c r="B55" s="26" t="s">
        <v>39</v>
      </c>
      <c r="C55" s="4">
        <v>50898</v>
      </c>
      <c r="D55" s="4">
        <v>52900</v>
      </c>
      <c r="E55" s="4">
        <v>42727</v>
      </c>
      <c r="F55" s="5">
        <f t="shared" ref="F55:F60" si="6">SUM(C55:E55)</f>
        <v>146525</v>
      </c>
      <c r="G55" s="4">
        <v>47641</v>
      </c>
      <c r="H55" s="4">
        <v>47555</v>
      </c>
      <c r="I55" s="4">
        <v>46683</v>
      </c>
      <c r="J55" s="5">
        <f>SUM(G55:I55)</f>
        <v>141879</v>
      </c>
      <c r="K55" s="4"/>
      <c r="L55" s="4"/>
      <c r="M55" s="4"/>
      <c r="N55" s="4">
        <f>SUM(K55:M55)</f>
        <v>0</v>
      </c>
      <c r="O55" s="4"/>
      <c r="P55" s="4"/>
      <c r="Q55" s="4"/>
      <c r="R55" s="27">
        <f t="shared" si="3"/>
        <v>0</v>
      </c>
      <c r="S55" s="16">
        <f t="shared" ref="S55:S60" si="7">C55+D55+E55+G55+H55+I55+K55+L55+M55+O55+P55+Q55</f>
        <v>288404</v>
      </c>
    </row>
    <row r="56" spans="1:19" s="28" customFormat="1" x14ac:dyDescent="0.25">
      <c r="A56" s="17">
        <v>2</v>
      </c>
      <c r="B56" s="26" t="s">
        <v>40</v>
      </c>
      <c r="C56" s="4">
        <v>3642</v>
      </c>
      <c r="D56" s="4">
        <v>3540</v>
      </c>
      <c r="E56" s="4">
        <v>3880</v>
      </c>
      <c r="F56" s="5">
        <f t="shared" si="6"/>
        <v>11062</v>
      </c>
      <c r="G56" s="4">
        <v>4132</v>
      </c>
      <c r="H56" s="4">
        <v>3999</v>
      </c>
      <c r="I56" s="4">
        <v>3696</v>
      </c>
      <c r="J56" s="5">
        <f t="shared" ref="J56:J60" si="8">SUM(G56:I56)</f>
        <v>11827</v>
      </c>
      <c r="K56" s="4"/>
      <c r="L56" s="4"/>
      <c r="M56" s="4"/>
      <c r="N56" s="4">
        <f t="shared" si="2"/>
        <v>0</v>
      </c>
      <c r="O56" s="4"/>
      <c r="P56" s="4"/>
      <c r="Q56" s="4"/>
      <c r="R56" s="27">
        <f t="shared" si="3"/>
        <v>0</v>
      </c>
      <c r="S56" s="16">
        <f>C56+D56+E56+G56+H56+I56+K56+L56+M56+O56+P56+Q56</f>
        <v>22889</v>
      </c>
    </row>
    <row r="57" spans="1:19" s="28" customFormat="1" x14ac:dyDescent="0.25">
      <c r="A57" s="17">
        <v>3</v>
      </c>
      <c r="B57" s="26" t="s">
        <v>41</v>
      </c>
      <c r="C57" s="4">
        <v>715</v>
      </c>
      <c r="D57" s="4">
        <v>740</v>
      </c>
      <c r="E57" s="4">
        <v>665</v>
      </c>
      <c r="F57" s="5">
        <f t="shared" si="6"/>
        <v>2120</v>
      </c>
      <c r="G57" s="4">
        <v>667</v>
      </c>
      <c r="H57" s="4">
        <v>793</v>
      </c>
      <c r="I57" s="4">
        <v>795</v>
      </c>
      <c r="J57" s="5">
        <f t="shared" si="8"/>
        <v>2255</v>
      </c>
      <c r="K57" s="4"/>
      <c r="L57" s="4"/>
      <c r="M57" s="4"/>
      <c r="N57" s="4">
        <f t="shared" si="2"/>
        <v>0</v>
      </c>
      <c r="O57" s="4"/>
      <c r="P57" s="4"/>
      <c r="Q57" s="4"/>
      <c r="R57" s="27">
        <f t="shared" si="3"/>
        <v>0</v>
      </c>
      <c r="S57" s="16">
        <f t="shared" si="7"/>
        <v>4375</v>
      </c>
    </row>
    <row r="58" spans="1:19" x14ac:dyDescent="0.25">
      <c r="A58" s="17">
        <v>4</v>
      </c>
      <c r="B58" s="29" t="s">
        <v>0</v>
      </c>
      <c r="C58" s="30">
        <v>2267</v>
      </c>
      <c r="D58" s="30">
        <v>2102</v>
      </c>
      <c r="E58" s="30">
        <v>2068</v>
      </c>
      <c r="F58" s="31">
        <f t="shared" si="6"/>
        <v>6437</v>
      </c>
      <c r="G58" s="30">
        <v>2116</v>
      </c>
      <c r="H58" s="30">
        <v>2320</v>
      </c>
      <c r="I58" s="30">
        <v>2303</v>
      </c>
      <c r="J58" s="31">
        <f t="shared" si="8"/>
        <v>6739</v>
      </c>
      <c r="K58" s="30"/>
      <c r="L58" s="30"/>
      <c r="M58" s="30"/>
      <c r="N58" s="4">
        <f t="shared" si="2"/>
        <v>0</v>
      </c>
      <c r="O58" s="30"/>
      <c r="P58" s="30"/>
      <c r="Q58" s="30"/>
      <c r="R58" s="32">
        <f t="shared" si="3"/>
        <v>0</v>
      </c>
      <c r="S58" s="16">
        <f t="shared" si="7"/>
        <v>13176</v>
      </c>
    </row>
    <row r="59" spans="1:19" x14ac:dyDescent="0.25">
      <c r="A59" s="17">
        <v>5</v>
      </c>
      <c r="B59" s="29" t="s">
        <v>58</v>
      </c>
      <c r="C59" s="4">
        <v>1537</v>
      </c>
      <c r="D59" s="4">
        <v>1343</v>
      </c>
      <c r="E59" s="4">
        <v>1224</v>
      </c>
      <c r="F59" s="5">
        <f t="shared" si="6"/>
        <v>4104</v>
      </c>
      <c r="G59" s="4">
        <v>1356</v>
      </c>
      <c r="H59" s="4">
        <v>1364</v>
      </c>
      <c r="I59" s="4">
        <v>1215</v>
      </c>
      <c r="J59" s="5">
        <f t="shared" si="8"/>
        <v>3935</v>
      </c>
      <c r="K59" s="4"/>
      <c r="L59" s="4"/>
      <c r="M59" s="4"/>
      <c r="N59" s="4">
        <f>SUM(K59:M59)</f>
        <v>0</v>
      </c>
      <c r="O59" s="4"/>
      <c r="P59" s="4"/>
      <c r="Q59" s="4"/>
      <c r="R59" s="27">
        <f t="shared" si="3"/>
        <v>0</v>
      </c>
      <c r="S59" s="16">
        <f t="shared" si="7"/>
        <v>8039</v>
      </c>
    </row>
    <row r="60" spans="1:19" ht="16.5" thickBot="1" x14ac:dyDescent="0.3">
      <c r="A60" s="18">
        <v>6</v>
      </c>
      <c r="B60" s="33" t="s">
        <v>59</v>
      </c>
      <c r="C60" s="20">
        <v>1511</v>
      </c>
      <c r="D60" s="20">
        <v>1384</v>
      </c>
      <c r="E60" s="20">
        <v>1202</v>
      </c>
      <c r="F60" s="9">
        <f t="shared" si="6"/>
        <v>4097</v>
      </c>
      <c r="G60" s="20">
        <v>1343</v>
      </c>
      <c r="H60" s="20">
        <v>1377</v>
      </c>
      <c r="I60" s="20">
        <v>1271</v>
      </c>
      <c r="J60" s="9">
        <f t="shared" si="8"/>
        <v>3991</v>
      </c>
      <c r="K60" s="20"/>
      <c r="L60" s="20"/>
      <c r="M60" s="20"/>
      <c r="N60" s="4">
        <f t="shared" si="2"/>
        <v>0</v>
      </c>
      <c r="O60" s="20"/>
      <c r="P60" s="20"/>
      <c r="Q60" s="20"/>
      <c r="R60" s="34">
        <f t="shared" si="3"/>
        <v>0</v>
      </c>
      <c r="S60" s="21">
        <f t="shared" si="7"/>
        <v>8088</v>
      </c>
    </row>
    <row r="61" spans="1:19" x14ac:dyDescent="0.25">
      <c r="A61" s="73" t="s">
        <v>66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</row>
    <row r="62" spans="1:19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spans="1:19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spans="1:19" x14ac:dyDescent="0.25">
      <c r="B64" s="36"/>
      <c r="C64" s="36"/>
      <c r="E64" s="25"/>
      <c r="F64" s="25"/>
      <c r="G64" s="36"/>
      <c r="H64" s="36"/>
      <c r="I64" s="36"/>
      <c r="J64" s="36"/>
      <c r="K64" s="36"/>
      <c r="L64" s="36"/>
      <c r="M64" s="25"/>
      <c r="P64" s="36"/>
      <c r="Q64" s="36"/>
      <c r="R64" s="36"/>
      <c r="S64" s="37"/>
    </row>
    <row r="65" spans="2:19" x14ac:dyDescent="0.25">
      <c r="B65" s="72" t="s">
        <v>63</v>
      </c>
      <c r="C65" s="72"/>
      <c r="D65" s="38"/>
      <c r="E65" s="39"/>
      <c r="F65" s="77" t="s">
        <v>75</v>
      </c>
      <c r="G65" s="77"/>
      <c r="H65" s="77"/>
      <c r="I65" s="77"/>
      <c r="J65" s="77"/>
      <c r="K65" s="77"/>
      <c r="L65" s="77"/>
      <c r="M65" s="38"/>
      <c r="N65" s="38"/>
      <c r="O65" s="38"/>
      <c r="P65" s="70"/>
      <c r="Q65" s="70"/>
      <c r="R65" s="70"/>
      <c r="S65" s="70"/>
    </row>
    <row r="66" spans="2:19" x14ac:dyDescent="0.25">
      <c r="B66" s="69" t="s">
        <v>48</v>
      </c>
      <c r="C66" s="69"/>
      <c r="D66" s="38"/>
      <c r="E66" s="38"/>
      <c r="F66" s="71" t="s">
        <v>69</v>
      </c>
      <c r="G66" s="71"/>
      <c r="H66" s="71"/>
      <c r="I66" s="71"/>
      <c r="J66" s="71"/>
      <c r="K66" s="71"/>
      <c r="L66" s="71"/>
      <c r="M66" s="38"/>
      <c r="N66" s="38"/>
      <c r="O66" s="38"/>
      <c r="P66" s="71" t="s">
        <v>71</v>
      </c>
      <c r="Q66" s="71"/>
      <c r="R66" s="71"/>
      <c r="S66" s="71"/>
    </row>
    <row r="67" spans="2:19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40"/>
    </row>
  </sheetData>
  <mergeCells count="82">
    <mergeCell ref="A41:B41"/>
    <mergeCell ref="O8:O9"/>
    <mergeCell ref="P8:P9"/>
    <mergeCell ref="A9:B9"/>
    <mergeCell ref="C8:C9"/>
    <mergeCell ref="D8:D9"/>
    <mergeCell ref="E8:E9"/>
    <mergeCell ref="F8:F9"/>
    <mergeCell ref="H8:H9"/>
    <mergeCell ref="I8:I9"/>
    <mergeCell ref="J8:J9"/>
    <mergeCell ref="K8:K9"/>
    <mergeCell ref="L8:L9"/>
    <mergeCell ref="M8:M9"/>
    <mergeCell ref="L45:L46"/>
    <mergeCell ref="M45:M46"/>
    <mergeCell ref="N45:N46"/>
    <mergeCell ref="O45:O46"/>
    <mergeCell ref="P45:P46"/>
    <mergeCell ref="G45:G46"/>
    <mergeCell ref="H45:H46"/>
    <mergeCell ref="I45:I46"/>
    <mergeCell ref="J45:J46"/>
    <mergeCell ref="K45:K46"/>
    <mergeCell ref="S44:S46"/>
    <mergeCell ref="N8:N9"/>
    <mergeCell ref="O7:R7"/>
    <mergeCell ref="Q8:Q9"/>
    <mergeCell ref="R8:R9"/>
    <mergeCell ref="Q45:Q46"/>
    <mergeCell ref="S7:S9"/>
    <mergeCell ref="R45:R46"/>
    <mergeCell ref="S52:S54"/>
    <mergeCell ref="F65:L65"/>
    <mergeCell ref="F66:L66"/>
    <mergeCell ref="A52:B54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B66:C66"/>
    <mergeCell ref="P65:S65"/>
    <mergeCell ref="P66:S66"/>
    <mergeCell ref="B65:C65"/>
    <mergeCell ref="A61:S61"/>
    <mergeCell ref="Q53:Q54"/>
    <mergeCell ref="R53:R54"/>
    <mergeCell ref="C52:F52"/>
    <mergeCell ref="H53:H54"/>
    <mergeCell ref="I53:I54"/>
    <mergeCell ref="J53:J54"/>
    <mergeCell ref="K53:K54"/>
    <mergeCell ref="L53:L54"/>
    <mergeCell ref="C53:C54"/>
    <mergeCell ref="D53:D54"/>
    <mergeCell ref="E53:E54"/>
    <mergeCell ref="G53:G54"/>
    <mergeCell ref="K52:N52"/>
    <mergeCell ref="A44:B46"/>
    <mergeCell ref="N53:N54"/>
    <mergeCell ref="O53:O54"/>
    <mergeCell ref="P53:P54"/>
    <mergeCell ref="K44:N44"/>
    <mergeCell ref="O44:R44"/>
    <mergeCell ref="C44:F44"/>
    <mergeCell ref="C45:C46"/>
    <mergeCell ref="D45:D46"/>
    <mergeCell ref="E45:E46"/>
    <mergeCell ref="F45:F46"/>
    <mergeCell ref="M53:M54"/>
    <mergeCell ref="O52:R52"/>
    <mergeCell ref="G52:J52"/>
    <mergeCell ref="F53:F54"/>
    <mergeCell ref="G44:J44"/>
  </mergeCells>
  <pageMargins left="0.70866141732283472" right="0.70866141732283472" top="0.74803149606299213" bottom="0.74803149606299213" header="0.31496062992125984" footer="0.31496062992125984"/>
  <pageSetup scale="49" orientation="landscape" r:id="rId1"/>
  <rowBreaks count="1" manualBreakCount="1">
    <brk id="67" max="1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Paola Isabel. Sanchez Alvarez</cp:lastModifiedBy>
  <cp:lastPrinted>2024-01-10T14:06:21Z</cp:lastPrinted>
  <dcterms:created xsi:type="dcterms:W3CDTF">2018-07-09T19:20:15Z</dcterms:created>
  <dcterms:modified xsi:type="dcterms:W3CDTF">2024-07-17T16:04:57Z</dcterms:modified>
</cp:coreProperties>
</file>