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rodriguez\Desktop\"/>
    </mc:Choice>
  </mc:AlternateContent>
  <bookViews>
    <workbookView xWindow="0" yWindow="0" windowWidth="12735" windowHeight="7680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2" l="1"/>
  <c r="E28" i="2"/>
  <c r="E18" i="2"/>
  <c r="E11" i="2" s="1"/>
  <c r="E76" i="2" s="1"/>
  <c r="E12" i="2"/>
  <c r="E54" i="1"/>
  <c r="E28" i="1"/>
  <c r="E18" i="1"/>
  <c r="E12" i="1"/>
  <c r="E11" i="1" s="1"/>
  <c r="E76" i="1" s="1"/>
  <c r="E85" i="2" l="1"/>
  <c r="E85" i="1" l="1"/>
  <c r="D85" i="2"/>
  <c r="D85" i="1" l="1"/>
</calcChain>
</file>

<file path=xl/sharedStrings.xml><?xml version="1.0" encoding="utf-8"?>
<sst xmlns="http://schemas.openxmlformats.org/spreadsheetml/2006/main" count="283" uniqueCount="106">
  <si>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</si>
  <si>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</si>
  <si>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</si>
  <si>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</si>
  <si>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</si>
  <si>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</si>
  <si>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</si>
  <si>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</si>
  <si>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</si>
  <si>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</si>
  <si>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</si>
  <si>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</si>
  <si>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</si>
  <si>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</si>
  <si>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</si>
  <si>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</si>
  <si>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</si>
  <si>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</si>
  <si>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</si>
  <si>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</si>
  <si>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</si>
  <si>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</si>
  <si>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</si>
  <si>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</si>
  <si>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</si>
  <si>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</si>
  <si>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</si>
  <si>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</si>
  <si>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</si>
  <si>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</si>
  <si>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</si>
  <si>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</si>
  <si>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</si>
  <si>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</si>
  <si>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</si>
  <si>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</si>
  <si>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</si>
  <si>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</si>
  <si>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</si>
  <si>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</si>
  <si>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</si>
  <si>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</si>
  <si>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</si>
  <si>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</si>
  <si>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</si>
  <si>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</si>
  <si>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</si>
  <si>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</si>
  <si>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</si>
  <si>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</si>
  <si>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</si>
  <si>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</si>
  <si>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</si>
  <si>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</si>
  <si>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</si>
  <si>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</si>
  <si>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</si>
  <si>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</si>
  <si>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</si>
  <si>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</si>
  <si>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</si>
  <si>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</si>
  <si>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</si>
  <si>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</si>
  <si>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</si>
  <si>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</si>
  <si>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</si>
  <si>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</si>
  <si>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</si>
  <si>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</si>
  <si>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</si>
  <si>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</si>
  <si>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</si>
  <si>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</si>
  <si>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</si>
  <si>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</si>
  <si>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</si>
  <si>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</si>
  <si>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</si>
  <si>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</si>
  <si>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</si>
  <si>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</si>
  <si>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</si>
  <si>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</si>
  <si>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</si>
  <si>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</si>
  <si>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</si>
  <si>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</si>
  <si>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</si>
  <si>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</si>
  <si>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</si>
  <si>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</si>
  <si>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</si>
  <si>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</si>
  <si>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</si>
  <si>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</si>
  <si>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 xml:space="preserve">SERVICIO NACIONAL DE SALUD </t>
  </si>
  <si>
    <t>SNS</t>
  </si>
  <si>
    <t xml:space="preserve">Presupuesto de Gastos y Aplicaciones Financieras </t>
  </si>
  <si>
    <t>D/O CHEIRA VINICIO</t>
  </si>
  <si>
    <t>Subdirección Planificación y Conocimientos</t>
  </si>
  <si>
    <t>Fuente: SIGEF</t>
  </si>
  <si>
    <t>Deisy María Rodríguez</t>
  </si>
  <si>
    <t>Tecnico Presupuesto</t>
  </si>
  <si>
    <t>Noviembre {2022}</t>
  </si>
  <si>
    <t>Noviembre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</si>
</sst>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43" fontId="3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3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43" fontId="3" fillId="0" borderId="0" xfId="1" applyFont="1"/>
    <xf numFmtId="4" fontId="0" fillId="0" borderId="0" xfId="0" applyNumberFormat="1"/>
    <xf numFmtId="43" fontId="3" fillId="0" borderId="0" xfId="0" applyNumberFormat="1" applyFont="1" applyAlignment="1">
      <alignment vertical="center" wrapText="1"/>
    </xf>
    <xf numFmtId="164" fontId="2" fillId="2" borderId="2" xfId="0" applyNumberFormat="1" applyFont="1" applyFill="1" applyBorder="1"/>
    <xf numFmtId="0" fontId="4" fillId="0" borderId="12" xfId="0" applyFont="1" applyBorder="1" applyAlignment="1">
      <alignment vertical="center" wrapText="1" readingOrder="1"/>
    </xf>
    <xf numFmtId="43" fontId="2" fillId="4" borderId="3" xfId="1" applyFont="1" applyFill="1" applyBorder="1" applyAlignment="1">
      <alignment horizontal="center" vertical="center"/>
    </xf>
    <xf numFmtId="43" fontId="3" fillId="0" borderId="1" xfId="1" applyFont="1" applyBorder="1"/>
    <xf numFmtId="43" fontId="0" fillId="0" borderId="0" xfId="1" applyFont="1"/>
    <xf numFmtId="43" fontId="3" fillId="2" borderId="2" xfId="1" applyFont="1" applyFill="1" applyBorder="1"/>
    <xf numFmtId="0" fontId="10" fillId="0" borderId="0" xfId="0" applyFont="1"/>
    <xf numFmtId="43" fontId="2" fillId="2" borderId="2" xfId="0" applyNumberFormat="1" applyFont="1" applyFill="1" applyBorder="1"/>
    <xf numFmtId="0" fontId="0" fillId="0" borderId="0" xfId="0" applyAlignment="1"/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43" fontId="3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1</xdr:row>
      <xdr:rowOff>57150</xdr:rowOff>
    </xdr:from>
    <xdr:to>
      <xdr:col>2</xdr:col>
      <xdr:colOff>1838169</xdr:colOff>
      <xdr:row>4</xdr:row>
      <xdr:rowOff>161925</xdr:rowOff>
    </xdr:to>
    <xdr:pic>
      <xdr:nvPicPr>
        <xdr:cNvPr id="6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4550" y="295275"/>
          <a:ext cx="1247619" cy="971550"/>
        </a:xfrm>
        <a:prstGeom prst="rect">
          <a:avLst/>
        </a:prstGeom>
      </xdr:spPr>
    </xdr:pic>
    <xdr:clientData/>
  </xdr:twoCellAnchor>
  <xdr:twoCellAnchor editAs="oneCell">
    <xdr:from>
      <xdr:col>2</xdr:col>
      <xdr:colOff>6781800</xdr:colOff>
      <xdr:row>2</xdr:row>
      <xdr:rowOff>247650</xdr:rowOff>
    </xdr:from>
    <xdr:to>
      <xdr:col>4</xdr:col>
      <xdr:colOff>820342</xdr:colOff>
      <xdr:row>4</xdr:row>
      <xdr:rowOff>47625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5800" y="723900"/>
          <a:ext cx="2268142" cy="42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514350</xdr:colOff>
      <xdr:row>0</xdr:row>
      <xdr:rowOff>180975</xdr:rowOff>
    </xdr:from>
    <xdr:to>
      <xdr:col>2</xdr:col>
      <xdr:colOff>1761969</xdr:colOff>
      <xdr:row>4</xdr:row>
      <xdr:rowOff>142875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8350" y="180975"/>
          <a:ext cx="1247619" cy="971550"/>
        </a:xfrm>
        <a:prstGeom prst="rect">
          <a:avLst/>
        </a:prstGeom>
      </xdr:spPr>
    </xdr:pic>
    <xdr:clientData/>
  </xdr:twoCellAnchor>
  <xdr:twoCellAnchor editAs="oneCell">
    <xdr:from>
      <xdr:col>3</xdr:col>
      <xdr:colOff>581025</xdr:colOff>
      <xdr:row>1</xdr:row>
      <xdr:rowOff>123825</xdr:rowOff>
    </xdr:from>
    <xdr:to>
      <xdr:col>5</xdr:col>
      <xdr:colOff>563167</xdr:colOff>
      <xdr:row>3</xdr:row>
      <xdr:rowOff>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53425" y="314325"/>
          <a:ext cx="2268142" cy="428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2"/>
  <sheetViews>
    <sheetView showGridLines="0" tabSelected="1" topLeftCell="C2" workbookViewId="0">
      <selection activeCell="C7" sqref="C7:E7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1" spans="2:16" ht="18.75" x14ac:dyDescent="0.25">
      <c r="C1" s="49" t="s">
        <v>96</v>
      </c>
      <c r="D1" s="49"/>
      <c r="E1" s="49"/>
    </row>
    <row r="2" spans="2:16" ht="18.75" x14ac:dyDescent="0.25">
      <c r="C2" s="49" t="s">
        <v>97</v>
      </c>
      <c r="D2" s="49"/>
      <c r="E2" s="49"/>
    </row>
    <row r="3" spans="2:16" ht="28.5" customHeight="1" x14ac:dyDescent="0.25">
      <c r="C3" s="49" t="s">
        <v>105</v>
      </c>
      <c r="D3" s="49"/>
      <c r="E3" s="49"/>
      <c r="F3" s="25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50" t="s">
        <v>98</v>
      </c>
      <c r="D4" s="50"/>
      <c r="E4" s="50"/>
      <c r="F4" s="24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48"/>
      <c r="D5" s="48"/>
      <c r="E5" s="48"/>
      <c r="F5" s="2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F6" s="22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1" t="s">
        <v>78</v>
      </c>
      <c r="D7" s="52"/>
      <c r="E7" s="5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45" t="s">
        <v>66</v>
      </c>
      <c r="D9" s="46" t="s">
        <v>95</v>
      </c>
      <c r="E9" s="46" t="s">
        <v>94</v>
      </c>
      <c r="F9" s="8"/>
    </row>
    <row r="10" spans="2:16" ht="23.25" customHeight="1" x14ac:dyDescent="0.25">
      <c r="C10" s="45"/>
      <c r="D10" s="47"/>
      <c r="E10" s="47"/>
      <c r="F10" s="8"/>
    </row>
    <row r="11" spans="2:16" x14ac:dyDescent="0.25">
      <c r="C11" s="1" t="s">
        <v>0</v>
      </c>
      <c r="D11" s="26">
        <v>877101041</v>
      </c>
      <c r="E11" s="26">
        <f>E12+E18+E28+E54</f>
        <v>914058627.17999995</v>
      </c>
      <c r="F11" s="8"/>
    </row>
    <row r="12" spans="2:16" x14ac:dyDescent="0.25">
      <c r="C12" s="3" t="s">
        <v>1</v>
      </c>
      <c r="D12" s="27">
        <v>645391121</v>
      </c>
      <c r="E12" s="33">
        <f>E13+E14+E17</f>
        <v>607830212.29999995</v>
      </c>
      <c r="F12" s="8"/>
    </row>
    <row r="13" spans="2:16" x14ac:dyDescent="0.25">
      <c r="C13" s="5" t="s">
        <v>2</v>
      </c>
      <c r="D13" s="28">
        <v>526498392</v>
      </c>
      <c r="E13" s="34">
        <v>491929390.47000003</v>
      </c>
      <c r="F13" s="8"/>
    </row>
    <row r="14" spans="2:16" x14ac:dyDescent="0.25">
      <c r="C14" s="5" t="s">
        <v>3</v>
      </c>
      <c r="D14" s="28">
        <v>48814000</v>
      </c>
      <c r="E14" s="34">
        <v>50874498.810000002</v>
      </c>
      <c r="F14" s="8"/>
    </row>
    <row r="15" spans="2:16" x14ac:dyDescent="0.25">
      <c r="C15" s="5" t="s">
        <v>4</v>
      </c>
      <c r="D15" s="28">
        <v>0</v>
      </c>
      <c r="E15" s="28">
        <v>0</v>
      </c>
      <c r="F15" s="8"/>
    </row>
    <row r="16" spans="2:16" x14ac:dyDescent="0.25">
      <c r="C16" s="5" t="s">
        <v>5</v>
      </c>
      <c r="D16" s="28">
        <v>0</v>
      </c>
      <c r="E16" s="28">
        <v>0</v>
      </c>
      <c r="F16" s="8"/>
    </row>
    <row r="17" spans="3:6" x14ac:dyDescent="0.25">
      <c r="C17" s="5" t="s">
        <v>6</v>
      </c>
      <c r="D17" s="28">
        <v>70078729</v>
      </c>
      <c r="E17" s="34">
        <v>65026323.020000003</v>
      </c>
      <c r="F17" s="8"/>
    </row>
    <row r="18" spans="3:6" x14ac:dyDescent="0.25">
      <c r="C18" s="3" t="s">
        <v>7</v>
      </c>
      <c r="D18" s="29">
        <v>22727000</v>
      </c>
      <c r="E18" s="29">
        <f>E19+E20+E21+E22+E23+E24+E25+E26+E27</f>
        <v>18153760.509999998</v>
      </c>
      <c r="F18" s="8"/>
    </row>
    <row r="19" spans="3:6" x14ac:dyDescent="0.25">
      <c r="C19" s="5" t="s">
        <v>8</v>
      </c>
      <c r="D19" s="28">
        <v>5012000</v>
      </c>
      <c r="E19" s="34">
        <v>4543691.26</v>
      </c>
      <c r="F19" s="8"/>
    </row>
    <row r="20" spans="3:6" x14ac:dyDescent="0.25">
      <c r="C20" s="5" t="s">
        <v>9</v>
      </c>
      <c r="D20" s="28">
        <v>0</v>
      </c>
      <c r="E20" s="28">
        <v>0</v>
      </c>
      <c r="F20" s="8"/>
    </row>
    <row r="21" spans="3:6" x14ac:dyDescent="0.25">
      <c r="C21" s="5" t="s">
        <v>10</v>
      </c>
      <c r="D21" s="28">
        <v>0</v>
      </c>
      <c r="E21" s="28">
        <v>0</v>
      </c>
      <c r="F21" s="8"/>
    </row>
    <row r="22" spans="3:6" x14ac:dyDescent="0.25">
      <c r="C22" s="5" t="s">
        <v>11</v>
      </c>
      <c r="D22" s="28">
        <v>1800000</v>
      </c>
      <c r="E22" s="34">
        <v>984901.84</v>
      </c>
      <c r="F22" s="8"/>
    </row>
    <row r="23" spans="3:6" x14ac:dyDescent="0.25">
      <c r="C23" s="5" t="s">
        <v>12</v>
      </c>
      <c r="D23" s="28">
        <v>2700000</v>
      </c>
      <c r="E23" s="34">
        <v>2536024.13</v>
      </c>
    </row>
    <row r="24" spans="3:6" x14ac:dyDescent="0.25">
      <c r="C24" s="5" t="s">
        <v>13</v>
      </c>
      <c r="D24" s="28">
        <v>220000</v>
      </c>
      <c r="E24" s="28">
        <v>193114.58</v>
      </c>
    </row>
    <row r="25" spans="3:6" x14ac:dyDescent="0.25">
      <c r="C25" s="5" t="s">
        <v>14</v>
      </c>
      <c r="D25" s="28">
        <v>9195000</v>
      </c>
      <c r="E25" s="34">
        <v>8624278.6400000006</v>
      </c>
    </row>
    <row r="26" spans="3:6" x14ac:dyDescent="0.25">
      <c r="C26" s="5" t="s">
        <v>15</v>
      </c>
      <c r="D26" s="28">
        <v>3800000</v>
      </c>
      <c r="E26" s="34">
        <v>1249950.07</v>
      </c>
    </row>
    <row r="27" spans="3:6" x14ac:dyDescent="0.25">
      <c r="C27" s="5" t="s">
        <v>16</v>
      </c>
      <c r="D27" s="28">
        <v>0</v>
      </c>
      <c r="E27" s="28">
        <v>21799.99</v>
      </c>
    </row>
    <row r="28" spans="3:6" x14ac:dyDescent="0.25">
      <c r="C28" s="3" t="s">
        <v>17</v>
      </c>
      <c r="D28" s="29">
        <v>196749205</v>
      </c>
      <c r="E28" s="29">
        <f>E29+E30+E31+E32+E33+E34+E35+E36+E37+E38</f>
        <v>277617693.24000001</v>
      </c>
    </row>
    <row r="29" spans="3:6" x14ac:dyDescent="0.25">
      <c r="C29" s="5" t="s">
        <v>18</v>
      </c>
      <c r="D29" s="28">
        <v>10612148</v>
      </c>
      <c r="E29" s="34">
        <v>20694011.399999999</v>
      </c>
    </row>
    <row r="30" spans="3:6" x14ac:dyDescent="0.25">
      <c r="C30" s="5" t="s">
        <v>19</v>
      </c>
      <c r="D30" s="28">
        <v>2591000</v>
      </c>
      <c r="E30" s="34">
        <v>2966599.35</v>
      </c>
    </row>
    <row r="31" spans="3:6" x14ac:dyDescent="0.25">
      <c r="C31" s="5" t="s">
        <v>20</v>
      </c>
      <c r="D31" s="28">
        <v>13190636</v>
      </c>
      <c r="E31" s="34">
        <v>19970291.91</v>
      </c>
    </row>
    <row r="32" spans="3:6" x14ac:dyDescent="0.25">
      <c r="C32" s="5" t="s">
        <v>21</v>
      </c>
      <c r="D32" s="28">
        <v>48764120</v>
      </c>
      <c r="E32" s="34">
        <v>93939233.430000007</v>
      </c>
    </row>
    <row r="33" spans="3:5" x14ac:dyDescent="0.25">
      <c r="C33" s="5" t="s">
        <v>22</v>
      </c>
      <c r="D33" s="28">
        <v>4480090</v>
      </c>
      <c r="E33" s="34">
        <v>4643093.5</v>
      </c>
    </row>
    <row r="34" spans="3:5" x14ac:dyDescent="0.25">
      <c r="C34" s="5" t="s">
        <v>23</v>
      </c>
      <c r="D34" s="28">
        <v>1910000</v>
      </c>
      <c r="E34" s="34">
        <v>4276114.17</v>
      </c>
    </row>
    <row r="35" spans="3:5" x14ac:dyDescent="0.25">
      <c r="C35" s="5" t="s">
        <v>24</v>
      </c>
      <c r="D35" s="28">
        <v>34792443</v>
      </c>
      <c r="E35" s="34">
        <v>43696040.840000004</v>
      </c>
    </row>
    <row r="36" spans="3:5" x14ac:dyDescent="0.25">
      <c r="C36" s="5" t="s">
        <v>25</v>
      </c>
      <c r="D36" s="30">
        <v>0</v>
      </c>
      <c r="E36" s="28">
        <v>0</v>
      </c>
    </row>
    <row r="37" spans="3:5" x14ac:dyDescent="0.25">
      <c r="C37" s="5" t="s">
        <v>26</v>
      </c>
      <c r="D37" s="31">
        <v>80408768</v>
      </c>
      <c r="E37" s="34">
        <v>87432308.640000001</v>
      </c>
    </row>
    <row r="38" spans="3:5" x14ac:dyDescent="0.25">
      <c r="C38" s="3" t="s">
        <v>27</v>
      </c>
      <c r="D38" s="32">
        <v>0</v>
      </c>
      <c r="E38" s="32">
        <v>0</v>
      </c>
    </row>
    <row r="39" spans="3:5" x14ac:dyDescent="0.25">
      <c r="C39" s="5" t="s">
        <v>28</v>
      </c>
      <c r="D39" s="30">
        <v>0</v>
      </c>
      <c r="E39" s="30">
        <v>0</v>
      </c>
    </row>
    <row r="40" spans="3:5" x14ac:dyDescent="0.25">
      <c r="C40" s="5" t="s">
        <v>29</v>
      </c>
      <c r="D40" s="30">
        <v>0</v>
      </c>
      <c r="E40" s="30">
        <v>0</v>
      </c>
    </row>
    <row r="41" spans="3:5" x14ac:dyDescent="0.25">
      <c r="C41" s="5" t="s">
        <v>30</v>
      </c>
      <c r="D41" s="30">
        <v>0</v>
      </c>
      <c r="E41" s="30">
        <v>0</v>
      </c>
    </row>
    <row r="42" spans="3:5" x14ac:dyDescent="0.25">
      <c r="C42" s="5" t="s">
        <v>31</v>
      </c>
      <c r="D42" s="30">
        <v>0</v>
      </c>
      <c r="E42" s="30">
        <v>0</v>
      </c>
    </row>
    <row r="43" spans="3:5" x14ac:dyDescent="0.25">
      <c r="C43" s="5" t="s">
        <v>32</v>
      </c>
      <c r="D43" s="30">
        <v>0</v>
      </c>
      <c r="E43" s="30">
        <v>0</v>
      </c>
    </row>
    <row r="44" spans="3:5" x14ac:dyDescent="0.25">
      <c r="C44" s="5" t="s">
        <v>33</v>
      </c>
      <c r="D44" s="30">
        <v>0</v>
      </c>
      <c r="E44" s="30">
        <v>0</v>
      </c>
    </row>
    <row r="45" spans="3:5" x14ac:dyDescent="0.25">
      <c r="C45" s="5" t="s">
        <v>34</v>
      </c>
      <c r="D45" s="30">
        <v>0</v>
      </c>
      <c r="E45" s="30">
        <v>0</v>
      </c>
    </row>
    <row r="46" spans="3:5" x14ac:dyDescent="0.25">
      <c r="C46" s="5" t="s">
        <v>35</v>
      </c>
      <c r="D46" s="32">
        <v>0</v>
      </c>
      <c r="E46" s="32">
        <v>0</v>
      </c>
    </row>
    <row r="47" spans="3:5" x14ac:dyDescent="0.25">
      <c r="C47" s="3" t="s">
        <v>36</v>
      </c>
      <c r="D47" s="30">
        <v>0</v>
      </c>
      <c r="E47" s="30">
        <v>0</v>
      </c>
    </row>
    <row r="48" spans="3:5" x14ac:dyDescent="0.25">
      <c r="C48" s="5" t="s">
        <v>37</v>
      </c>
      <c r="D48" s="30">
        <v>0</v>
      </c>
      <c r="E48" s="30">
        <v>0</v>
      </c>
    </row>
    <row r="49" spans="3:5" x14ac:dyDescent="0.25">
      <c r="C49" s="5" t="s">
        <v>38</v>
      </c>
      <c r="D49" s="30">
        <v>0</v>
      </c>
      <c r="E49" s="30">
        <v>0</v>
      </c>
    </row>
    <row r="50" spans="3:5" x14ac:dyDescent="0.25">
      <c r="C50" s="5" t="s">
        <v>39</v>
      </c>
      <c r="D50" s="30">
        <v>0</v>
      </c>
      <c r="E50" s="30">
        <v>0</v>
      </c>
    </row>
    <row r="51" spans="3:5" x14ac:dyDescent="0.25">
      <c r="C51" s="5" t="s">
        <v>40</v>
      </c>
      <c r="D51" s="30">
        <v>0</v>
      </c>
      <c r="E51" s="30">
        <v>0</v>
      </c>
    </row>
    <row r="52" spans="3:5" x14ac:dyDescent="0.25">
      <c r="C52" s="5" t="s">
        <v>41</v>
      </c>
      <c r="D52" s="30">
        <v>0</v>
      </c>
      <c r="E52" s="30">
        <v>0</v>
      </c>
    </row>
    <row r="53" spans="3:5" x14ac:dyDescent="0.25">
      <c r="C53" s="5" t="s">
        <v>42</v>
      </c>
      <c r="D53" s="30">
        <v>0</v>
      </c>
      <c r="E53" s="30">
        <v>0</v>
      </c>
    </row>
    <row r="54" spans="3:5" x14ac:dyDescent="0.25">
      <c r="C54" s="3" t="s">
        <v>43</v>
      </c>
      <c r="D54" s="29">
        <v>12233715</v>
      </c>
      <c r="E54" s="35">
        <f>E55+E56+E57+E59+E62+E63</f>
        <v>10456961.130000001</v>
      </c>
    </row>
    <row r="55" spans="3:5" x14ac:dyDescent="0.25">
      <c r="C55" s="5" t="s">
        <v>44</v>
      </c>
      <c r="D55" s="28">
        <v>3396677</v>
      </c>
      <c r="E55" s="34">
        <v>2757634.04</v>
      </c>
    </row>
    <row r="56" spans="3:5" x14ac:dyDescent="0.25">
      <c r="C56" s="5" t="s">
        <v>45</v>
      </c>
      <c r="D56" s="28">
        <v>516000</v>
      </c>
      <c r="E56" s="34">
        <v>347011.4</v>
      </c>
    </row>
    <row r="57" spans="3:5" x14ac:dyDescent="0.25">
      <c r="C57" s="5" t="s">
        <v>46</v>
      </c>
      <c r="D57" s="28">
        <v>4567704</v>
      </c>
      <c r="E57" s="34">
        <v>4529413.3</v>
      </c>
    </row>
    <row r="58" spans="3:5" x14ac:dyDescent="0.25">
      <c r="C58" s="5" t="s">
        <v>47</v>
      </c>
      <c r="D58" s="28">
        <v>0</v>
      </c>
      <c r="E58" s="28">
        <v>0</v>
      </c>
    </row>
    <row r="59" spans="3:5" x14ac:dyDescent="0.25">
      <c r="C59" s="5" t="s">
        <v>48</v>
      </c>
      <c r="D59" s="28">
        <v>1440000</v>
      </c>
      <c r="E59" s="34">
        <v>1124764.47</v>
      </c>
    </row>
    <row r="60" spans="3:5" x14ac:dyDescent="0.25">
      <c r="C60" s="5" t="s">
        <v>49</v>
      </c>
      <c r="D60" s="28">
        <v>0</v>
      </c>
      <c r="E60" s="28">
        <v>0</v>
      </c>
    </row>
    <row r="61" spans="3:5" x14ac:dyDescent="0.25">
      <c r="C61" s="5" t="s">
        <v>50</v>
      </c>
      <c r="D61" s="28">
        <v>0</v>
      </c>
      <c r="E61" s="28">
        <v>0</v>
      </c>
    </row>
    <row r="62" spans="3:5" x14ac:dyDescent="0.25">
      <c r="C62" s="5" t="s">
        <v>51</v>
      </c>
      <c r="D62" s="28">
        <v>2313334</v>
      </c>
      <c r="E62" s="28">
        <v>1622499.92</v>
      </c>
    </row>
    <row r="63" spans="3:5" x14ac:dyDescent="0.25">
      <c r="C63" s="5" t="s">
        <v>52</v>
      </c>
      <c r="D63" s="28">
        <v>0</v>
      </c>
      <c r="E63" s="28">
        <v>75638</v>
      </c>
    </row>
    <row r="64" spans="3:5" x14ac:dyDescent="0.25">
      <c r="C64" s="3" t="s">
        <v>53</v>
      </c>
      <c r="D64" s="29">
        <v>0</v>
      </c>
      <c r="E64" s="29">
        <v>0</v>
      </c>
    </row>
    <row r="65" spans="3:5" x14ac:dyDescent="0.25">
      <c r="C65" s="5" t="s">
        <v>54</v>
      </c>
      <c r="D65" s="29">
        <v>0</v>
      </c>
      <c r="E65" s="29">
        <v>0</v>
      </c>
    </row>
    <row r="66" spans="3:5" x14ac:dyDescent="0.25">
      <c r="C66" s="5" t="s">
        <v>55</v>
      </c>
      <c r="D66" s="6">
        <v>0</v>
      </c>
      <c r="E66" s="6">
        <v>0</v>
      </c>
    </row>
    <row r="67" spans="3:5" x14ac:dyDescent="0.25">
      <c r="C67" s="5" t="s">
        <v>56</v>
      </c>
      <c r="D67" s="6">
        <v>0</v>
      </c>
      <c r="E67" s="6">
        <v>0</v>
      </c>
    </row>
    <row r="68" spans="3:5" x14ac:dyDescent="0.25">
      <c r="C68" s="5" t="s">
        <v>57</v>
      </c>
      <c r="D68" s="6">
        <v>0</v>
      </c>
      <c r="E68" s="6">
        <v>0</v>
      </c>
    </row>
    <row r="69" spans="3:5" x14ac:dyDescent="0.25">
      <c r="C69" s="3" t="s">
        <v>58</v>
      </c>
      <c r="D69" s="4">
        <v>0</v>
      </c>
      <c r="E69" s="4">
        <v>0</v>
      </c>
    </row>
    <row r="70" spans="3:5" x14ac:dyDescent="0.25">
      <c r="C70" s="5" t="s">
        <v>59</v>
      </c>
      <c r="D70" s="6">
        <v>0</v>
      </c>
      <c r="E70" s="6">
        <v>0</v>
      </c>
    </row>
    <row r="71" spans="3:5" x14ac:dyDescent="0.25">
      <c r="C71" s="5" t="s">
        <v>60</v>
      </c>
      <c r="D71" s="6">
        <v>0</v>
      </c>
      <c r="E71" s="6">
        <v>0</v>
      </c>
    </row>
    <row r="72" spans="3:5" x14ac:dyDescent="0.25">
      <c r="C72" s="3" t="s">
        <v>61</v>
      </c>
      <c r="D72" s="4">
        <v>0</v>
      </c>
      <c r="E72" s="4">
        <v>0</v>
      </c>
    </row>
    <row r="73" spans="3:5" x14ac:dyDescent="0.25">
      <c r="C73" s="5" t="s">
        <v>62</v>
      </c>
      <c r="D73" s="6">
        <v>0</v>
      </c>
      <c r="E73" s="6">
        <v>0</v>
      </c>
    </row>
    <row r="74" spans="3:5" x14ac:dyDescent="0.25">
      <c r="C74" s="5" t="s">
        <v>63</v>
      </c>
      <c r="D74" s="6">
        <v>0</v>
      </c>
      <c r="E74" s="6">
        <v>0</v>
      </c>
    </row>
    <row r="75" spans="3:5" x14ac:dyDescent="0.25">
      <c r="C75" s="5" t="s">
        <v>64</v>
      </c>
      <c r="D75" s="6">
        <v>0</v>
      </c>
      <c r="E75" s="6">
        <v>0</v>
      </c>
    </row>
    <row r="76" spans="3:5" x14ac:dyDescent="0.25">
      <c r="C76" s="1" t="s">
        <v>68</v>
      </c>
      <c r="D76" s="2">
        <v>877101041</v>
      </c>
      <c r="E76" s="62">
        <f>E11</f>
        <v>914058627.17999995</v>
      </c>
    </row>
    <row r="77" spans="3:5" x14ac:dyDescent="0.25">
      <c r="C77" s="3" t="s">
        <v>69</v>
      </c>
      <c r="D77" s="4">
        <v>0</v>
      </c>
      <c r="E77" s="4">
        <v>0</v>
      </c>
    </row>
    <row r="78" spans="3:5" x14ac:dyDescent="0.25">
      <c r="C78" s="5" t="s">
        <v>70</v>
      </c>
      <c r="D78" s="6">
        <v>0</v>
      </c>
      <c r="E78" s="6">
        <v>0</v>
      </c>
    </row>
    <row r="79" spans="3:5" x14ac:dyDescent="0.25">
      <c r="C79" s="5" t="s">
        <v>71</v>
      </c>
      <c r="D79" s="6">
        <v>0</v>
      </c>
      <c r="E79" s="6">
        <v>0</v>
      </c>
    </row>
    <row r="80" spans="3:5" x14ac:dyDescent="0.25">
      <c r="C80" s="3" t="s">
        <v>72</v>
      </c>
      <c r="D80" s="4">
        <v>0</v>
      </c>
      <c r="E80" s="4">
        <v>0</v>
      </c>
    </row>
    <row r="81" spans="3:5" x14ac:dyDescent="0.25">
      <c r="C81" s="5" t="s">
        <v>73</v>
      </c>
      <c r="D81" s="6">
        <v>0</v>
      </c>
      <c r="E81" s="6">
        <v>0</v>
      </c>
    </row>
    <row r="82" spans="3:5" x14ac:dyDescent="0.25">
      <c r="C82" s="5" t="s">
        <v>74</v>
      </c>
      <c r="D82" s="6">
        <v>0</v>
      </c>
      <c r="E82" s="6">
        <v>0</v>
      </c>
    </row>
    <row r="83" spans="3:5" x14ac:dyDescent="0.25">
      <c r="C83" s="3" t="s">
        <v>75</v>
      </c>
      <c r="D83" s="4">
        <v>0</v>
      </c>
      <c r="E83" s="4">
        <v>0</v>
      </c>
    </row>
    <row r="84" spans="3:5" x14ac:dyDescent="0.25">
      <c r="C84" s="5" t="s">
        <v>76</v>
      </c>
      <c r="D84" s="6">
        <v>0</v>
      </c>
      <c r="E84" s="6">
        <v>0</v>
      </c>
    </row>
    <row r="85" spans="3:5" x14ac:dyDescent="0.25">
      <c r="C85" s="10" t="s">
        <v>65</v>
      </c>
      <c r="D85" s="36">
        <f>D64+D54+D28+D18+D12</f>
        <v>877101041</v>
      </c>
      <c r="E85" s="43">
        <f>E64+E54+E28+E18+E12</f>
        <v>914058627.17999995</v>
      </c>
    </row>
    <row r="86" spans="3:5" ht="20.25" customHeight="1" x14ac:dyDescent="0.25">
      <c r="C86" s="44" t="s">
        <v>101</v>
      </c>
    </row>
    <row r="88" spans="3:5" x14ac:dyDescent="0.25">
      <c r="C88" t="s">
        <v>102</v>
      </c>
    </row>
    <row r="89" spans="3:5" x14ac:dyDescent="0.25">
      <c r="C89" t="s">
        <v>103</v>
      </c>
    </row>
    <row r="90" spans="3:5" x14ac:dyDescent="0.25">
      <c r="C90" t="s">
        <v>100</v>
      </c>
    </row>
    <row r="91" spans="3:5" ht="26.25" customHeight="1" x14ac:dyDescent="0.25"/>
    <row r="92" spans="3:5" ht="33.75" customHeight="1" x14ac:dyDescent="0.25"/>
  </sheetData>
  <mergeCells count="9">
    <mergeCell ref="C9:C10"/>
    <mergeCell ref="D9:D10"/>
    <mergeCell ref="E9:E10"/>
    <mergeCell ref="C5:E5"/>
    <mergeCell ref="C1:E1"/>
    <mergeCell ref="C2:E2"/>
    <mergeCell ref="C4:E4"/>
    <mergeCell ref="C3:E3"/>
    <mergeCell ref="C7: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91"/>
  <sheetViews>
    <sheetView showGridLines="0" topLeftCell="C1" workbookViewId="0">
      <selection activeCell="C3" sqref="C3:E3"/>
    </sheetView>
  </sheetViews>
  <sheetFormatPr baseColWidth="10" defaultColWidth="11.42578125" defaultRowHeight="15" x14ac:dyDescent="0.25"/>
  <cols>
    <col min="3" max="3" width="93.7109375" bestFit="1" customWidth="1"/>
    <col min="4" max="4" width="17.5703125" customWidth="1"/>
    <col min="5" max="5" width="16.7109375" customWidth="1"/>
  </cols>
  <sheetData>
    <row r="1" spans="3:19" ht="15" customHeight="1" x14ac:dyDescent="0.25">
      <c r="C1" s="49" t="s">
        <v>96</v>
      </c>
      <c r="D1" s="49"/>
      <c r="E1" s="49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3:19" ht="15" customHeight="1" x14ac:dyDescent="0.25">
      <c r="C2" s="49" t="s">
        <v>97</v>
      </c>
      <c r="D2" s="49"/>
      <c r="E2" s="49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3:19" ht="28.5" customHeight="1" x14ac:dyDescent="0.25">
      <c r="C3" s="49" t="s">
        <v>105</v>
      </c>
      <c r="D3" s="49"/>
      <c r="E3" s="49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3:19" ht="21" customHeight="1" x14ac:dyDescent="0.25">
      <c r="C4" s="50" t="s">
        <v>98</v>
      </c>
      <c r="D4" s="50"/>
      <c r="E4" s="50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3:19" ht="15.75" customHeight="1" x14ac:dyDescent="0.25">
      <c r="C5" s="48"/>
      <c r="D5" s="48"/>
      <c r="E5" s="48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3:19" ht="15.75" customHeight="1" x14ac:dyDescent="0.25"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3:19" ht="15.75" customHeight="1" x14ac:dyDescent="0.25">
      <c r="C7" s="51" t="s">
        <v>78</v>
      </c>
      <c r="D7" s="52"/>
      <c r="E7" s="52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3:19" ht="15" customHeight="1" x14ac:dyDescent="0.25"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3:19" ht="25.5" customHeight="1" x14ac:dyDescent="0.25">
      <c r="C9" s="45" t="s">
        <v>66</v>
      </c>
      <c r="D9" s="46" t="s">
        <v>95</v>
      </c>
      <c r="E9" s="46" t="s">
        <v>94</v>
      </c>
      <c r="F9" s="53" t="s">
        <v>92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5"/>
    </row>
    <row r="10" spans="3:19" x14ac:dyDescent="0.25">
      <c r="C10" s="45"/>
      <c r="D10" s="47"/>
      <c r="E10" s="47"/>
      <c r="F10" s="16" t="s">
        <v>80</v>
      </c>
      <c r="G10" s="16" t="s">
        <v>81</v>
      </c>
      <c r="H10" s="16" t="s">
        <v>82</v>
      </c>
      <c r="I10" s="16" t="s">
        <v>83</v>
      </c>
      <c r="J10" s="18" t="s">
        <v>84</v>
      </c>
      <c r="K10" s="16" t="s">
        <v>85</v>
      </c>
      <c r="L10" s="18" t="s">
        <v>86</v>
      </c>
      <c r="M10" s="16" t="s">
        <v>87</v>
      </c>
      <c r="N10" s="16" t="s">
        <v>88</v>
      </c>
      <c r="O10" s="16" t="s">
        <v>89</v>
      </c>
      <c r="P10" s="16" t="s">
        <v>90</v>
      </c>
      <c r="Q10" s="18" t="s">
        <v>91</v>
      </c>
      <c r="R10" s="16" t="s">
        <v>79</v>
      </c>
    </row>
    <row r="11" spans="3:19" x14ac:dyDescent="0.25">
      <c r="C11" s="1" t="s">
        <v>0</v>
      </c>
      <c r="D11" s="26">
        <v>877101041</v>
      </c>
      <c r="E11" s="26">
        <f>E12+E18+E28+E54</f>
        <v>914058627.17999995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7">
        <v>645391121</v>
      </c>
      <c r="E12" s="33">
        <f>E13+E14+E17</f>
        <v>607830212.29999995</v>
      </c>
    </row>
    <row r="13" spans="3:19" x14ac:dyDescent="0.25">
      <c r="C13" s="5" t="s">
        <v>2</v>
      </c>
      <c r="D13" s="28">
        <v>526498392</v>
      </c>
      <c r="E13" s="34">
        <v>491929390.47000003</v>
      </c>
    </row>
    <row r="14" spans="3:19" x14ac:dyDescent="0.25">
      <c r="C14" s="5" t="s">
        <v>3</v>
      </c>
      <c r="D14" s="28">
        <v>48814000</v>
      </c>
      <c r="E14" s="34">
        <v>50874498.810000002</v>
      </c>
      <c r="G14" s="17"/>
    </row>
    <row r="15" spans="3:19" x14ac:dyDescent="0.25">
      <c r="C15" s="5" t="s">
        <v>4</v>
      </c>
      <c r="D15" s="28">
        <v>0</v>
      </c>
      <c r="E15" s="28">
        <v>0</v>
      </c>
      <c r="S15" s="19"/>
    </row>
    <row r="16" spans="3:19" x14ac:dyDescent="0.25">
      <c r="C16" s="5" t="s">
        <v>5</v>
      </c>
      <c r="D16" s="28">
        <v>0</v>
      </c>
      <c r="E16" s="28">
        <v>0</v>
      </c>
    </row>
    <row r="17" spans="3:5" x14ac:dyDescent="0.25">
      <c r="C17" s="5" t="s">
        <v>6</v>
      </c>
      <c r="D17" s="28">
        <v>70078729</v>
      </c>
      <c r="E17" s="34">
        <v>65026323.020000003</v>
      </c>
    </row>
    <row r="18" spans="3:5" x14ac:dyDescent="0.25">
      <c r="C18" s="3" t="s">
        <v>7</v>
      </c>
      <c r="D18" s="29">
        <v>22727000</v>
      </c>
      <c r="E18" s="29">
        <f>E19+E20+E21+E22+E23+E24+E25+E26+E27</f>
        <v>18153760.509999998</v>
      </c>
    </row>
    <row r="19" spans="3:5" x14ac:dyDescent="0.25">
      <c r="C19" s="5" t="s">
        <v>8</v>
      </c>
      <c r="D19" s="28">
        <v>5012000</v>
      </c>
      <c r="E19" s="34">
        <v>4543691.26</v>
      </c>
    </row>
    <row r="20" spans="3:5" x14ac:dyDescent="0.25">
      <c r="C20" s="5" t="s">
        <v>9</v>
      </c>
      <c r="D20" s="28">
        <v>0</v>
      </c>
      <c r="E20" s="28">
        <v>0</v>
      </c>
    </row>
    <row r="21" spans="3:5" x14ac:dyDescent="0.25">
      <c r="C21" s="5" t="s">
        <v>10</v>
      </c>
      <c r="D21" s="28">
        <v>0</v>
      </c>
      <c r="E21" s="28">
        <v>0</v>
      </c>
    </row>
    <row r="22" spans="3:5" x14ac:dyDescent="0.25">
      <c r="C22" s="5" t="s">
        <v>11</v>
      </c>
      <c r="D22" s="28">
        <v>1800000</v>
      </c>
      <c r="E22" s="34">
        <v>984901.84</v>
      </c>
    </row>
    <row r="23" spans="3:5" x14ac:dyDescent="0.25">
      <c r="C23" s="5" t="s">
        <v>12</v>
      </c>
      <c r="D23" s="28">
        <v>2700000</v>
      </c>
      <c r="E23" s="34">
        <v>2536024.13</v>
      </c>
    </row>
    <row r="24" spans="3:5" x14ac:dyDescent="0.25">
      <c r="C24" s="5" t="s">
        <v>13</v>
      </c>
      <c r="D24" s="28">
        <v>220000</v>
      </c>
      <c r="E24" s="28">
        <v>193114.58</v>
      </c>
    </row>
    <row r="25" spans="3:5" x14ac:dyDescent="0.25">
      <c r="C25" s="5" t="s">
        <v>14</v>
      </c>
      <c r="D25" s="28">
        <v>9195000</v>
      </c>
      <c r="E25" s="34">
        <v>8624278.6400000006</v>
      </c>
    </row>
    <row r="26" spans="3:5" x14ac:dyDescent="0.25">
      <c r="C26" s="5" t="s">
        <v>15</v>
      </c>
      <c r="D26" s="28">
        <v>3800000</v>
      </c>
      <c r="E26" s="34">
        <v>1249950.07</v>
      </c>
    </row>
    <row r="27" spans="3:5" x14ac:dyDescent="0.25">
      <c r="C27" s="5" t="s">
        <v>16</v>
      </c>
      <c r="D27" s="28">
        <v>0</v>
      </c>
      <c r="E27" s="28">
        <v>21799.99</v>
      </c>
    </row>
    <row r="28" spans="3:5" x14ac:dyDescent="0.25">
      <c r="C28" s="3" t="s">
        <v>17</v>
      </c>
      <c r="D28" s="29">
        <v>196749205</v>
      </c>
      <c r="E28" s="29">
        <f>E29+E30+E31+E32+E33+E34+E35+E36+E37+E38</f>
        <v>277617693.24000001</v>
      </c>
    </row>
    <row r="29" spans="3:5" x14ac:dyDescent="0.25">
      <c r="C29" s="5" t="s">
        <v>18</v>
      </c>
      <c r="D29" s="28">
        <v>10612148</v>
      </c>
      <c r="E29" s="34">
        <v>20694011.399999999</v>
      </c>
    </row>
    <row r="30" spans="3:5" x14ac:dyDescent="0.25">
      <c r="C30" s="5" t="s">
        <v>19</v>
      </c>
      <c r="D30" s="28">
        <v>2591000</v>
      </c>
      <c r="E30" s="34">
        <v>2966599.35</v>
      </c>
    </row>
    <row r="31" spans="3:5" x14ac:dyDescent="0.25">
      <c r="C31" s="5" t="s">
        <v>20</v>
      </c>
      <c r="D31" s="28">
        <v>13190636</v>
      </c>
      <c r="E31" s="34">
        <v>19970291.91</v>
      </c>
    </row>
    <row r="32" spans="3:5" x14ac:dyDescent="0.25">
      <c r="C32" s="5" t="s">
        <v>21</v>
      </c>
      <c r="D32" s="28">
        <v>48764120</v>
      </c>
      <c r="E32" s="34">
        <v>93939233.430000007</v>
      </c>
    </row>
    <row r="33" spans="3:5" x14ac:dyDescent="0.25">
      <c r="C33" s="5" t="s">
        <v>22</v>
      </c>
      <c r="D33" s="28">
        <v>4480090</v>
      </c>
      <c r="E33" s="34">
        <v>4643093.5</v>
      </c>
    </row>
    <row r="34" spans="3:5" x14ac:dyDescent="0.25">
      <c r="C34" s="5" t="s">
        <v>23</v>
      </c>
      <c r="D34" s="28">
        <v>1910000</v>
      </c>
      <c r="E34" s="34">
        <v>4276114.17</v>
      </c>
    </row>
    <row r="35" spans="3:5" x14ac:dyDescent="0.25">
      <c r="C35" s="5" t="s">
        <v>24</v>
      </c>
      <c r="D35" s="28">
        <v>34792443</v>
      </c>
      <c r="E35" s="34">
        <v>43696040.840000004</v>
      </c>
    </row>
    <row r="36" spans="3:5" x14ac:dyDescent="0.25">
      <c r="C36" s="5" t="s">
        <v>25</v>
      </c>
      <c r="D36" s="30">
        <v>0</v>
      </c>
      <c r="E36" s="28">
        <v>0</v>
      </c>
    </row>
    <row r="37" spans="3:5" x14ac:dyDescent="0.25">
      <c r="C37" s="5" t="s">
        <v>26</v>
      </c>
      <c r="D37" s="31">
        <v>80408768</v>
      </c>
      <c r="E37" s="34">
        <v>87432308.640000001</v>
      </c>
    </row>
    <row r="38" spans="3:5" x14ac:dyDescent="0.25">
      <c r="C38" s="3" t="s">
        <v>27</v>
      </c>
      <c r="D38" s="32">
        <v>0</v>
      </c>
      <c r="E38" s="32">
        <v>0</v>
      </c>
    </row>
    <row r="39" spans="3:5" x14ac:dyDescent="0.25">
      <c r="C39" s="5" t="s">
        <v>28</v>
      </c>
      <c r="D39" s="30">
        <v>0</v>
      </c>
      <c r="E39" s="30">
        <v>0</v>
      </c>
    </row>
    <row r="40" spans="3:5" x14ac:dyDescent="0.25">
      <c r="C40" s="5" t="s">
        <v>29</v>
      </c>
      <c r="D40" s="30">
        <v>0</v>
      </c>
      <c r="E40" s="30">
        <v>0</v>
      </c>
    </row>
    <row r="41" spans="3:5" x14ac:dyDescent="0.25">
      <c r="C41" s="5" t="s">
        <v>30</v>
      </c>
      <c r="D41" s="30">
        <v>0</v>
      </c>
      <c r="E41" s="30">
        <v>0</v>
      </c>
    </row>
    <row r="42" spans="3:5" x14ac:dyDescent="0.25">
      <c r="C42" s="5" t="s">
        <v>31</v>
      </c>
      <c r="D42" s="30">
        <v>0</v>
      </c>
      <c r="E42" s="30">
        <v>0</v>
      </c>
    </row>
    <row r="43" spans="3:5" x14ac:dyDescent="0.25">
      <c r="C43" s="5" t="s">
        <v>32</v>
      </c>
      <c r="D43" s="30">
        <v>0</v>
      </c>
      <c r="E43" s="30">
        <v>0</v>
      </c>
    </row>
    <row r="44" spans="3:5" x14ac:dyDescent="0.25">
      <c r="C44" s="5" t="s">
        <v>33</v>
      </c>
      <c r="D44" s="30">
        <v>0</v>
      </c>
      <c r="E44" s="30">
        <v>0</v>
      </c>
    </row>
    <row r="45" spans="3:5" x14ac:dyDescent="0.25">
      <c r="C45" s="5" t="s">
        <v>34</v>
      </c>
      <c r="D45" s="30">
        <v>0</v>
      </c>
      <c r="E45" s="30">
        <v>0</v>
      </c>
    </row>
    <row r="46" spans="3:5" x14ac:dyDescent="0.25">
      <c r="C46" s="5" t="s">
        <v>35</v>
      </c>
      <c r="D46" s="32">
        <v>0</v>
      </c>
      <c r="E46" s="32">
        <v>0</v>
      </c>
    </row>
    <row r="47" spans="3:5" x14ac:dyDescent="0.25">
      <c r="C47" s="3" t="s">
        <v>36</v>
      </c>
      <c r="D47" s="30">
        <v>0</v>
      </c>
      <c r="E47" s="30">
        <v>0</v>
      </c>
    </row>
    <row r="48" spans="3:5" x14ac:dyDescent="0.25">
      <c r="C48" s="5" t="s">
        <v>37</v>
      </c>
      <c r="D48" s="30">
        <v>0</v>
      </c>
      <c r="E48" s="30">
        <v>0</v>
      </c>
    </row>
    <row r="49" spans="3:5" x14ac:dyDescent="0.25">
      <c r="C49" s="5" t="s">
        <v>38</v>
      </c>
      <c r="D49" s="30">
        <v>0</v>
      </c>
      <c r="E49" s="30">
        <v>0</v>
      </c>
    </row>
    <row r="50" spans="3:5" x14ac:dyDescent="0.25">
      <c r="C50" s="5" t="s">
        <v>39</v>
      </c>
      <c r="D50" s="30">
        <v>0</v>
      </c>
      <c r="E50" s="30">
        <v>0</v>
      </c>
    </row>
    <row r="51" spans="3:5" x14ac:dyDescent="0.25">
      <c r="C51" s="5" t="s">
        <v>40</v>
      </c>
      <c r="D51" s="30">
        <v>0</v>
      </c>
      <c r="E51" s="30">
        <v>0</v>
      </c>
    </row>
    <row r="52" spans="3:5" x14ac:dyDescent="0.25">
      <c r="C52" s="5" t="s">
        <v>41</v>
      </c>
      <c r="D52" s="30">
        <v>0</v>
      </c>
      <c r="E52" s="30">
        <v>0</v>
      </c>
    </row>
    <row r="53" spans="3:5" x14ac:dyDescent="0.25">
      <c r="C53" s="5" t="s">
        <v>42</v>
      </c>
      <c r="D53" s="30">
        <v>0</v>
      </c>
      <c r="E53" s="30">
        <v>0</v>
      </c>
    </row>
    <row r="54" spans="3:5" x14ac:dyDescent="0.25">
      <c r="C54" s="3" t="s">
        <v>43</v>
      </c>
      <c r="D54" s="29">
        <v>12233715</v>
      </c>
      <c r="E54" s="35">
        <f>E55+E56+E57+E59+E62+E63</f>
        <v>10456961.130000001</v>
      </c>
    </row>
    <row r="55" spans="3:5" x14ac:dyDescent="0.25">
      <c r="C55" s="5" t="s">
        <v>44</v>
      </c>
      <c r="D55" s="28">
        <v>3396677</v>
      </c>
      <c r="E55" s="34">
        <v>2757634.04</v>
      </c>
    </row>
    <row r="56" spans="3:5" x14ac:dyDescent="0.25">
      <c r="C56" s="5" t="s">
        <v>45</v>
      </c>
      <c r="D56" s="28">
        <v>516000</v>
      </c>
      <c r="E56" s="34">
        <v>347011.4</v>
      </c>
    </row>
    <row r="57" spans="3:5" x14ac:dyDescent="0.25">
      <c r="C57" s="5" t="s">
        <v>46</v>
      </c>
      <c r="D57" s="28">
        <v>4567704</v>
      </c>
      <c r="E57" s="34">
        <v>4529413.3</v>
      </c>
    </row>
    <row r="58" spans="3:5" x14ac:dyDescent="0.25">
      <c r="C58" s="5" t="s">
        <v>47</v>
      </c>
      <c r="D58" s="28">
        <v>0</v>
      </c>
      <c r="E58" s="28">
        <v>0</v>
      </c>
    </row>
    <row r="59" spans="3:5" x14ac:dyDescent="0.25">
      <c r="C59" s="5" t="s">
        <v>48</v>
      </c>
      <c r="D59" s="28">
        <v>1440000</v>
      </c>
      <c r="E59" s="34">
        <v>1124764.47</v>
      </c>
    </row>
    <row r="60" spans="3:5" x14ac:dyDescent="0.25">
      <c r="C60" s="5" t="s">
        <v>49</v>
      </c>
      <c r="D60" s="28">
        <v>0</v>
      </c>
      <c r="E60" s="28">
        <v>0</v>
      </c>
    </row>
    <row r="61" spans="3:5" x14ac:dyDescent="0.25">
      <c r="C61" s="5" t="s">
        <v>50</v>
      </c>
      <c r="D61" s="28">
        <v>0</v>
      </c>
      <c r="E61" s="28">
        <v>0</v>
      </c>
    </row>
    <row r="62" spans="3:5" x14ac:dyDescent="0.25">
      <c r="C62" s="5" t="s">
        <v>51</v>
      </c>
      <c r="D62" s="28">
        <v>2313334</v>
      </c>
      <c r="E62" s="28">
        <v>1622499.92</v>
      </c>
    </row>
    <row r="63" spans="3:5" x14ac:dyDescent="0.25">
      <c r="C63" s="5" t="s">
        <v>52</v>
      </c>
      <c r="D63" s="28">
        <v>0</v>
      </c>
      <c r="E63" s="28">
        <v>75638</v>
      </c>
    </row>
    <row r="64" spans="3:5" x14ac:dyDescent="0.25">
      <c r="C64" s="3" t="s">
        <v>53</v>
      </c>
      <c r="D64" s="29">
        <v>0</v>
      </c>
      <c r="E64" s="29">
        <v>0</v>
      </c>
    </row>
    <row r="65" spans="3:18" x14ac:dyDescent="0.25">
      <c r="C65" s="5" t="s">
        <v>54</v>
      </c>
      <c r="D65" s="29">
        <v>0</v>
      </c>
      <c r="E65" s="29">
        <v>0</v>
      </c>
    </row>
    <row r="66" spans="3:18" x14ac:dyDescent="0.25">
      <c r="C66" s="5" t="s">
        <v>55</v>
      </c>
      <c r="D66" s="6">
        <v>0</v>
      </c>
      <c r="E66" s="6">
        <v>0</v>
      </c>
    </row>
    <row r="67" spans="3:18" x14ac:dyDescent="0.25">
      <c r="C67" s="5" t="s">
        <v>56</v>
      </c>
      <c r="D67" s="6">
        <v>0</v>
      </c>
      <c r="E67" s="6">
        <v>0</v>
      </c>
    </row>
    <row r="68" spans="3:18" x14ac:dyDescent="0.25">
      <c r="C68" s="5" t="s">
        <v>57</v>
      </c>
      <c r="D68" s="6">
        <v>0</v>
      </c>
      <c r="E68" s="6">
        <v>0</v>
      </c>
    </row>
    <row r="69" spans="3:18" x14ac:dyDescent="0.25">
      <c r="C69" s="3" t="s">
        <v>58</v>
      </c>
      <c r="D69" s="4">
        <v>0</v>
      </c>
      <c r="E69" s="4">
        <v>0</v>
      </c>
    </row>
    <row r="70" spans="3:18" x14ac:dyDescent="0.25">
      <c r="C70" s="5" t="s">
        <v>59</v>
      </c>
      <c r="D70" s="6">
        <v>0</v>
      </c>
      <c r="E70" s="6">
        <v>0</v>
      </c>
    </row>
    <row r="71" spans="3:18" x14ac:dyDescent="0.25">
      <c r="C71" s="5" t="s">
        <v>60</v>
      </c>
      <c r="D71" s="6">
        <v>0</v>
      </c>
      <c r="E71" s="6">
        <v>0</v>
      </c>
    </row>
    <row r="72" spans="3:18" x14ac:dyDescent="0.25">
      <c r="C72" s="3" t="s">
        <v>61</v>
      </c>
      <c r="D72" s="4">
        <v>0</v>
      </c>
      <c r="E72" s="4">
        <v>0</v>
      </c>
    </row>
    <row r="73" spans="3:18" x14ac:dyDescent="0.25">
      <c r="C73" s="5" t="s">
        <v>62</v>
      </c>
      <c r="D73" s="6">
        <v>0</v>
      </c>
      <c r="E73" s="6">
        <v>0</v>
      </c>
    </row>
    <row r="74" spans="3:18" x14ac:dyDescent="0.25">
      <c r="C74" s="5" t="s">
        <v>63</v>
      </c>
      <c r="D74" s="6">
        <v>0</v>
      </c>
      <c r="E74" s="6">
        <v>0</v>
      </c>
    </row>
    <row r="75" spans="3:18" x14ac:dyDescent="0.25">
      <c r="C75" s="5" t="s">
        <v>64</v>
      </c>
      <c r="D75" s="6">
        <v>0</v>
      </c>
      <c r="E75" s="6">
        <v>0</v>
      </c>
    </row>
    <row r="76" spans="3:18" x14ac:dyDescent="0.25">
      <c r="C76" s="1" t="s">
        <v>68</v>
      </c>
      <c r="D76" s="2">
        <v>877101041</v>
      </c>
      <c r="E76" s="62">
        <f>E11</f>
        <v>914058627.17999995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69</v>
      </c>
      <c r="D77" s="4">
        <v>0</v>
      </c>
      <c r="E77" s="4">
        <v>0</v>
      </c>
    </row>
    <row r="78" spans="3:18" x14ac:dyDescent="0.25">
      <c r="C78" s="5" t="s">
        <v>70</v>
      </c>
      <c r="D78" s="6">
        <v>0</v>
      </c>
      <c r="E78" s="6">
        <v>0</v>
      </c>
    </row>
    <row r="79" spans="3:18" x14ac:dyDescent="0.25">
      <c r="C79" s="5" t="s">
        <v>71</v>
      </c>
      <c r="D79" s="6">
        <v>0</v>
      </c>
      <c r="E79" s="6">
        <v>0</v>
      </c>
    </row>
    <row r="80" spans="3:18" x14ac:dyDescent="0.25">
      <c r="C80" s="3" t="s">
        <v>72</v>
      </c>
      <c r="D80" s="4">
        <v>0</v>
      </c>
      <c r="E80" s="4">
        <v>0</v>
      </c>
    </row>
    <row r="81" spans="3:18" x14ac:dyDescent="0.25">
      <c r="C81" s="5" t="s">
        <v>73</v>
      </c>
      <c r="D81" s="6">
        <v>0</v>
      </c>
      <c r="E81" s="6">
        <v>0</v>
      </c>
    </row>
    <row r="82" spans="3:18" x14ac:dyDescent="0.25">
      <c r="C82" s="5" t="s">
        <v>74</v>
      </c>
      <c r="D82" s="6">
        <v>0</v>
      </c>
      <c r="E82" s="6">
        <v>0</v>
      </c>
    </row>
    <row r="83" spans="3:18" x14ac:dyDescent="0.25">
      <c r="C83" s="3" t="s">
        <v>75</v>
      </c>
      <c r="D83" s="4">
        <v>0</v>
      </c>
      <c r="E83" s="4">
        <v>0</v>
      </c>
    </row>
    <row r="84" spans="3:18" x14ac:dyDescent="0.25">
      <c r="C84" s="5" t="s">
        <v>76</v>
      </c>
      <c r="D84" s="6">
        <v>0</v>
      </c>
      <c r="E84" s="6">
        <v>0</v>
      </c>
    </row>
    <row r="85" spans="3:18" x14ac:dyDescent="0.25">
      <c r="C85" s="10" t="s">
        <v>65</v>
      </c>
      <c r="D85" s="36">
        <f>D64+D54+D28+D18+D12</f>
        <v>877101041</v>
      </c>
      <c r="E85" s="43">
        <f>E64+E54+E28+E18+E12</f>
        <v>914058627.17999995</v>
      </c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3:18" ht="6" customHeight="1" x14ac:dyDescent="0.25"/>
    <row r="87" spans="3:18" x14ac:dyDescent="0.25">
      <c r="C87" s="44" t="s">
        <v>101</v>
      </c>
    </row>
    <row r="89" spans="3:18" x14ac:dyDescent="0.25">
      <c r="C89" t="s">
        <v>102</v>
      </c>
    </row>
    <row r="90" spans="3:18" x14ac:dyDescent="0.25">
      <c r="C90" t="s">
        <v>103</v>
      </c>
    </row>
    <row r="91" spans="3:18" x14ac:dyDescent="0.25">
      <c r="C91" t="s">
        <v>100</v>
      </c>
    </row>
  </sheetData>
  <mergeCells count="10">
    <mergeCell ref="F9:R9"/>
    <mergeCell ref="C9:C10"/>
    <mergeCell ref="D9:D10"/>
    <mergeCell ref="E9:E10"/>
    <mergeCell ref="C1:E1"/>
    <mergeCell ref="C2:E2"/>
    <mergeCell ref="C3:E3"/>
    <mergeCell ref="C4:E4"/>
    <mergeCell ref="C5:E5"/>
    <mergeCell ref="C7:E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7"/>
  <sheetViews>
    <sheetView showGridLines="0" zoomScale="70" zoomScaleNormal="70" workbookViewId="0">
      <selection activeCell="C5" sqref="C5:P5"/>
    </sheetView>
  </sheetViews>
  <sheetFormatPr baseColWidth="10" defaultColWidth="11.42578125" defaultRowHeight="15" x14ac:dyDescent="0.25"/>
  <cols>
    <col min="3" max="3" width="93.7109375" bestFit="1" customWidth="1"/>
    <col min="12" max="12" width="19" style="40" customWidth="1"/>
    <col min="14" max="14" width="13.28515625" customWidth="1"/>
    <col min="15" max="15" width="13.42578125" customWidth="1"/>
  </cols>
  <sheetData>
    <row r="3" spans="3:17" ht="28.5" customHeight="1" x14ac:dyDescent="0.25">
      <c r="C3" s="60" t="s">
        <v>77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3:17" ht="21" customHeight="1" x14ac:dyDescent="0.25">
      <c r="C4" s="56" t="s">
        <v>67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3:17" ht="15.75" x14ac:dyDescent="0.25">
      <c r="C5" s="58" t="s">
        <v>104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3:17" ht="15.75" customHeight="1" x14ac:dyDescent="0.25">
      <c r="C6" s="51" t="s">
        <v>93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3:17" ht="15.75" customHeight="1" x14ac:dyDescent="0.25">
      <c r="C7" s="52" t="s">
        <v>78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9" spans="3:17" ht="23.25" customHeight="1" x14ac:dyDescent="0.25">
      <c r="C9" s="7" t="s">
        <v>66</v>
      </c>
      <c r="D9" s="20" t="s">
        <v>80</v>
      </c>
      <c r="E9" s="20" t="s">
        <v>81</v>
      </c>
      <c r="F9" s="20" t="s">
        <v>82</v>
      </c>
      <c r="G9" s="20" t="s">
        <v>83</v>
      </c>
      <c r="H9" s="21" t="s">
        <v>84</v>
      </c>
      <c r="I9" s="20" t="s">
        <v>85</v>
      </c>
      <c r="J9" s="21" t="s">
        <v>86</v>
      </c>
      <c r="K9" s="20" t="s">
        <v>87</v>
      </c>
      <c r="L9" s="38" t="s">
        <v>88</v>
      </c>
      <c r="M9" s="20" t="s">
        <v>89</v>
      </c>
      <c r="N9" s="20" t="s">
        <v>90</v>
      </c>
      <c r="O9" s="21" t="s">
        <v>91</v>
      </c>
      <c r="P9" s="20" t="s">
        <v>79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39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68</v>
      </c>
      <c r="D75" s="2"/>
      <c r="E75" s="2"/>
      <c r="F75" s="2"/>
      <c r="G75" s="2"/>
      <c r="H75" s="2"/>
      <c r="I75" s="2"/>
      <c r="J75" s="2"/>
      <c r="K75" s="2"/>
      <c r="L75" s="39"/>
      <c r="M75" s="2"/>
      <c r="N75" s="2"/>
      <c r="O75" s="2"/>
      <c r="P75" s="2"/>
    </row>
    <row r="76" spans="3:16" x14ac:dyDescent="0.25">
      <c r="C76" s="3" t="s">
        <v>69</v>
      </c>
    </row>
    <row r="77" spans="3:16" x14ac:dyDescent="0.25">
      <c r="C77" s="5" t="s">
        <v>70</v>
      </c>
    </row>
    <row r="78" spans="3:16" x14ac:dyDescent="0.25">
      <c r="C78" s="5" t="s">
        <v>71</v>
      </c>
    </row>
    <row r="79" spans="3:16" x14ac:dyDescent="0.25">
      <c r="C79" s="3" t="s">
        <v>72</v>
      </c>
    </row>
    <row r="80" spans="3:16" x14ac:dyDescent="0.25">
      <c r="C80" s="5" t="s">
        <v>73</v>
      </c>
    </row>
    <row r="81" spans="3:16" x14ac:dyDescent="0.25">
      <c r="C81" s="5" t="s">
        <v>74</v>
      </c>
    </row>
    <row r="82" spans="3:16" x14ac:dyDescent="0.25">
      <c r="C82" s="3" t="s">
        <v>75</v>
      </c>
    </row>
    <row r="83" spans="3:16" x14ac:dyDescent="0.25">
      <c r="C83" s="5" t="s">
        <v>76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41"/>
      <c r="M84" s="9"/>
      <c r="N84" s="9"/>
      <c r="O84" s="9"/>
      <c r="P84" s="9"/>
    </row>
    <row r="87" spans="3:16" ht="21" x14ac:dyDescent="0.35">
      <c r="C87" s="42" t="s">
        <v>99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Deisy Rodriguez</cp:lastModifiedBy>
  <dcterms:created xsi:type="dcterms:W3CDTF">2021-07-29T18:58:50Z</dcterms:created>
  <dcterms:modified xsi:type="dcterms:W3CDTF">2022-12-01T17:36:42Z</dcterms:modified>
</cp:coreProperties>
</file>