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UZ\"/>
    </mc:Choice>
  </mc:AlternateContent>
  <bookViews>
    <workbookView xWindow="0" yWindow="0" windowWidth="19200" windowHeight="10995"/>
  </bookViews>
  <sheets>
    <sheet name="Plantilla Presupuesto" sheetId="2" r:id="rId1"/>
  </sheets>
  <definedNames>
    <definedName name="_xlnm.Print_Area" localSheetId="0">'Plantilla Presupuesto'!$A$1:$C$89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51" i="2" l="1"/>
  <c r="C9" i="2" l="1"/>
  <c r="C15" i="2"/>
  <c r="C73" i="2" l="1"/>
  <c r="C8" i="2"/>
  <c r="B25" i="2" l="1"/>
  <c r="B35" i="2" l="1"/>
  <c r="C83" i="2" l="1"/>
  <c r="B75" i="2"/>
  <c r="B74" i="2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<sst xmlns="http://schemas.openxmlformats.org/spreadsheetml/2006/main" count="93" uniqueCount="93">
  <si>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</si>
  <si>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</si>
  <si>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</si>
  <si>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</si>
  <si>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</si>
  <si>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</si>
  <si>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</si>
  <si>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</si>
  <si>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</si>
  <si>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</si>
  <si>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</si>
  <si>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</si>
  <si>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</si>
  <si>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</si>
  <si>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</si>
  <si>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</si>
  <si>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</si>
  <si>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</si>
  <si>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</si>
  <si>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</si>
  <si>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</si>
  <si>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</si>
  <si>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</si>
  <si>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</si>
  <si>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</si>
  <si>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</si>
  <si>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</si>
  <si>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</si>
  <si>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</si>
  <si>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</si>
  <si>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</si>
  <si>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</si>
  <si>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</si>
  <si>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</si>
  <si>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</si>
  <si>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</si>
  <si>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</si>
  <si>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</si>
  <si>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</si>
  <si>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</si>
  <si>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</si>
  <si>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</si>
  <si>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</si>
  <si>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</si>
  <si>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</si>
  <si>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</si>
  <si>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</si>
  <si>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</si>
  <si>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</si>
  <si>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</si>
  <si>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</si>
  <si>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</si>
  <si>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</si>
  <si>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</si>
  <si>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</si>
  <si>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</si>
  <si>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</si>
  <si>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</si>
  <si>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</si>
  <si>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</si>
  <si>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</si>
  <si>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</si>
  <si>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</si>
  <si>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</si>
  <si>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</si>
  <si>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</si>
  <si>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</si>
  <si>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</si>
  <si>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</si>
  <si>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</si>
  <si>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</si>
  <si>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</si>
  <si>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</si>
  <si>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</si>
  <si>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</si>
  <si>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</si>
  <si>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</si>
  <si>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</si>
  <si>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</si>
  <si>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</si>
  <si>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</si>
  <si>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</si>
  <si>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</si>
  <si>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</si>
  <si>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</si>
  <si>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</si>
  <si>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</si>
  <si>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</si>
  <si>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</si>
  <si>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</si>
  <si>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</si>
  <si>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</si>
  <si>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AGOSTO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</si>
</sst>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showGridLines="0" tabSelected="1" topLeftCell="A24" zoomScaleNormal="100" workbookViewId="0">
      <selection activeCell="A86" sqref="A86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1147268808</v>
      </c>
      <c r="C8" s="9">
        <f>+C9+C15+C25+C35+C43+C51+C61+C66+C69</f>
        <v>1238724242.5599999</v>
      </c>
      <c r="D8" s="21"/>
    </row>
    <row r="9" spans="1:4" x14ac:dyDescent="0.25">
      <c r="A9" s="2" t="s">
        <v>2</v>
      </c>
      <c r="B9" s="20">
        <f>+B10+B11+B12+B13+B14</f>
        <v>602847379</v>
      </c>
      <c r="C9" s="20">
        <f>+C10+C11+C12+C13+C14</f>
        <v>670808466.18000007</v>
      </c>
    </row>
    <row r="10" spans="1:4" ht="14.25" customHeight="1" x14ac:dyDescent="0.25">
      <c r="A10" s="5" t="s">
        <v>3</v>
      </c>
      <c r="B10" s="12">
        <v>464874510</v>
      </c>
      <c r="C10" s="12">
        <v>535243683.49000001</v>
      </c>
    </row>
    <row r="11" spans="1:4" x14ac:dyDescent="0.25">
      <c r="A11" s="5" t="s">
        <v>4</v>
      </c>
      <c r="B11" s="12">
        <v>72203270</v>
      </c>
      <c r="C11" s="12">
        <v>62270617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65769599</v>
      </c>
      <c r="C14" s="12">
        <v>73294165.689999998</v>
      </c>
    </row>
    <row r="15" spans="1:4" ht="14.25" customHeight="1" x14ac:dyDescent="0.25">
      <c r="A15" s="2" t="s">
        <v>7</v>
      </c>
      <c r="B15" s="10">
        <f>+B16+B17+B18+B19+B20+B21+B22+B23+B24</f>
        <v>35866078</v>
      </c>
      <c r="C15" s="10">
        <f>+C16+C17+C18+C19+C20+C21+C22+C23+C24</f>
        <v>83499815.900000006</v>
      </c>
    </row>
    <row r="16" spans="1:4" ht="13.5" customHeight="1" x14ac:dyDescent="0.25">
      <c r="A16" s="5" t="s">
        <v>8</v>
      </c>
      <c r="B16" s="12">
        <v>6735000</v>
      </c>
      <c r="C16" s="12">
        <v>6735000</v>
      </c>
    </row>
    <row r="17" spans="1:3" x14ac:dyDescent="0.25">
      <c r="A17" s="5" t="s">
        <v>9</v>
      </c>
      <c r="B17" s="12">
        <v>566500</v>
      </c>
      <c r="C17" s="12">
        <v>583760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600000</v>
      </c>
      <c r="C19" s="12">
        <v>900000</v>
      </c>
    </row>
    <row r="20" spans="1:3" ht="12.75" customHeight="1" x14ac:dyDescent="0.25">
      <c r="A20" s="5" t="s">
        <v>12</v>
      </c>
      <c r="B20" s="12">
        <v>3360000</v>
      </c>
      <c r="C20" s="12">
        <v>6758014</v>
      </c>
    </row>
    <row r="21" spans="1:3" ht="13.5" customHeight="1" x14ac:dyDescent="0.25">
      <c r="A21" s="5" t="s">
        <v>13</v>
      </c>
      <c r="B21" s="12">
        <v>250000</v>
      </c>
      <c r="C21" s="12">
        <v>300000</v>
      </c>
    </row>
    <row r="22" spans="1:3" ht="16.5" customHeight="1" x14ac:dyDescent="0.25">
      <c r="A22" s="5" t="s">
        <v>14</v>
      </c>
      <c r="B22" s="12">
        <v>18079844</v>
      </c>
      <c r="C22" s="12">
        <v>54424844</v>
      </c>
    </row>
    <row r="23" spans="1:3" x14ac:dyDescent="0.25">
      <c r="A23" s="5" t="s">
        <v>15</v>
      </c>
      <c r="B23" s="12">
        <v>6224734</v>
      </c>
      <c r="C23" s="12">
        <v>12248197.9</v>
      </c>
    </row>
    <row r="24" spans="1:3" x14ac:dyDescent="0.25">
      <c r="A24" s="5" t="s">
        <v>40</v>
      </c>
      <c r="B24" s="12">
        <v>50000</v>
      </c>
      <c r="C24" s="12">
        <v>1550000</v>
      </c>
    </row>
    <row r="25" spans="1:3" x14ac:dyDescent="0.25">
      <c r="A25" s="2" t="s">
        <v>16</v>
      </c>
      <c r="B25" s="10">
        <f>+B26+B27+B28+B29+B30+B31+B32+B33+B34</f>
        <v>484054580</v>
      </c>
      <c r="C25" s="10">
        <f>+C26+C27+C28+C29+C30+C31+C32+C33+C34</f>
        <v>436324266.87</v>
      </c>
    </row>
    <row r="26" spans="1:3" x14ac:dyDescent="0.25">
      <c r="A26" s="5" t="s">
        <v>17</v>
      </c>
      <c r="B26" s="12">
        <v>18153424</v>
      </c>
      <c r="C26" s="12">
        <v>21153424</v>
      </c>
    </row>
    <row r="27" spans="1:3" x14ac:dyDescent="0.25">
      <c r="A27" s="5" t="s">
        <v>18</v>
      </c>
      <c r="B27" s="12">
        <v>1037920</v>
      </c>
      <c r="C27" s="12">
        <v>2445920</v>
      </c>
    </row>
    <row r="28" spans="1:3" x14ac:dyDescent="0.25">
      <c r="A28" s="5" t="s">
        <v>19</v>
      </c>
      <c r="B28" s="12">
        <v>13121134</v>
      </c>
      <c r="C28" s="12">
        <v>13709283.960000001</v>
      </c>
    </row>
    <row r="29" spans="1:3" x14ac:dyDescent="0.25">
      <c r="A29" s="5" t="s">
        <v>20</v>
      </c>
      <c r="B29" s="12">
        <v>170101917</v>
      </c>
      <c r="C29" s="12">
        <v>136190525.55000001</v>
      </c>
    </row>
    <row r="30" spans="1:3" x14ac:dyDescent="0.25">
      <c r="A30" s="5" t="s">
        <v>21</v>
      </c>
      <c r="B30" s="12">
        <v>446992</v>
      </c>
      <c r="C30" s="12">
        <v>606992</v>
      </c>
    </row>
    <row r="31" spans="1:3" x14ac:dyDescent="0.25">
      <c r="A31" s="5" t="s">
        <v>22</v>
      </c>
      <c r="B31" s="12">
        <v>639743</v>
      </c>
      <c r="C31" s="12">
        <v>4711436.43</v>
      </c>
    </row>
    <row r="32" spans="1:3" x14ac:dyDescent="0.25">
      <c r="A32" s="5" t="s">
        <v>23</v>
      </c>
      <c r="B32" s="12">
        <v>87438519</v>
      </c>
      <c r="C32" s="12">
        <v>76179324.5</v>
      </c>
    </row>
    <row r="33" spans="1:3" x14ac:dyDescent="0.25">
      <c r="A33" s="5" t="s">
        <v>41</v>
      </c>
      <c r="B33" s="18">
        <v>0</v>
      </c>
      <c r="C33" s="18">
        <v>0</v>
      </c>
    </row>
    <row r="34" spans="1:3" x14ac:dyDescent="0.25">
      <c r="A34" s="5" t="s">
        <v>24</v>
      </c>
      <c r="B34" s="13">
        <v>193114931</v>
      </c>
      <c r="C34" s="13">
        <v>181327360.43000001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24500771</v>
      </c>
      <c r="C51" s="10">
        <f>+C52+C53+C54+C55+C56+C57+C58+C59+C60</f>
        <v>48091693.609999999</v>
      </c>
    </row>
    <row r="52" spans="1:3" x14ac:dyDescent="0.25">
      <c r="A52" s="5" t="s">
        <v>29</v>
      </c>
      <c r="B52" s="12">
        <v>4142100</v>
      </c>
      <c r="C52" s="12">
        <v>6994964.8600000003</v>
      </c>
    </row>
    <row r="53" spans="1:3" x14ac:dyDescent="0.25">
      <c r="A53" s="5" t="s">
        <v>30</v>
      </c>
      <c r="B53" s="12">
        <v>70400</v>
      </c>
      <c r="C53" s="12">
        <v>156400</v>
      </c>
    </row>
    <row r="54" spans="1:3" x14ac:dyDescent="0.25">
      <c r="A54" s="5" t="s">
        <v>31</v>
      </c>
      <c r="B54" s="12">
        <v>18268885</v>
      </c>
      <c r="C54" s="12">
        <v>13268885</v>
      </c>
    </row>
    <row r="55" spans="1:3" x14ac:dyDescent="0.25">
      <c r="A55" s="5" t="s">
        <v>32</v>
      </c>
      <c r="B55" s="12">
        <v>27000</v>
      </c>
      <c r="C55" s="12">
        <v>27000</v>
      </c>
    </row>
    <row r="56" spans="1:3" x14ac:dyDescent="0.25">
      <c r="A56" s="5" t="s">
        <v>33</v>
      </c>
      <c r="B56" s="12">
        <v>504386</v>
      </c>
      <c r="C56" s="12">
        <v>26156443.75</v>
      </c>
    </row>
    <row r="57" spans="1:3" x14ac:dyDescent="0.25">
      <c r="A57" s="5" t="s">
        <v>55</v>
      </c>
      <c r="B57" s="12">
        <v>1488000</v>
      </c>
      <c r="C57" s="12">
        <v>1488000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0</v>
      </c>
      <c r="C61" s="10">
        <v>0</v>
      </c>
    </row>
    <row r="62" spans="1:3" x14ac:dyDescent="0.25">
      <c r="A62" s="5" t="s">
        <v>59</v>
      </c>
      <c r="B62" s="10">
        <v>0</v>
      </c>
      <c r="C62" s="10"/>
    </row>
    <row r="63" spans="1:3" x14ac:dyDescent="0.25">
      <c r="A63" s="5" t="s">
        <v>60</v>
      </c>
      <c r="B63" s="10">
        <f t="shared" ref="B63:B65" si="0">+B64+B65+B66+B67</f>
        <v>0</v>
      </c>
      <c r="C63" s="10">
        <v>0</v>
      </c>
    </row>
    <row r="64" spans="1:3" x14ac:dyDescent="0.25">
      <c r="A64" s="5" t="s">
        <v>61</v>
      </c>
      <c r="B64" s="10">
        <f t="shared" si="0"/>
        <v>0</v>
      </c>
      <c r="C64" s="10"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v>0</v>
      </c>
    </row>
    <row r="66" spans="1:3" x14ac:dyDescent="0.25">
      <c r="A66" s="2" t="s">
        <v>62</v>
      </c>
      <c r="B66" s="3">
        <f>+B67+B68</f>
        <v>0</v>
      </c>
      <c r="C66" s="3">
        <v>0</v>
      </c>
    </row>
    <row r="67" spans="1:3" x14ac:dyDescent="0.25">
      <c r="A67" s="5" t="s">
        <v>63</v>
      </c>
      <c r="B67" s="10">
        <f t="shared" ref="B67:B68" si="1">+B68+B69+B70+B71</f>
        <v>0</v>
      </c>
      <c r="C67" s="10">
        <v>0</v>
      </c>
    </row>
    <row r="68" spans="1:3" x14ac:dyDescent="0.25">
      <c r="A68" s="5" t="s">
        <v>64</v>
      </c>
      <c r="B68" s="10">
        <f t="shared" si="1"/>
        <v>0</v>
      </c>
      <c r="C68" s="10"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1147268808</v>
      </c>
      <c r="C73" s="19">
        <f>+C9+C15+C25+C51+C61</f>
        <v>1238724242.5599999</v>
      </c>
    </row>
    <row r="74" spans="1:3" x14ac:dyDescent="0.25">
      <c r="A74" s="1" t="s">
        <v>81</v>
      </c>
      <c r="B74" s="9">
        <f xml:space="preserve"> +B78</f>
        <v>0</v>
      </c>
      <c r="C74" s="9">
        <v>0</v>
      </c>
    </row>
    <row r="75" spans="1:3" x14ac:dyDescent="0.25">
      <c r="A75" s="2" t="s">
        <v>82</v>
      </c>
      <c r="B75" s="15">
        <f>B76+B77</f>
        <v>0</v>
      </c>
      <c r="C75" s="15"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1147268808</v>
      </c>
      <c r="C84" s="11">
        <f>C73+C83</f>
        <v>1238724242.5599999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79" fitToHeight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Adriel De la Cruz</cp:lastModifiedBy>
  <cp:lastPrinted>2025-09-08T17:56:02Z</cp:lastPrinted>
  <dcterms:created xsi:type="dcterms:W3CDTF">2018-04-17T18:57:16Z</dcterms:created>
  <dcterms:modified xsi:type="dcterms:W3CDTF">2025-09-08T17:58:41Z</dcterms:modified>
</cp:coreProperties>
</file>