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\POA 2020\Presupuesto 2020\2020\Segundo Trimestre 2020\junio\"/>
    </mc:Choice>
  </mc:AlternateContent>
  <bookViews>
    <workbookView xWindow="0" yWindow="0" windowWidth="8040" windowHeight="7650"/>
  </bookViews>
  <sheets>
    <sheet name="Plantilla Presupuesto" sheetId="2" r:id="rId1"/>
    <sheet name="Hoja1" sheetId="3" r:id="rId2"/>
  </sheets>
  <definedNames>
    <definedName name="_xlnm.Print_Area" localSheetId="0">'Plantilla Presupuesto'!$A$1:$C$88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2" l="1"/>
  <c r="C84" i="2"/>
  <c r="B84" i="2"/>
  <c r="C25" i="2" l="1"/>
  <c r="C15" i="2"/>
  <c r="C76" i="2" l="1"/>
  <c r="C75" i="2"/>
  <c r="B75" i="2"/>
  <c r="B76" i="2"/>
  <c r="C69" i="2" l="1"/>
  <c r="C68" i="2" s="1"/>
  <c r="C67" i="2" s="1"/>
  <c r="C66" i="2" s="1"/>
  <c r="C65" i="2" s="1"/>
  <c r="C64" i="2" s="1"/>
  <c r="C63" i="2" s="1"/>
  <c r="C62" i="2" s="1"/>
  <c r="C61" i="2" s="1"/>
  <c r="C51" i="2"/>
  <c r="C43" i="2"/>
  <c r="C35" i="2"/>
  <c r="C9" i="2" l="1"/>
  <c r="B25" i="2"/>
  <c r="B9" i="2"/>
  <c r="B69" i="2"/>
  <c r="B68" i="2" s="1"/>
  <c r="B67" i="2" s="1"/>
  <c r="B66" i="2" s="1"/>
  <c r="B65" i="2" s="1"/>
  <c r="B64" i="2" s="1"/>
  <c r="B63" i="2" s="1"/>
  <c r="B62" i="2" s="1"/>
  <c r="B61" i="2" s="1"/>
  <c r="B51" i="2"/>
  <c r="B43" i="2"/>
  <c r="B35" i="2"/>
  <c r="B15" i="2"/>
  <c r="C8" i="2" l="1"/>
  <c r="B73" i="2"/>
  <c r="B8" i="2"/>
  <c r="C73" i="2"/>
  <c r="C85" i="2" s="1"/>
</calcChain>
</file>

<file path=xl/sharedStrings.xml><?xml version="1.0" encoding="utf-8"?>
<sst xmlns="http://schemas.openxmlformats.org/spreadsheetml/2006/main" count="137" uniqueCount="137">
  <si>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</si>
  <si>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</si>
  <si>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</si>
  <si>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</si>
  <si>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</si>
  <si>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</si>
  <si>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</si>
  <si>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</si>
  <si>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</si>
  <si>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</si>
  <si>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</si>
  <si>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</si>
  <si>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</si>
  <si>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</si>
  <si>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</si>
  <si>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</si>
  <si>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</si>
  <si>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</si>
  <si>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</si>
  <si>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</si>
  <si>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</si>
  <si>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</si>
  <si>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</si>
  <si>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</si>
  <si>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</si>
  <si>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</si>
  <si>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</si>
  <si>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</si>
  <si>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</si>
  <si>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</si>
  <si>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</si>
  <si>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</si>
  <si>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</si>
  <si>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</si>
  <si>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</si>
  <si>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</si>
  <si>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</si>
  <si>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</si>
  <si>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</si>
  <si>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</si>
  <si>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</si>
  <si>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</si>
  <si>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</si>
  <si>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</si>
  <si>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</si>
  <si>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</si>
  <si>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</si>
  <si>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</si>
  <si>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</si>
  <si>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</si>
  <si>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</si>
  <si>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</si>
  <si>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</si>
  <si>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</si>
  <si>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</si>
  <si>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</si>
  <si>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</si>
  <si>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</si>
  <si>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</si>
  <si>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</si>
  <si>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</si>
  <si>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</si>
  <si>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</si>
  <si>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</si>
  <si>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</si>
  <si>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</si>
  <si>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</si>
  <si>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</si>
  <si>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</si>
  <si>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</si>
  <si>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</si>
  <si>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</si>
  <si>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</si>
  <si>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</si>
  <si>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>Total General</t>
  </si>
  <si>
    <t>REMUNERACIONES Y CONTRIBUCIONES</t>
  </si>
  <si>
    <t>2.1.1</t>
  </si>
  <si>
    <t>2.1.2</t>
  </si>
  <si>
    <t>2.1.5</t>
  </si>
  <si>
    <t>REMUNERACIONES</t>
  </si>
  <si>
    <t>SOBRESUELDOS</t>
  </si>
  <si>
    <t>CONTRIBUCIONES A LA SEGURIDAD SOCIAL</t>
  </si>
  <si>
    <t>CONTRATACIÓN DE SERVICIOS</t>
  </si>
  <si>
    <t>2.2.1</t>
  </si>
  <si>
    <t>2.2.2</t>
  </si>
  <si>
    <t>2.2.4</t>
  </si>
  <si>
    <t>2.2.5</t>
  </si>
  <si>
    <t>2.2.6</t>
  </si>
  <si>
    <t>2.2.7</t>
  </si>
  <si>
    <t>2.2.8</t>
  </si>
  <si>
    <t>2.2.9</t>
  </si>
  <si>
    <t>SERVICIOS BÁSICOS</t>
  </si>
  <si>
    <t>PUBLICIDAD, IMPRESIÓN Y ENCUADERNACIÓN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</si>
  <si>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</si>
  <si>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</si>
  <si>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</si>
  <si>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</si>
  <si>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</si>
  <si>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</si>
  <si>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MATERIALES Y SUMINISTROS</t>
  </si>
  <si>
    <t>2.3.1</t>
  </si>
  <si>
    <t>2.3.2</t>
  </si>
  <si>
    <t>2.3.3</t>
  </si>
  <si>
    <t>2.3.4</t>
  </si>
  <si>
    <t>2.3.5</t>
  </si>
  <si>
    <t>2.3.6</t>
  </si>
  <si>
    <t>2.3.7</t>
  </si>
  <si>
    <t>2.3.9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</si>
  <si>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</si>
  <si>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</si>
  <si>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</si>
  <si>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</si>
  <si>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</si>
  <si>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</si>
  <si>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CONEXOS</t>
  </si>
  <si>
    <t>PRODUCTOS Y ÚTILES VARIOS</t>
  </si>
  <si>
    <t>BIENES MUEBLES, INMUEBLES E INTANGIBLES</t>
  </si>
  <si>
    <t>2.6.1</t>
  </si>
  <si>
    <t>2.6.2</t>
  </si>
  <si>
    <t>2.6.3</t>
  </si>
  <si>
    <t>2.6.5</t>
  </si>
  <si>
    <t>MOBILIARIO Y EQUIPO</t>
  </si>
  <si>
    <t>MOBILIARIO Y EQUIPO EDUCACIONAL Y RECREATIVO</t>
  </si>
  <si>
    <t>EQUIPO E INSTRUMENTAL, CIENTÍFICO Y LABORATORIO</t>
  </si>
  <si>
    <t>MAQUINARIA, OTROS EQUIPOS Y HERRAMIENTAS</t>
  </si>
  <si>
    <t>4 - APLICACIONES FINANCIERAS</t>
  </si>
  <si>
    <t>4.1.1- INCREMENTO DE ACTIVOS FINANCIEROS CORRIENTES</t>
  </si>
  <si>
    <t>4.1.2- INCREMENTO DE ACTIVOS FINANCIEROS NO CORRIENTES</t>
  </si>
  <si>
    <t>4.1 - INCREMENTO ACTIVOS FINANCIEROS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</si>
  <si>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</si>
  <si>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</si>
  <si>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</si>
  <si>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</si>
  <si>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</si>
  <si>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</si>
  <si>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</si>
  <si>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Junio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</si>
</sst>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7FD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4" borderId="3" xfId="0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horizontal="right" vertical="center" wrapText="1" indent="1"/>
    </xf>
    <xf numFmtId="0" fontId="7" fillId="4" borderId="3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vertical="center" wrapText="1" indent="2"/>
    </xf>
    <xf numFmtId="0" fontId="7" fillId="5" borderId="3" xfId="0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right" vertical="center" wrapText="1" indent="1"/>
    </xf>
    <xf numFmtId="4" fontId="7" fillId="5" borderId="3" xfId="0" applyNumberFormat="1" applyFont="1" applyFill="1" applyBorder="1" applyAlignment="1">
      <alignment horizontal="right" vertical="center" wrapText="1" indent="2"/>
    </xf>
    <xf numFmtId="4" fontId="7" fillId="4" borderId="3" xfId="0" applyNumberFormat="1" applyFont="1" applyFill="1" applyBorder="1" applyAlignment="1">
      <alignment horizontal="right" vertical="center" wrapText="1" indent="2"/>
    </xf>
    <xf numFmtId="4" fontId="7" fillId="5" borderId="3" xfId="0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6" borderId="0" xfId="0" applyFont="1" applyFill="1" applyBorder="1" applyAlignment="1">
      <alignment horizontal="left" vertical="center" wrapText="1"/>
    </xf>
    <xf numFmtId="164" fontId="1" fillId="6" borderId="0" xfId="0" applyNumberFormat="1" applyFont="1" applyFill="1" applyBorder="1" applyAlignment="1">
      <alignment horizontal="center" vertical="center" wrapText="1"/>
    </xf>
    <xf numFmtId="43" fontId="1" fillId="6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0</xdr:col>
      <xdr:colOff>1723869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0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133349</xdr:colOff>
      <xdr:row>0</xdr:row>
      <xdr:rowOff>66675</xdr:rowOff>
    </xdr:from>
    <xdr:to>
      <xdr:col>2</xdr:col>
      <xdr:colOff>1019175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49" y="66675"/>
          <a:ext cx="2038351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390527</xdr:colOff>
      <xdr:row>86</xdr:row>
      <xdr:rowOff>9525</xdr:rowOff>
    </xdr:from>
    <xdr:to>
      <xdr:col>2</xdr:col>
      <xdr:colOff>1076325</xdr:colOff>
      <xdr:row>87</xdr:row>
      <xdr:rowOff>2009774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7" y="16068675"/>
          <a:ext cx="7705723" cy="2190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showGridLines="0" tabSelected="1" zoomScaleNormal="100" workbookViewId="0">
      <selection activeCell="C53" sqref="C53"/>
    </sheetView>
  </sheetViews>
  <sheetFormatPr baseColWidth="10" defaultColWidth="9.140625" defaultRowHeight="15" x14ac:dyDescent="0.25"/>
  <cols>
    <col min="1" max="1" width="88" customWidth="1"/>
    <col min="2" max="2" width="17.28515625" bestFit="1" customWidth="1"/>
    <col min="3" max="3" width="17.85546875" bestFit="1" customWidth="1"/>
    <col min="4" max="4" width="11.5703125" bestFit="1" customWidth="1"/>
  </cols>
  <sheetData>
    <row r="1" spans="1:3" ht="16.5" customHeight="1" x14ac:dyDescent="0.25">
      <c r="A1" s="35" t="s">
        <v>70</v>
      </c>
      <c r="B1" s="35"/>
      <c r="C1" s="35"/>
    </row>
    <row r="2" spans="1:3" ht="13.5" customHeight="1" x14ac:dyDescent="0.25">
      <c r="A2" s="35" t="s">
        <v>71</v>
      </c>
      <c r="B2" s="35"/>
      <c r="C2" s="35"/>
    </row>
    <row r="3" spans="1:3" ht="14.25" customHeight="1" x14ac:dyDescent="0.25">
      <c r="A3" s="35" t="s">
        <v>136</v>
      </c>
      <c r="B3" s="35"/>
      <c r="C3" s="35"/>
    </row>
    <row r="4" spans="1:3" ht="13.5" customHeight="1" x14ac:dyDescent="0.25">
      <c r="A4" s="37" t="s">
        <v>69</v>
      </c>
      <c r="B4" s="37"/>
      <c r="C4" s="37"/>
    </row>
    <row r="5" spans="1:3" ht="14.25" customHeight="1" x14ac:dyDescent="0.25">
      <c r="A5" s="36" t="s">
        <v>36</v>
      </c>
      <c r="B5" s="36"/>
      <c r="C5" s="36"/>
    </row>
    <row r="6" spans="1:3" ht="6" customHeight="1" x14ac:dyDescent="0.25"/>
    <row r="7" spans="1:3" ht="27.75" customHeight="1" x14ac:dyDescent="0.25">
      <c r="A7" s="8" t="s">
        <v>0</v>
      </c>
      <c r="B7" s="9" t="s">
        <v>37</v>
      </c>
      <c r="C7" s="9" t="s">
        <v>38</v>
      </c>
    </row>
    <row r="8" spans="1:3" x14ac:dyDescent="0.25">
      <c r="A8" s="1" t="s">
        <v>1</v>
      </c>
      <c r="B8" s="10">
        <f>+B9+B15+B25+B35+B43+B51+B61+B66+B69</f>
        <v>710882812</v>
      </c>
      <c r="C8" s="10">
        <f>+C9+C15+C25+C35+C43+C51+C61+C66+C69</f>
        <v>768864286.52999997</v>
      </c>
    </row>
    <row r="9" spans="1:3" x14ac:dyDescent="0.25">
      <c r="A9" s="2" t="s">
        <v>2</v>
      </c>
      <c r="B9" s="28">
        <f>+B10+B11+B12+B13+B14</f>
        <v>458500716</v>
      </c>
      <c r="C9" s="12">
        <f>+C10+C11+C12+C13+C14</f>
        <v>474258235.68000001</v>
      </c>
    </row>
    <row r="10" spans="1:3" ht="14.25" customHeight="1" x14ac:dyDescent="0.25">
      <c r="A10" s="6" t="s">
        <v>3</v>
      </c>
      <c r="B10" s="14">
        <v>366669688</v>
      </c>
      <c r="C10" s="14">
        <v>383374912.18000001</v>
      </c>
    </row>
    <row r="11" spans="1:3" x14ac:dyDescent="0.25">
      <c r="A11" s="6" t="s">
        <v>4</v>
      </c>
      <c r="B11" s="14">
        <v>41254620</v>
      </c>
      <c r="C11" s="14">
        <v>36948910</v>
      </c>
    </row>
    <row r="12" spans="1:3" x14ac:dyDescent="0.25">
      <c r="A12" s="6" t="s">
        <v>39</v>
      </c>
      <c r="B12" s="14">
        <v>0</v>
      </c>
      <c r="C12" s="14">
        <v>0</v>
      </c>
    </row>
    <row r="13" spans="1:3" x14ac:dyDescent="0.25">
      <c r="A13" s="6" t="s">
        <v>5</v>
      </c>
      <c r="B13" s="14">
        <v>0</v>
      </c>
      <c r="C13" s="14">
        <v>0</v>
      </c>
    </row>
    <row r="14" spans="1:3" ht="14.25" customHeight="1" x14ac:dyDescent="0.25">
      <c r="A14" s="6" t="s">
        <v>6</v>
      </c>
      <c r="B14" s="14">
        <v>50576408</v>
      </c>
      <c r="C14" s="14">
        <v>53934413.5</v>
      </c>
    </row>
    <row r="15" spans="1:3" ht="14.25" customHeight="1" x14ac:dyDescent="0.25">
      <c r="A15" s="2" t="s">
        <v>7</v>
      </c>
      <c r="B15" s="11">
        <f>+B16+B17+B18+B19+B20+B21+B22+B23+B24</f>
        <v>23903795</v>
      </c>
      <c r="C15" s="11">
        <f>+C16+C17+C18+C19+C20+C21+C22+C23+C24</f>
        <v>26703795</v>
      </c>
    </row>
    <row r="16" spans="1:3" ht="13.5" customHeight="1" x14ac:dyDescent="0.25">
      <c r="A16" s="6" t="s">
        <v>8</v>
      </c>
      <c r="B16" s="14">
        <v>3454000</v>
      </c>
      <c r="C16" s="14">
        <v>3654000</v>
      </c>
    </row>
    <row r="17" spans="1:3" x14ac:dyDescent="0.25">
      <c r="A17" s="6" t="s">
        <v>9</v>
      </c>
      <c r="B17" s="14">
        <v>273800</v>
      </c>
      <c r="C17" s="14">
        <v>273800</v>
      </c>
    </row>
    <row r="18" spans="1:3" x14ac:dyDescent="0.25">
      <c r="A18" s="6" t="s">
        <v>10</v>
      </c>
      <c r="B18" s="14">
        <v>0</v>
      </c>
      <c r="C18" s="14">
        <v>0</v>
      </c>
    </row>
    <row r="19" spans="1:3" ht="15" customHeight="1" x14ac:dyDescent="0.25">
      <c r="A19" s="6" t="s">
        <v>11</v>
      </c>
      <c r="B19" s="14">
        <v>588000</v>
      </c>
      <c r="C19" s="14">
        <v>1088000</v>
      </c>
    </row>
    <row r="20" spans="1:3" ht="12.75" customHeight="1" x14ac:dyDescent="0.25">
      <c r="A20" s="6" t="s">
        <v>12</v>
      </c>
      <c r="B20" s="14">
        <v>1258000</v>
      </c>
      <c r="C20" s="14">
        <v>1258000</v>
      </c>
    </row>
    <row r="21" spans="1:3" ht="13.5" customHeight="1" x14ac:dyDescent="0.25">
      <c r="A21" s="6" t="s">
        <v>13</v>
      </c>
      <c r="B21" s="14">
        <v>220000</v>
      </c>
      <c r="C21" s="14">
        <v>220000</v>
      </c>
    </row>
    <row r="22" spans="1:3" ht="16.5" customHeight="1" x14ac:dyDescent="0.25">
      <c r="A22" s="6" t="s">
        <v>14</v>
      </c>
      <c r="B22" s="14">
        <v>4063000</v>
      </c>
      <c r="C22" s="14">
        <v>5763000</v>
      </c>
    </row>
    <row r="23" spans="1:3" x14ac:dyDescent="0.25">
      <c r="A23" s="6" t="s">
        <v>15</v>
      </c>
      <c r="B23" s="14">
        <v>10924795</v>
      </c>
      <c r="C23" s="14">
        <v>11324795</v>
      </c>
    </row>
    <row r="24" spans="1:3" x14ac:dyDescent="0.25">
      <c r="A24" s="6" t="s">
        <v>40</v>
      </c>
      <c r="B24" s="14">
        <v>3122200</v>
      </c>
      <c r="C24" s="14">
        <v>3122200</v>
      </c>
    </row>
    <row r="25" spans="1:3" x14ac:dyDescent="0.25">
      <c r="A25" s="2" t="s">
        <v>16</v>
      </c>
      <c r="B25" s="11">
        <f>+B26+B27+B28+B29+B30+B31+B32+B33+B34</f>
        <v>189256903</v>
      </c>
      <c r="C25" s="11">
        <f>+C26+C27+C28+C29+C30+C31+C32+C33+C34</f>
        <v>239950958.34999999</v>
      </c>
    </row>
    <row r="26" spans="1:3" x14ac:dyDescent="0.25">
      <c r="A26" s="6" t="s">
        <v>17</v>
      </c>
      <c r="B26" s="14">
        <v>13032005</v>
      </c>
      <c r="C26" s="14">
        <v>16332005</v>
      </c>
    </row>
    <row r="27" spans="1:3" x14ac:dyDescent="0.25">
      <c r="A27" s="6" t="s">
        <v>18</v>
      </c>
      <c r="B27" s="14">
        <v>5467195</v>
      </c>
      <c r="C27" s="14">
        <v>6367195</v>
      </c>
    </row>
    <row r="28" spans="1:3" x14ac:dyDescent="0.25">
      <c r="A28" s="6" t="s">
        <v>19</v>
      </c>
      <c r="B28" s="14">
        <v>22378596</v>
      </c>
      <c r="C28" s="14">
        <v>22678596</v>
      </c>
    </row>
    <row r="29" spans="1:3" x14ac:dyDescent="0.25">
      <c r="A29" s="6" t="s">
        <v>20</v>
      </c>
      <c r="B29" s="14">
        <v>56950802</v>
      </c>
      <c r="C29" s="14">
        <v>69950802</v>
      </c>
    </row>
    <row r="30" spans="1:3" x14ac:dyDescent="0.25">
      <c r="A30" s="6" t="s">
        <v>21</v>
      </c>
      <c r="B30" s="14">
        <v>3214278</v>
      </c>
      <c r="C30" s="14">
        <v>3214278</v>
      </c>
    </row>
    <row r="31" spans="1:3" x14ac:dyDescent="0.25">
      <c r="A31" s="6" t="s">
        <v>22</v>
      </c>
      <c r="B31" s="14">
        <v>327641</v>
      </c>
      <c r="C31" s="14">
        <v>327641</v>
      </c>
    </row>
    <row r="32" spans="1:3" x14ac:dyDescent="0.25">
      <c r="A32" s="6" t="s">
        <v>23</v>
      </c>
      <c r="B32" s="14">
        <v>53573465</v>
      </c>
      <c r="C32" s="14">
        <v>55373465</v>
      </c>
    </row>
    <row r="33" spans="1:3" x14ac:dyDescent="0.25">
      <c r="A33" s="6" t="s">
        <v>41</v>
      </c>
      <c r="B33" s="4">
        <v>0</v>
      </c>
      <c r="C33" s="4">
        <v>0</v>
      </c>
    </row>
    <row r="34" spans="1:3" x14ac:dyDescent="0.25">
      <c r="A34" s="6" t="s">
        <v>24</v>
      </c>
      <c r="B34" s="15">
        <v>34312921</v>
      </c>
      <c r="C34" s="15">
        <v>65706976.350000001</v>
      </c>
    </row>
    <row r="35" spans="1:3" x14ac:dyDescent="0.25">
      <c r="A35" s="2" t="s">
        <v>25</v>
      </c>
      <c r="B35" s="3">
        <f>+B36+B37+B38+B39+B40+B41+B42</f>
        <v>0</v>
      </c>
      <c r="C35" s="3">
        <f>+C36+C37+C38+C39+C40+C41+C42</f>
        <v>0</v>
      </c>
    </row>
    <row r="36" spans="1:3" x14ac:dyDescent="0.25">
      <c r="A36" s="6" t="s">
        <v>26</v>
      </c>
      <c r="B36" s="4">
        <v>0</v>
      </c>
      <c r="C36" s="4">
        <v>0</v>
      </c>
    </row>
    <row r="37" spans="1:3" x14ac:dyDescent="0.25">
      <c r="A37" s="6" t="s">
        <v>42</v>
      </c>
      <c r="B37" s="4">
        <v>0</v>
      </c>
      <c r="C37" s="4">
        <v>0</v>
      </c>
    </row>
    <row r="38" spans="1:3" x14ac:dyDescent="0.25">
      <c r="A38" s="6" t="s">
        <v>43</v>
      </c>
      <c r="B38" s="4">
        <v>0</v>
      </c>
      <c r="C38" s="4">
        <v>0</v>
      </c>
    </row>
    <row r="39" spans="1:3" x14ac:dyDescent="0.25">
      <c r="A39" s="6" t="s">
        <v>44</v>
      </c>
      <c r="B39" s="4">
        <v>0</v>
      </c>
      <c r="C39" s="4">
        <v>0</v>
      </c>
    </row>
    <row r="40" spans="1:3" x14ac:dyDescent="0.25">
      <c r="A40" s="6" t="s">
        <v>45</v>
      </c>
      <c r="B40" s="4">
        <v>0</v>
      </c>
      <c r="C40" s="4">
        <v>0</v>
      </c>
    </row>
    <row r="41" spans="1:3" x14ac:dyDescent="0.25">
      <c r="A41" s="6" t="s">
        <v>27</v>
      </c>
      <c r="B41" s="4">
        <v>0</v>
      </c>
      <c r="C41" s="4">
        <v>0</v>
      </c>
    </row>
    <row r="42" spans="1:3" x14ac:dyDescent="0.25">
      <c r="A42" s="6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f>+C44+C45+C46+C47+C48+C49+C50</f>
        <v>0</v>
      </c>
    </row>
    <row r="44" spans="1:3" ht="13.5" customHeight="1" x14ac:dyDescent="0.25">
      <c r="A44" s="6" t="s">
        <v>48</v>
      </c>
      <c r="B44" s="4">
        <v>0</v>
      </c>
      <c r="C44" s="4">
        <v>0</v>
      </c>
    </row>
    <row r="45" spans="1:3" ht="12" customHeight="1" x14ac:dyDescent="0.25">
      <c r="A45" s="6" t="s">
        <v>49</v>
      </c>
      <c r="B45" s="4">
        <v>0</v>
      </c>
      <c r="C45" s="4">
        <v>0</v>
      </c>
    </row>
    <row r="46" spans="1:3" x14ac:dyDescent="0.25">
      <c r="A46" s="6" t="s">
        <v>50</v>
      </c>
      <c r="B46" s="4">
        <v>0</v>
      </c>
      <c r="C46" s="4">
        <v>0</v>
      </c>
    </row>
    <row r="47" spans="1:3" x14ac:dyDescent="0.25">
      <c r="A47" s="6" t="s">
        <v>51</v>
      </c>
      <c r="B47" s="4">
        <v>0</v>
      </c>
      <c r="C47" s="4">
        <v>0</v>
      </c>
    </row>
    <row r="48" spans="1:3" x14ac:dyDescent="0.25">
      <c r="A48" s="6" t="s">
        <v>52</v>
      </c>
      <c r="B48" s="4">
        <v>0</v>
      </c>
      <c r="C48" s="4">
        <v>0</v>
      </c>
    </row>
    <row r="49" spans="1:3" x14ac:dyDescent="0.25">
      <c r="A49" s="6" t="s">
        <v>53</v>
      </c>
      <c r="B49" s="4">
        <v>0</v>
      </c>
      <c r="C49" s="4">
        <v>0</v>
      </c>
    </row>
    <row r="50" spans="1:3" x14ac:dyDescent="0.25">
      <c r="A50" s="6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1">
        <f>+B52+B53+B54+B55+B56+B57+B58+B59+B60</f>
        <v>39221398</v>
      </c>
      <c r="C51" s="11">
        <f>+C52+C53+C54+C55+C56+C57+C58+C59+C60</f>
        <v>27951297.5</v>
      </c>
    </row>
    <row r="52" spans="1:3" x14ac:dyDescent="0.25">
      <c r="A52" s="6" t="s">
        <v>29</v>
      </c>
      <c r="B52" s="14">
        <v>587157</v>
      </c>
      <c r="C52" s="14">
        <v>587157</v>
      </c>
    </row>
    <row r="53" spans="1:3" x14ac:dyDescent="0.25">
      <c r="A53" s="6" t="s">
        <v>30</v>
      </c>
      <c r="B53" s="14">
        <v>203813</v>
      </c>
      <c r="C53" s="14">
        <v>203813</v>
      </c>
    </row>
    <row r="54" spans="1:3" x14ac:dyDescent="0.25">
      <c r="A54" s="6" t="s">
        <v>31</v>
      </c>
      <c r="B54" s="14">
        <v>37005777</v>
      </c>
      <c r="C54" s="14">
        <v>25735676.5</v>
      </c>
    </row>
    <row r="55" spans="1:3" x14ac:dyDescent="0.25">
      <c r="A55" s="6" t="s">
        <v>32</v>
      </c>
      <c r="B55" s="14">
        <v>0</v>
      </c>
      <c r="C55" s="14">
        <v>0</v>
      </c>
    </row>
    <row r="56" spans="1:3" x14ac:dyDescent="0.25">
      <c r="A56" s="6" t="s">
        <v>33</v>
      </c>
      <c r="B56" s="14">
        <v>1424651</v>
      </c>
      <c r="C56" s="14">
        <v>1424651</v>
      </c>
    </row>
    <row r="57" spans="1:3" x14ac:dyDescent="0.25">
      <c r="A57" s="6" t="s">
        <v>55</v>
      </c>
      <c r="B57" s="14">
        <v>0</v>
      </c>
      <c r="C57" s="14">
        <v>0</v>
      </c>
    </row>
    <row r="58" spans="1:3" x14ac:dyDescent="0.25">
      <c r="A58" s="6" t="s">
        <v>56</v>
      </c>
      <c r="B58" s="14">
        <v>0</v>
      </c>
      <c r="C58" s="14">
        <v>0</v>
      </c>
    </row>
    <row r="59" spans="1:3" x14ac:dyDescent="0.25">
      <c r="A59" s="6" t="s">
        <v>34</v>
      </c>
      <c r="B59" s="14">
        <v>0</v>
      </c>
      <c r="C59" s="14">
        <v>0</v>
      </c>
    </row>
    <row r="60" spans="1:3" x14ac:dyDescent="0.25">
      <c r="A60" s="6" t="s">
        <v>57</v>
      </c>
      <c r="B60" s="14">
        <v>0</v>
      </c>
      <c r="C60" s="14">
        <v>0</v>
      </c>
    </row>
    <row r="61" spans="1:3" x14ac:dyDescent="0.25">
      <c r="A61" s="2" t="s">
        <v>58</v>
      </c>
      <c r="B61" s="11">
        <f>+B62+B63+B64+B65</f>
        <v>0</v>
      </c>
      <c r="C61" s="11">
        <f>+C62+C63+C64+C65</f>
        <v>0</v>
      </c>
    </row>
    <row r="62" spans="1:3" x14ac:dyDescent="0.25">
      <c r="A62" s="6" t="s">
        <v>59</v>
      </c>
      <c r="B62" s="11">
        <f t="shared" ref="B62:C65" si="0">+B63+B64+B65+B66</f>
        <v>0</v>
      </c>
      <c r="C62" s="11">
        <f t="shared" si="0"/>
        <v>0</v>
      </c>
    </row>
    <row r="63" spans="1:3" x14ac:dyDescent="0.25">
      <c r="A63" s="6" t="s">
        <v>60</v>
      </c>
      <c r="B63" s="11">
        <f t="shared" si="0"/>
        <v>0</v>
      </c>
      <c r="C63" s="11">
        <f t="shared" si="0"/>
        <v>0</v>
      </c>
    </row>
    <row r="64" spans="1:3" x14ac:dyDescent="0.25">
      <c r="A64" s="6" t="s">
        <v>61</v>
      </c>
      <c r="B64" s="11">
        <f t="shared" si="0"/>
        <v>0</v>
      </c>
      <c r="C64" s="11">
        <f t="shared" si="0"/>
        <v>0</v>
      </c>
    </row>
    <row r="65" spans="1:3" ht="11.25" customHeight="1" x14ac:dyDescent="0.25">
      <c r="A65" s="6" t="s">
        <v>73</v>
      </c>
      <c r="B65" s="11">
        <f t="shared" si="0"/>
        <v>0</v>
      </c>
      <c r="C65" s="11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6" t="s">
        <v>63</v>
      </c>
      <c r="B67" s="11">
        <f t="shared" ref="B67:C68" si="1">+B68+B69+B70+B71</f>
        <v>0</v>
      </c>
      <c r="C67" s="11">
        <f t="shared" si="1"/>
        <v>0</v>
      </c>
    </row>
    <row r="68" spans="1:3" x14ac:dyDescent="0.25">
      <c r="A68" s="6" t="s">
        <v>64</v>
      </c>
      <c r="B68" s="11">
        <f t="shared" si="1"/>
        <v>0</v>
      </c>
      <c r="C68" s="11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6" t="s">
        <v>66</v>
      </c>
      <c r="B70" s="4">
        <v>0</v>
      </c>
      <c r="C70" s="4">
        <v>0</v>
      </c>
    </row>
    <row r="71" spans="1:3" x14ac:dyDescent="0.25">
      <c r="A71" s="6" t="s">
        <v>67</v>
      </c>
      <c r="B71" s="4">
        <v>0</v>
      </c>
      <c r="C71" s="4">
        <v>0</v>
      </c>
    </row>
    <row r="72" spans="1:3" ht="10.5" customHeight="1" x14ac:dyDescent="0.25">
      <c r="A72" s="6" t="s">
        <v>68</v>
      </c>
      <c r="B72" s="4">
        <v>0</v>
      </c>
      <c r="C72" s="4">
        <v>0</v>
      </c>
    </row>
    <row r="73" spans="1:3" x14ac:dyDescent="0.25">
      <c r="A73" s="7" t="s">
        <v>35</v>
      </c>
      <c r="B73" s="5">
        <f>+B9+B15+B25+B51</f>
        <v>710882812</v>
      </c>
      <c r="C73" s="13">
        <f>+C9+C15+C25+C51</f>
        <v>768864286.52999997</v>
      </c>
    </row>
    <row r="74" spans="1:3" x14ac:dyDescent="0.25">
      <c r="A74" s="31"/>
      <c r="B74" s="32"/>
      <c r="C74" s="33"/>
    </row>
    <row r="75" spans="1:3" x14ac:dyDescent="0.25">
      <c r="A75" s="1" t="s">
        <v>125</v>
      </c>
      <c r="B75" s="10">
        <f xml:space="preserve"> +B79</f>
        <v>0</v>
      </c>
      <c r="C75" s="10">
        <f xml:space="preserve"> +C79</f>
        <v>0</v>
      </c>
    </row>
    <row r="76" spans="1:3" x14ac:dyDescent="0.25">
      <c r="A76" s="2" t="s">
        <v>128</v>
      </c>
      <c r="B76" s="28">
        <f>B77+B78</f>
        <v>0</v>
      </c>
      <c r="C76" s="28">
        <f>C77+C78</f>
        <v>0</v>
      </c>
    </row>
    <row r="77" spans="1:3" x14ac:dyDescent="0.25">
      <c r="A77" s="6" t="s">
        <v>126</v>
      </c>
      <c r="B77" s="14">
        <v>0</v>
      </c>
      <c r="C77" s="14">
        <v>0</v>
      </c>
    </row>
    <row r="78" spans="1:3" x14ac:dyDescent="0.25">
      <c r="A78" s="6" t="s">
        <v>127</v>
      </c>
      <c r="B78" s="14">
        <v>0</v>
      </c>
      <c r="C78" s="14">
        <v>0</v>
      </c>
    </row>
    <row r="79" spans="1:3" x14ac:dyDescent="0.25">
      <c r="A79" s="2" t="s">
        <v>129</v>
      </c>
      <c r="B79" s="14">
        <v>0</v>
      </c>
      <c r="C79" s="14">
        <v>0</v>
      </c>
    </row>
    <row r="80" spans="1:3" x14ac:dyDescent="0.25">
      <c r="A80" s="6" t="s">
        <v>130</v>
      </c>
      <c r="B80" s="14">
        <v>0</v>
      </c>
      <c r="C80" s="14">
        <v>0</v>
      </c>
    </row>
    <row r="81" spans="1:3" x14ac:dyDescent="0.25">
      <c r="A81" s="6" t="s">
        <v>131</v>
      </c>
      <c r="B81" s="14">
        <v>0</v>
      </c>
      <c r="C81" s="14">
        <v>0</v>
      </c>
    </row>
    <row r="82" spans="1:3" x14ac:dyDescent="0.25">
      <c r="A82" s="2" t="s">
        <v>132</v>
      </c>
      <c r="B82" s="14">
        <v>0</v>
      </c>
      <c r="C82" s="14">
        <v>0</v>
      </c>
    </row>
    <row r="83" spans="1:3" x14ac:dyDescent="0.25">
      <c r="A83" s="6" t="s">
        <v>133</v>
      </c>
      <c r="B83" s="14">
        <v>0</v>
      </c>
      <c r="C83" s="14">
        <v>0</v>
      </c>
    </row>
    <row r="84" spans="1:3" x14ac:dyDescent="0.25">
      <c r="A84" s="6" t="s">
        <v>134</v>
      </c>
      <c r="B84" s="14">
        <f>0</f>
        <v>0</v>
      </c>
      <c r="C84" s="14">
        <f>0</f>
        <v>0</v>
      </c>
    </row>
    <row r="85" spans="1:3" x14ac:dyDescent="0.25">
      <c r="A85" s="7" t="s">
        <v>135</v>
      </c>
      <c r="B85" s="5">
        <f>B84+B73</f>
        <v>710882812</v>
      </c>
      <c r="C85" s="5">
        <f>C84+C73</f>
        <v>768864286.52999997</v>
      </c>
    </row>
    <row r="86" spans="1:3" x14ac:dyDescent="0.25">
      <c r="A86" t="s">
        <v>72</v>
      </c>
    </row>
    <row r="87" spans="1:3" x14ac:dyDescent="0.25">
      <c r="A87" s="30"/>
      <c r="B87" s="30"/>
      <c r="C87" s="30"/>
    </row>
    <row r="88" spans="1:3" ht="189.75" customHeight="1" x14ac:dyDescent="0.25">
      <c r="A88" s="29"/>
      <c r="B88" s="34"/>
      <c r="C88" s="34"/>
    </row>
    <row r="89" spans="1:3" x14ac:dyDescent="0.25">
      <c r="A89" s="16"/>
    </row>
  </sheetData>
  <mergeCells count="6">
    <mergeCell ref="B88:C88"/>
    <mergeCell ref="A1:C1"/>
    <mergeCell ref="A2:C2"/>
    <mergeCell ref="A3:C3"/>
    <mergeCell ref="A5:C5"/>
    <mergeCell ref="A4:C4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C35"/>
  <sheetViews>
    <sheetView workbookViewId="0">
      <selection activeCell="A8" sqref="A8:C35"/>
    </sheetView>
  </sheetViews>
  <sheetFormatPr baseColWidth="10" defaultRowHeight="15.75" x14ac:dyDescent="0.25"/>
  <cols>
    <col min="1" max="1" width="11.42578125" style="17"/>
    <col min="2" max="2" width="60" style="17" customWidth="1"/>
    <col min="3" max="3" width="23.85546875" style="18" customWidth="1"/>
    <col min="4" max="16384" width="11.42578125" style="17"/>
  </cols>
  <sheetData>
    <row r="8" spans="1:3" ht="31.5" x14ac:dyDescent="0.25">
      <c r="A8" s="19" t="s">
        <v>74</v>
      </c>
      <c r="B8" s="19"/>
      <c r="C8" s="20">
        <v>710882812</v>
      </c>
    </row>
    <row r="9" spans="1:3" x14ac:dyDescent="0.25">
      <c r="A9" s="21">
        <v>2.1</v>
      </c>
      <c r="B9" s="19" t="s">
        <v>75</v>
      </c>
      <c r="C9" s="20">
        <v>458500716</v>
      </c>
    </row>
    <row r="10" spans="1:3" x14ac:dyDescent="0.25">
      <c r="A10" s="22" t="s">
        <v>76</v>
      </c>
      <c r="B10" s="23" t="s">
        <v>79</v>
      </c>
      <c r="C10" s="24">
        <v>366669688</v>
      </c>
    </row>
    <row r="11" spans="1:3" x14ac:dyDescent="0.25">
      <c r="A11" s="22" t="s">
        <v>77</v>
      </c>
      <c r="B11" s="23" t="s">
        <v>80</v>
      </c>
      <c r="C11" s="25">
        <v>41254620</v>
      </c>
    </row>
    <row r="12" spans="1:3" x14ac:dyDescent="0.25">
      <c r="A12" s="22" t="s">
        <v>78</v>
      </c>
      <c r="B12" s="23" t="s">
        <v>81</v>
      </c>
      <c r="C12" s="25">
        <v>50576408</v>
      </c>
    </row>
    <row r="13" spans="1:3" x14ac:dyDescent="0.25">
      <c r="A13" s="21">
        <v>2.2000000000000002</v>
      </c>
      <c r="B13" s="19" t="s">
        <v>82</v>
      </c>
      <c r="C13" s="26">
        <v>23903795</v>
      </c>
    </row>
    <row r="14" spans="1:3" x14ac:dyDescent="0.25">
      <c r="A14" s="22" t="s">
        <v>83</v>
      </c>
      <c r="B14" s="23" t="s">
        <v>91</v>
      </c>
      <c r="C14" s="27">
        <v>3454000</v>
      </c>
    </row>
    <row r="15" spans="1:3" x14ac:dyDescent="0.25">
      <c r="A15" s="22" t="s">
        <v>84</v>
      </c>
      <c r="B15" s="23" t="s">
        <v>92</v>
      </c>
      <c r="C15" s="27">
        <v>273800</v>
      </c>
    </row>
    <row r="16" spans="1:3" x14ac:dyDescent="0.25">
      <c r="A16" s="22" t="s">
        <v>85</v>
      </c>
      <c r="B16" s="23" t="s">
        <v>93</v>
      </c>
      <c r="C16" s="27">
        <v>588000</v>
      </c>
    </row>
    <row r="17" spans="1:3" x14ac:dyDescent="0.25">
      <c r="A17" s="22" t="s">
        <v>86</v>
      </c>
      <c r="B17" s="23" t="s">
        <v>94</v>
      </c>
      <c r="C17" s="27">
        <v>1258000</v>
      </c>
    </row>
    <row r="18" spans="1:3" x14ac:dyDescent="0.25">
      <c r="A18" s="22" t="s">
        <v>87</v>
      </c>
      <c r="B18" s="23" t="s">
        <v>95</v>
      </c>
      <c r="C18" s="27">
        <v>220000</v>
      </c>
    </row>
    <row r="19" spans="1:3" ht="31.5" x14ac:dyDescent="0.25">
      <c r="A19" s="22" t="s">
        <v>88</v>
      </c>
      <c r="B19" s="23" t="s">
        <v>96</v>
      </c>
      <c r="C19" s="27">
        <v>4063000</v>
      </c>
    </row>
    <row r="20" spans="1:3" ht="31.5" x14ac:dyDescent="0.25">
      <c r="A20" s="22" t="s">
        <v>89</v>
      </c>
      <c r="B20" s="23" t="s">
        <v>97</v>
      </c>
      <c r="C20" s="25">
        <v>10924795</v>
      </c>
    </row>
    <row r="21" spans="1:3" x14ac:dyDescent="0.25">
      <c r="A21" s="22" t="s">
        <v>90</v>
      </c>
      <c r="B21" s="23" t="s">
        <v>98</v>
      </c>
      <c r="C21" s="27">
        <v>3122200</v>
      </c>
    </row>
    <row r="22" spans="1:3" x14ac:dyDescent="0.25">
      <c r="A22" s="21">
        <v>2.2999999999999998</v>
      </c>
      <c r="B22" s="19" t="s">
        <v>99</v>
      </c>
      <c r="C22" s="20">
        <v>189256903</v>
      </c>
    </row>
    <row r="23" spans="1:3" x14ac:dyDescent="0.25">
      <c r="A23" s="22" t="s">
        <v>100</v>
      </c>
      <c r="B23" s="23" t="s">
        <v>108</v>
      </c>
      <c r="C23" s="25">
        <v>13032005</v>
      </c>
    </row>
    <row r="24" spans="1:3" x14ac:dyDescent="0.25">
      <c r="A24" s="22" t="s">
        <v>101</v>
      </c>
      <c r="B24" s="23" t="s">
        <v>109</v>
      </c>
      <c r="C24" s="27">
        <v>5467195</v>
      </c>
    </row>
    <row r="25" spans="1:3" x14ac:dyDescent="0.25">
      <c r="A25" s="22" t="s">
        <v>102</v>
      </c>
      <c r="B25" s="23" t="s">
        <v>110</v>
      </c>
      <c r="C25" s="25">
        <v>22378596</v>
      </c>
    </row>
    <row r="26" spans="1:3" x14ac:dyDescent="0.25">
      <c r="A26" s="22" t="s">
        <v>103</v>
      </c>
      <c r="B26" s="23" t="s">
        <v>111</v>
      </c>
      <c r="C26" s="25">
        <v>56950802</v>
      </c>
    </row>
    <row r="27" spans="1:3" x14ac:dyDescent="0.25">
      <c r="A27" s="22" t="s">
        <v>104</v>
      </c>
      <c r="B27" s="23" t="s">
        <v>112</v>
      </c>
      <c r="C27" s="27">
        <v>3214278</v>
      </c>
    </row>
    <row r="28" spans="1:3" ht="31.5" x14ac:dyDescent="0.25">
      <c r="A28" s="22" t="s">
        <v>105</v>
      </c>
      <c r="B28" s="23" t="s">
        <v>113</v>
      </c>
      <c r="C28" s="27">
        <v>327641</v>
      </c>
    </row>
    <row r="29" spans="1:3" ht="31.5" x14ac:dyDescent="0.25">
      <c r="A29" s="22" t="s">
        <v>106</v>
      </c>
      <c r="B29" s="23" t="s">
        <v>114</v>
      </c>
      <c r="C29" s="25">
        <v>53573465</v>
      </c>
    </row>
    <row r="30" spans="1:3" x14ac:dyDescent="0.25">
      <c r="A30" s="22" t="s">
        <v>107</v>
      </c>
      <c r="B30" s="23" t="s">
        <v>115</v>
      </c>
      <c r="C30" s="25">
        <v>34312921</v>
      </c>
    </row>
    <row r="31" spans="1:3" x14ac:dyDescent="0.25">
      <c r="A31" s="21">
        <v>2.6</v>
      </c>
      <c r="B31" s="19" t="s">
        <v>116</v>
      </c>
      <c r="C31" s="26">
        <v>39221398</v>
      </c>
    </row>
    <row r="32" spans="1:3" x14ac:dyDescent="0.25">
      <c r="A32" s="22" t="s">
        <v>117</v>
      </c>
      <c r="B32" s="23" t="s">
        <v>121</v>
      </c>
      <c r="C32" s="27">
        <v>587157</v>
      </c>
    </row>
    <row r="33" spans="1:3" ht="31.5" x14ac:dyDescent="0.25">
      <c r="A33" s="22" t="s">
        <v>118</v>
      </c>
      <c r="B33" s="23" t="s">
        <v>122</v>
      </c>
      <c r="C33" s="27">
        <v>203813</v>
      </c>
    </row>
    <row r="34" spans="1:3" ht="31.5" x14ac:dyDescent="0.25">
      <c r="A34" s="22" t="s">
        <v>119</v>
      </c>
      <c r="B34" s="23" t="s">
        <v>123</v>
      </c>
      <c r="C34" s="25">
        <v>37005777</v>
      </c>
    </row>
    <row r="35" spans="1:3" x14ac:dyDescent="0.25">
      <c r="A35" s="22" t="s">
        <v>120</v>
      </c>
      <c r="B35" s="23" t="s">
        <v>124</v>
      </c>
      <c r="C35" s="27">
        <v>1424651</v>
      </c>
    </row>
  </sheetData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2020-05-26T14:38:26Z</cp:lastPrinted>
  <dcterms:created xsi:type="dcterms:W3CDTF">2018-04-17T18:57:16Z</dcterms:created>
  <dcterms:modified xsi:type="dcterms:W3CDTF">2020-07-06T16:21:22Z</dcterms:modified>
</cp:coreProperties>
</file>