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sanchez\Desktop\CARPETAS 2024\PRESUPUESTO 2024\"/>
    </mc:Choice>
  </mc:AlternateContent>
  <bookViews>
    <workbookView xWindow="0" yWindow="0" windowWidth="19200" windowHeight="1159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C30" i="1" l="1"/>
  <c r="D30" i="1"/>
  <c r="F30" i="1"/>
  <c r="G30" i="1"/>
  <c r="H30" i="1"/>
  <c r="E30" i="1"/>
  <c r="I30" i="1" l="1"/>
  <c r="I29" i="1"/>
  <c r="I25" i="1" l="1"/>
  <c r="J30" i="1" l="1"/>
  <c r="C16" i="1"/>
  <c r="C15" i="1"/>
</calcChain>
</file>

<file path=xl/sharedStrings.xml><?xml version="1.0" encoding="utf-8"?>
<sst xmlns="http://schemas.openxmlformats.org/spreadsheetml/2006/main" count="75" uniqueCount="73">
  <si>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</si>
  <si>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</si>
  <si>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</si>
  <si>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</si>
  <si>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</si>
  <si>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</si>
  <si>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</si>
  <si>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</si>
  <si>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</si>
  <si>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</si>
  <si>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</si>
  <si>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</si>
  <si>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</si>
  <si>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</si>
  <si>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</si>
  <si>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</si>
  <si>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</si>
  <si>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</si>
  <si>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</si>
  <si>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</si>
  <si>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</si>
  <si>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</si>
  <si>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</si>
  <si>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</si>
  <si>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</si>
  <si>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</si>
  <si>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</si>
  <si>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</si>
  <si>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</si>
  <si>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</si>
  <si>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</si>
  <si>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</si>
  <si>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</si>
  <si>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</si>
  <si>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</si>
  <si>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</si>
  <si>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</si>
  <si>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</si>
  <si>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</si>
  <si>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</si>
  <si>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</si>
  <si>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</si>
  <si>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</si>
  <si>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</si>
  <si>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</si>
  <si>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</si>
  <si>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2.2.1</t>
  </si>
  <si>
    <t>01  Dirección Central del Servicio Nacional de Salud</t>
  </si>
  <si>
    <t>5180 Dirección Central del Servicio Nacional de Salud</t>
  </si>
  <si>
    <t>Una sociedad con igualdad de derecho y oportunidadesk en la que toda la poblacion tiene garantizada educacion, salud, vivienda digna y servicios basicos de calidad, y que promueve la reduccion progresiva de la pobreza y la desigualdad social y territorial.</t>
  </si>
  <si>
    <t>Embarazo seguro y disminucion de la mortalidad materno neonatal</t>
  </si>
  <si>
    <t>La población de mujeres en edad fértil principalmente del Municipio Santo Domingo Norte, los cuales representan el 31% de la población del Municipio.</t>
  </si>
  <si>
    <t>Provisión de servicios de salud a mujeres en edad fértil, embarazadas y a sus neonatos.</t>
  </si>
  <si>
    <t>13 Provisión de servicios de salud en establecimientos auto gestionados</t>
  </si>
  <si>
    <t>Somos un centro de salud especializado en la atención de la alta complejidad de la mujer y el recién nacido, que presta servicio oportuno y seguro, a traves de un personal calificado, humanizado y comprometido con los estandares mas actualizados de calidad.</t>
  </si>
  <si>
    <t>Ser un referente global de excelencia en la atencion de salud de nuestras usuarias y sus neonatos, basados en la gestion de calidad, innovacion e investigacion cientifica, a fin de satisfacer las demandas y expectativas con un personal motivado y comprometido.</t>
  </si>
  <si>
    <t>6351 Personas acceden a servicios de salud especializados en el Hospital Materno Dr. Reynaldo Almanzar</t>
  </si>
  <si>
    <t>009 Hospital Materno Dr. Reynaldo Almanzar, Ciudad de la Salud</t>
  </si>
  <si>
    <t>Cantidad de personas que acceden a servicios de salud especializados del Hospital Materno Dr. Reynaldo Almanzar</t>
  </si>
  <si>
    <t>Nivel Avance de Productos, SIGEF</t>
  </si>
  <si>
    <t>Ejecución Trimestral</t>
  </si>
  <si>
    <t>Presupuesto aprobado</t>
  </si>
  <si>
    <t>Presupuesto modificado</t>
  </si>
  <si>
    <t>Total devengado</t>
  </si>
  <si>
    <t>Deisy María Rodríguez</t>
  </si>
  <si>
    <t>Tecnico Presupuesto</t>
  </si>
  <si>
    <t>Subdireccion Planificación y Conocimiento</t>
  </si>
  <si>
    <r>
      <t>Beneficiarios:</t>
    </r>
    <r>
      <rPr>
        <sz val="9"/>
        <color rgb="FF000000"/>
        <rFont val="Century Gothic"/>
        <family val="2"/>
      </rPr>
      <t xml:space="preserve"> </t>
    </r>
  </si>
  <si>
    <r>
      <t xml:space="preserve">VI. </t>
    </r>
    <r>
      <rPr>
        <b/>
        <sz val="9"/>
        <color theme="0"/>
        <rFont val="Century Gothic"/>
        <family val="2"/>
      </rPr>
      <t>Oportunidades de Mejora</t>
    </r>
  </si>
  <si>
    <r>
      <rPr>
        <b/>
        <sz val="9"/>
        <rFont val="Calibri"/>
        <family val="2"/>
      </rPr>
      <t>Nota:</t>
    </r>
    <r>
      <rPr>
        <sz val="9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</si>
  <si>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Actualizar las metas presupuestarias conforme el aumento autorizado al presupuesto 2022.</t>
  </si>
  <si>
    <t>Programaciónanual</t>
  </si>
  <si>
    <t>Informe de Evaluación Anual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</si>
</sst>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/yyyy;@"/>
    <numFmt numFmtId="165" formatCode="[$-10409]#,##0.00;\-#,##0.00"/>
    <numFmt numFmtId="166" formatCode="[$-10409]0.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name val="Calibri"/>
      <family val="2"/>
    </font>
    <font>
      <sz val="9"/>
      <color rgb="FF000000"/>
      <name val="Century Gothic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b/>
      <sz val="9"/>
      <color theme="0"/>
      <name val="Century Gothic"/>
      <family val="2"/>
    </font>
    <font>
      <i/>
      <sz val="9"/>
      <name val="Calibri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</cellStyleXfs>
  <cellXfs count="106">
    <xf numFmtId="0" fontId="0" fillId="0" borderId="0" xfId="0"/>
    <xf numFmtId="0" fontId="3" fillId="9" borderId="1" xfId="0" applyFont="1" applyFill="1" applyBorder="1" applyAlignment="1">
      <alignment vertical="top" wrapText="1"/>
    </xf>
    <xf numFmtId="0" fontId="4" fillId="0" borderId="0" xfId="0" applyFont="1" applyProtection="1">
      <protection locked="0"/>
    </xf>
    <xf numFmtId="0" fontId="4" fillId="0" borderId="0" xfId="0" applyFont="1"/>
    <xf numFmtId="0" fontId="3" fillId="9" borderId="5" xfId="0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vertical="top" wrapText="1"/>
    </xf>
    <xf numFmtId="164" fontId="5" fillId="0" borderId="12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0" fontId="7" fillId="0" borderId="17" xfId="0" applyFont="1" applyBorder="1"/>
    <xf numFmtId="0" fontId="3" fillId="0" borderId="22" xfId="0" applyFont="1" applyBorder="1" applyAlignment="1">
      <alignment vertical="center"/>
    </xf>
    <xf numFmtId="0" fontId="9" fillId="0" borderId="0" xfId="0" applyFont="1" applyProtection="1">
      <protection locked="0"/>
    </xf>
    <xf numFmtId="0" fontId="4" fillId="6" borderId="1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 wrapText="1"/>
    </xf>
    <xf numFmtId="0" fontId="4" fillId="0" borderId="17" xfId="0" applyFont="1" applyBorder="1"/>
    <xf numFmtId="0" fontId="12" fillId="8" borderId="30" xfId="0" applyFont="1" applyFill="1" applyBorder="1" applyAlignment="1">
      <alignment horizontal="center" vertical="center" wrapText="1" readingOrder="1"/>
    </xf>
    <xf numFmtId="0" fontId="12" fillId="8" borderId="31" xfId="0" applyFont="1" applyFill="1" applyBorder="1" applyAlignment="1">
      <alignment horizontal="center" vertical="center" wrapText="1" readingOrder="1"/>
    </xf>
    <xf numFmtId="0" fontId="12" fillId="8" borderId="32" xfId="0" applyFont="1" applyFill="1" applyBorder="1" applyAlignment="1">
      <alignment horizontal="center" vertical="center" wrapText="1" readingOrder="1"/>
    </xf>
    <xf numFmtId="0" fontId="8" fillId="0" borderId="0" xfId="0" applyFont="1" applyAlignment="1" applyProtection="1">
      <alignment horizontal="left" vertical="center" wrapText="1"/>
      <protection locked="0"/>
    </xf>
    <xf numFmtId="3" fontId="8" fillId="0" borderId="0" xfId="0" applyNumberFormat="1" applyFont="1" applyAlignment="1" applyProtection="1">
      <alignment horizontal="left" vertical="center" wrapText="1"/>
      <protection locked="0"/>
    </xf>
    <xf numFmtId="43" fontId="8" fillId="0" borderId="0" xfId="1" applyFont="1" applyAlignment="1" applyProtection="1">
      <alignment horizontal="left" vertical="center" wrapText="1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166" fontId="9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33" xfId="0" applyFont="1" applyBorder="1" applyAlignment="1" applyProtection="1">
      <alignment vertical="top" wrapText="1"/>
      <protection locked="0"/>
    </xf>
    <xf numFmtId="0" fontId="9" fillId="0" borderId="34" xfId="0" applyFont="1" applyBorder="1" applyAlignment="1" applyProtection="1">
      <alignment vertical="top" wrapText="1"/>
      <protection locked="0"/>
    </xf>
    <xf numFmtId="165" fontId="9" fillId="0" borderId="34" xfId="0" applyNumberFormat="1" applyFont="1" applyBorder="1" applyAlignment="1" applyProtection="1">
      <alignment horizontal="center" vertical="center" wrapText="1" readingOrder="1"/>
      <protection locked="0"/>
    </xf>
    <xf numFmtId="0" fontId="9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vertical="center" wrapText="1"/>
      <protection locked="0"/>
    </xf>
    <xf numFmtId="0" fontId="8" fillId="9" borderId="0" xfId="0" applyFont="1" applyFill="1" applyBorder="1" applyAlignment="1" applyProtection="1">
      <alignment horizontal="left" vertical="center" wrapText="1"/>
      <protection locked="0"/>
    </xf>
    <xf numFmtId="0" fontId="9" fillId="9" borderId="0" xfId="0" applyFont="1" applyFill="1" applyProtection="1">
      <protection locked="0"/>
    </xf>
    <xf numFmtId="0" fontId="4" fillId="9" borderId="0" xfId="0" applyFont="1" applyFill="1"/>
    <xf numFmtId="0" fontId="9" fillId="9" borderId="0" xfId="0" applyFont="1" applyFill="1" applyAlignment="1">
      <alignment horizontal="left" vertical="center" wrapText="1"/>
    </xf>
    <xf numFmtId="0" fontId="11" fillId="9" borderId="22" xfId="0" applyFont="1" applyFill="1" applyBorder="1" applyAlignment="1">
      <alignment horizontal="left" vertical="center" wrapText="1"/>
    </xf>
    <xf numFmtId="39" fontId="11" fillId="9" borderId="22" xfId="1" applyNumberFormat="1" applyFont="1" applyFill="1" applyBorder="1" applyAlignment="1" applyProtection="1">
      <alignment horizontal="right" vertical="center" wrapText="1" readingOrder="1"/>
      <protection locked="0"/>
    </xf>
    <xf numFmtId="39" fontId="9" fillId="9" borderId="0" xfId="1" applyNumberFormat="1" applyFont="1" applyFill="1" applyBorder="1" applyAlignment="1" applyProtection="1">
      <alignment vertical="center" wrapText="1" readingOrder="1"/>
      <protection locked="0"/>
    </xf>
    <xf numFmtId="43" fontId="11" fillId="9" borderId="22" xfId="1" applyFont="1" applyFill="1" applyBorder="1" applyAlignment="1">
      <alignment horizontal="right" vertical="center" wrapText="1"/>
    </xf>
    <xf numFmtId="4" fontId="11" fillId="9" borderId="22" xfId="0" applyNumberFormat="1" applyFont="1" applyFill="1" applyBorder="1" applyAlignment="1">
      <alignment horizontal="right" vertical="center" wrapText="1"/>
    </xf>
    <xf numFmtId="0" fontId="4" fillId="6" borderId="22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6" xfId="0" applyFont="1" applyBorder="1" applyAlignment="1">
      <alignment horizontal="center"/>
    </xf>
    <xf numFmtId="49" fontId="8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8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8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8" fillId="0" borderId="22" xfId="0" applyFont="1" applyBorder="1" applyAlignment="1" applyProtection="1">
      <alignment horizontal="left" vertical="center" wrapText="1"/>
      <protection locked="0"/>
    </xf>
    <xf numFmtId="0" fontId="4" fillId="6" borderId="19" xfId="0" applyFont="1" applyFill="1" applyBorder="1" applyAlignment="1">
      <alignment horizontal="left" vertical="center" wrapText="1"/>
    </xf>
    <xf numFmtId="0" fontId="4" fillId="6" borderId="20" xfId="0" applyFont="1" applyFill="1" applyBorder="1" applyAlignment="1">
      <alignment horizontal="left" vertical="center" wrapText="1"/>
    </xf>
    <xf numFmtId="0" fontId="4" fillId="6" borderId="21" xfId="0" applyFont="1" applyFill="1" applyBorder="1" applyAlignment="1">
      <alignment horizontal="left" vertical="center" wrapText="1"/>
    </xf>
    <xf numFmtId="0" fontId="11" fillId="6" borderId="23" xfId="0" applyFont="1" applyFill="1" applyBorder="1" applyAlignment="1">
      <alignment horizontal="center" vertical="center" wrapText="1" readingOrder="1"/>
    </xf>
    <xf numFmtId="0" fontId="11" fillId="6" borderId="24" xfId="0" applyFont="1" applyFill="1" applyBorder="1" applyAlignment="1">
      <alignment horizontal="center" vertical="center" wrapText="1" readingOrder="1"/>
    </xf>
    <xf numFmtId="0" fontId="11" fillId="6" borderId="25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horizontal="center" vertical="center" wrapText="1" readingOrder="1"/>
    </xf>
    <xf numFmtId="0" fontId="11" fillId="6" borderId="38" xfId="0" applyFont="1" applyFill="1" applyBorder="1" applyAlignment="1">
      <alignment horizontal="center" vertical="center" wrapText="1" readingOrder="1"/>
    </xf>
    <xf numFmtId="0" fontId="12" fillId="8" borderId="28" xfId="0" applyFont="1" applyFill="1" applyBorder="1" applyAlignment="1">
      <alignment horizontal="center" vertical="center" wrapText="1" readingOrder="1"/>
    </xf>
    <xf numFmtId="0" fontId="9" fillId="6" borderId="28" xfId="0" applyFont="1" applyFill="1" applyBorder="1" applyAlignment="1">
      <alignment vertical="top" wrapText="1"/>
    </xf>
    <xf numFmtId="0" fontId="9" fillId="6" borderId="29" xfId="0" applyFont="1" applyFill="1" applyBorder="1" applyAlignment="1">
      <alignment vertical="top" wrapText="1"/>
    </xf>
    <xf numFmtId="39" fontId="9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7" fillId="5" borderId="17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 wrapText="1"/>
    </xf>
    <xf numFmtId="0" fontId="8" fillId="0" borderId="35" xfId="0" applyFont="1" applyBorder="1" applyAlignment="1" applyProtection="1">
      <alignment horizontal="left" vertical="center" wrapText="1"/>
      <protection locked="0"/>
    </xf>
    <xf numFmtId="0" fontId="8" fillId="0" borderId="36" xfId="0" applyFont="1" applyBorder="1" applyAlignment="1" applyProtection="1">
      <alignment horizontal="left" vertical="center" wrapText="1"/>
      <protection locked="0"/>
    </xf>
    <xf numFmtId="0" fontId="8" fillId="0" borderId="37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 wrapText="1"/>
    </xf>
    <xf numFmtId="49" fontId="8" fillId="0" borderId="39" xfId="0" quotePrefix="1" applyNumberFormat="1" applyFont="1" applyBorder="1" applyAlignment="1" applyProtection="1">
      <alignment horizontal="left" vertical="center" wrapText="1"/>
      <protection locked="0"/>
    </xf>
    <xf numFmtId="49" fontId="8" fillId="0" borderId="40" xfId="0" quotePrefix="1" applyNumberFormat="1" applyFont="1" applyBorder="1" applyAlignment="1" applyProtection="1">
      <alignment horizontal="left" vertical="center" wrapText="1"/>
      <protection locked="0"/>
    </xf>
    <xf numFmtId="49" fontId="8" fillId="0" borderId="41" xfId="0" quotePrefix="1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8" fillId="0" borderId="42" xfId="0" applyFont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18" xfId="0" applyFont="1" applyBorder="1" applyAlignment="1" applyProtection="1">
      <alignment horizontal="left" vertical="top" wrapText="1"/>
      <protection locked="0"/>
    </xf>
    <xf numFmtId="39" fontId="9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9" fillId="7" borderId="28" xfId="2" applyNumberFormat="1" applyFont="1" applyFill="1" applyBorder="1" applyAlignment="1" applyProtection="1">
      <alignment horizontal="center" vertical="center" wrapText="1" readingOrder="1"/>
    </xf>
    <xf numFmtId="10" fontId="9" fillId="7" borderId="29" xfId="2" applyNumberFormat="1" applyFont="1" applyFill="1" applyBorder="1" applyAlignment="1" applyProtection="1">
      <alignment horizontal="center" vertical="center" wrapText="1" readingOrder="1"/>
    </xf>
  </cellXfs>
  <cellStyles count="4">
    <cellStyle name="Millares" xfId="1" builtinId="3"/>
    <cellStyle name="Normal" xfId="0" builtinId="0"/>
    <cellStyle name="Normal 5" xfId="3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=""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Tabla1[[#This Row],[Física 
(E)]]/Tabla1[[#This Row],[Física
(C)]]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zoomScale="106" zoomScaleNormal="106" workbookViewId="0">
      <selection activeCell="B34" sqref="B34:J34"/>
    </sheetView>
  </sheetViews>
  <sheetFormatPr baseColWidth="10" defaultRowHeight="12" x14ac:dyDescent="0.2"/>
  <cols>
    <col min="1" max="1" width="23.5703125" style="13" bestFit="1" customWidth="1"/>
    <col min="2" max="2" width="22.85546875" style="13" customWidth="1"/>
    <col min="3" max="3" width="9.28515625" style="13" bestFit="1" customWidth="1"/>
    <col min="4" max="4" width="13.7109375" style="13" bestFit="1" customWidth="1"/>
    <col min="5" max="5" width="15.42578125" style="13" customWidth="1"/>
    <col min="6" max="6" width="15" style="13" bestFit="1" customWidth="1"/>
    <col min="7" max="7" width="15.28515625" style="13" customWidth="1"/>
    <col min="8" max="8" width="15.140625" style="13" bestFit="1" customWidth="1"/>
    <col min="9" max="9" width="15.28515625" style="13" bestFit="1" customWidth="1"/>
    <col min="10" max="10" width="12.42578125" style="13" bestFit="1" customWidth="1"/>
    <col min="11" max="11" width="12.5703125" style="13" bestFit="1" customWidth="1"/>
    <col min="12" max="16384" width="11.42578125" style="3"/>
  </cols>
  <sheetData>
    <row r="1" spans="1:11" ht="21" customHeight="1" thickBot="1" x14ac:dyDescent="0.25">
      <c r="A1" s="1"/>
      <c r="B1" s="51" t="s">
        <v>72</v>
      </c>
      <c r="C1" s="52"/>
      <c r="D1" s="52"/>
      <c r="E1" s="52"/>
      <c r="F1" s="52"/>
      <c r="G1" s="52"/>
      <c r="H1" s="52"/>
      <c r="I1" s="52"/>
      <c r="J1" s="53"/>
      <c r="K1" s="2"/>
    </row>
    <row r="2" spans="1:11" ht="20.25" customHeight="1" thickBot="1" x14ac:dyDescent="0.25">
      <c r="A2" s="4"/>
      <c r="B2" s="54" t="s">
        <v>0</v>
      </c>
      <c r="C2" s="55"/>
      <c r="D2" s="54" t="s">
        <v>1</v>
      </c>
      <c r="E2" s="56"/>
      <c r="F2" s="56"/>
      <c r="G2" s="55"/>
      <c r="H2" s="57"/>
      <c r="I2" s="5" t="s">
        <v>2</v>
      </c>
      <c r="J2" s="6" t="s">
        <v>3</v>
      </c>
      <c r="K2" s="2"/>
    </row>
    <row r="3" spans="1:11" ht="19.5" customHeight="1" thickBot="1" x14ac:dyDescent="0.25">
      <c r="A3" s="7"/>
      <c r="B3" s="58" t="s">
        <v>4</v>
      </c>
      <c r="C3" s="59"/>
      <c r="D3" s="60" t="s">
        <v>59</v>
      </c>
      <c r="E3" s="61"/>
      <c r="F3" s="61"/>
      <c r="G3" s="61"/>
      <c r="H3" s="62"/>
      <c r="I3" s="8">
        <v>45293</v>
      </c>
      <c r="J3" s="9">
        <v>1</v>
      </c>
      <c r="K3" s="2"/>
    </row>
    <row r="4" spans="1:11" x14ac:dyDescent="0.2">
      <c r="A4" s="63"/>
      <c r="B4" s="64"/>
      <c r="C4" s="64"/>
      <c r="D4" s="65"/>
      <c r="E4" s="65"/>
      <c r="F4" s="65"/>
      <c r="G4" s="65"/>
      <c r="H4" s="65"/>
      <c r="I4" s="64"/>
      <c r="J4" s="66"/>
      <c r="K4" s="2"/>
    </row>
    <row r="5" spans="1:11" ht="3" customHeight="1" x14ac:dyDescent="0.2">
      <c r="A5" s="42"/>
      <c r="B5" s="43"/>
      <c r="C5" s="43"/>
      <c r="D5" s="43"/>
      <c r="E5" s="43"/>
      <c r="F5" s="43"/>
      <c r="G5" s="43"/>
      <c r="H5" s="43"/>
      <c r="I5" s="43"/>
      <c r="J5" s="44"/>
      <c r="K5" s="2"/>
    </row>
    <row r="6" spans="1:11" x14ac:dyDescent="0.2">
      <c r="A6" s="45" t="s">
        <v>5</v>
      </c>
      <c r="B6" s="46"/>
      <c r="C6" s="46"/>
      <c r="D6" s="46"/>
      <c r="E6" s="46"/>
      <c r="F6" s="46"/>
      <c r="G6" s="46"/>
      <c r="H6" s="46"/>
      <c r="I6" s="46"/>
      <c r="J6" s="47"/>
      <c r="K6" s="2"/>
    </row>
    <row r="7" spans="1:11" x14ac:dyDescent="0.2">
      <c r="A7" s="48" t="s">
        <v>6</v>
      </c>
      <c r="B7" s="49"/>
      <c r="C7" s="49"/>
      <c r="D7" s="49"/>
      <c r="E7" s="49"/>
      <c r="F7" s="49"/>
      <c r="G7" s="49"/>
      <c r="H7" s="49"/>
      <c r="I7" s="49"/>
      <c r="J7" s="50"/>
      <c r="K7" s="2"/>
    </row>
    <row r="8" spans="1:11" x14ac:dyDescent="0.2">
      <c r="A8" s="10" t="s">
        <v>7</v>
      </c>
      <c r="B8" s="67" t="s">
        <v>48</v>
      </c>
      <c r="C8" s="68"/>
      <c r="D8" s="68"/>
      <c r="E8" s="68"/>
      <c r="F8" s="68"/>
      <c r="G8" s="68"/>
      <c r="H8" s="68"/>
      <c r="I8" s="68"/>
      <c r="J8" s="69"/>
      <c r="K8" s="2"/>
    </row>
    <row r="9" spans="1:11" ht="15" customHeight="1" x14ac:dyDescent="0.2">
      <c r="A9" s="11" t="s">
        <v>34</v>
      </c>
      <c r="B9" s="67" t="s">
        <v>47</v>
      </c>
      <c r="C9" s="68"/>
      <c r="D9" s="68"/>
      <c r="E9" s="68"/>
      <c r="F9" s="68"/>
      <c r="G9" s="68"/>
      <c r="H9" s="68"/>
      <c r="I9" s="68"/>
      <c r="J9" s="69"/>
      <c r="K9" s="2"/>
    </row>
    <row r="10" spans="1:11" x14ac:dyDescent="0.2">
      <c r="A10" s="11" t="s">
        <v>35</v>
      </c>
      <c r="B10" s="92" t="s">
        <v>57</v>
      </c>
      <c r="C10" s="93"/>
      <c r="D10" s="93"/>
      <c r="E10" s="93"/>
      <c r="F10" s="93"/>
      <c r="G10" s="93"/>
      <c r="H10" s="93"/>
      <c r="I10" s="93"/>
      <c r="J10" s="94"/>
      <c r="K10" s="2"/>
    </row>
    <row r="11" spans="1:11" ht="32.25" customHeight="1" x14ac:dyDescent="0.2">
      <c r="A11" s="12" t="s">
        <v>8</v>
      </c>
      <c r="B11" s="70" t="s">
        <v>54</v>
      </c>
      <c r="C11" s="70"/>
      <c r="D11" s="70"/>
      <c r="E11" s="70"/>
      <c r="F11" s="70"/>
      <c r="G11" s="70"/>
      <c r="H11" s="70"/>
      <c r="I11" s="70"/>
      <c r="J11" s="70"/>
    </row>
    <row r="12" spans="1:11" ht="32.25" customHeight="1" x14ac:dyDescent="0.2">
      <c r="A12" s="12" t="s">
        <v>9</v>
      </c>
      <c r="B12" s="70" t="s">
        <v>55</v>
      </c>
      <c r="C12" s="70"/>
      <c r="D12" s="70"/>
      <c r="E12" s="70"/>
      <c r="F12" s="70"/>
      <c r="G12" s="70"/>
      <c r="H12" s="70"/>
      <c r="I12" s="70"/>
      <c r="J12" s="70"/>
    </row>
    <row r="13" spans="1:11" x14ac:dyDescent="0.2">
      <c r="A13" s="45" t="s">
        <v>10</v>
      </c>
      <c r="B13" s="46"/>
      <c r="C13" s="46"/>
      <c r="D13" s="46"/>
      <c r="E13" s="46"/>
      <c r="F13" s="46"/>
      <c r="G13" s="46"/>
      <c r="H13" s="46"/>
      <c r="I13" s="46"/>
      <c r="J13" s="47"/>
    </row>
    <row r="14" spans="1:11" ht="33" customHeight="1" x14ac:dyDescent="0.2">
      <c r="A14" s="10" t="s">
        <v>11</v>
      </c>
      <c r="B14" s="14">
        <v>2</v>
      </c>
      <c r="C14" s="71" t="s">
        <v>49</v>
      </c>
      <c r="D14" s="72"/>
      <c r="E14" s="72"/>
      <c r="F14" s="72"/>
      <c r="G14" s="72"/>
      <c r="H14" s="72"/>
      <c r="I14" s="72"/>
      <c r="J14" s="73"/>
    </row>
    <row r="15" spans="1:11" ht="18.75" customHeight="1" x14ac:dyDescent="0.2">
      <c r="A15" s="10" t="s">
        <v>12</v>
      </c>
      <c r="B15" s="15">
        <v>2.2000000000000002</v>
      </c>
      <c r="C15" s="41" t="str">
        <f>IFERROR(VLOOKUP(B15,'[1]Validacion datos'!A8:B26,2,FALSE),"")</f>
        <v>Salud y seguridad social integral</v>
      </c>
      <c r="D15" s="41"/>
      <c r="E15" s="41"/>
      <c r="F15" s="41"/>
      <c r="G15" s="41"/>
      <c r="H15" s="41"/>
      <c r="I15" s="41"/>
      <c r="J15" s="41"/>
    </row>
    <row r="16" spans="1:11" ht="32.25" customHeight="1" x14ac:dyDescent="0.2">
      <c r="A16" s="10" t="s">
        <v>13</v>
      </c>
      <c r="B16" s="15" t="s">
        <v>46</v>
      </c>
      <c r="C16" s="41" t="str">
        <f>IFERROR(VLOOKUP(B16,'[1]Validacion datos'!D8:E64,2,FALSE),"")</f>
        <v>Garantizar el derecho de la población al acceso a un modelo de atención integral, con calidad y calidez, que privilegie la promoción de la salud y la prevención de la enfermedad, mediante la consolidación del Sistema Nacional de Salud</v>
      </c>
      <c r="D16" s="41"/>
      <c r="E16" s="41"/>
      <c r="F16" s="41"/>
      <c r="G16" s="41"/>
      <c r="H16" s="41"/>
      <c r="I16" s="41"/>
      <c r="J16" s="41"/>
    </row>
    <row r="17" spans="1:11" x14ac:dyDescent="0.2">
      <c r="A17" s="45" t="s">
        <v>14</v>
      </c>
      <c r="B17" s="46"/>
      <c r="C17" s="46"/>
      <c r="D17" s="46"/>
      <c r="E17" s="46"/>
      <c r="F17" s="46"/>
      <c r="G17" s="46"/>
      <c r="H17" s="46"/>
      <c r="I17" s="46"/>
      <c r="J17" s="47"/>
    </row>
    <row r="18" spans="1:11" ht="19.5" customHeight="1" x14ac:dyDescent="0.2">
      <c r="A18" s="12" t="s">
        <v>15</v>
      </c>
      <c r="B18" s="70" t="s">
        <v>53</v>
      </c>
      <c r="C18" s="70"/>
      <c r="D18" s="70"/>
      <c r="E18" s="70"/>
      <c r="F18" s="70"/>
      <c r="G18" s="70"/>
      <c r="H18" s="70"/>
      <c r="I18" s="70"/>
      <c r="J18" s="70"/>
    </row>
    <row r="19" spans="1:11" ht="18.75" customHeight="1" x14ac:dyDescent="0.2">
      <c r="A19" s="16" t="s">
        <v>16</v>
      </c>
      <c r="B19" s="70" t="s">
        <v>52</v>
      </c>
      <c r="C19" s="70"/>
      <c r="D19" s="70"/>
      <c r="E19" s="70"/>
      <c r="F19" s="70"/>
      <c r="G19" s="70"/>
      <c r="H19" s="70"/>
      <c r="I19" s="70"/>
      <c r="J19" s="70"/>
    </row>
    <row r="20" spans="1:11" ht="18" customHeight="1" x14ac:dyDescent="0.2">
      <c r="A20" s="16" t="s">
        <v>67</v>
      </c>
      <c r="B20" s="70" t="s">
        <v>51</v>
      </c>
      <c r="C20" s="70"/>
      <c r="D20" s="70"/>
      <c r="E20" s="70"/>
      <c r="F20" s="70"/>
      <c r="G20" s="70"/>
      <c r="H20" s="70"/>
      <c r="I20" s="70"/>
      <c r="J20" s="70"/>
    </row>
    <row r="21" spans="1:11" ht="24" customHeight="1" x14ac:dyDescent="0.2">
      <c r="A21" s="16" t="s">
        <v>36</v>
      </c>
      <c r="B21" s="70" t="s">
        <v>50</v>
      </c>
      <c r="C21" s="70"/>
      <c r="D21" s="70"/>
      <c r="E21" s="70"/>
      <c r="F21" s="70"/>
      <c r="G21" s="70"/>
      <c r="H21" s="70"/>
      <c r="I21" s="70"/>
      <c r="J21" s="70"/>
      <c r="K21" s="2"/>
    </row>
    <row r="22" spans="1:11" x14ac:dyDescent="0.2">
      <c r="A22" s="45" t="s">
        <v>17</v>
      </c>
      <c r="B22" s="46"/>
      <c r="C22" s="46"/>
      <c r="D22" s="46"/>
      <c r="E22" s="46"/>
      <c r="F22" s="46"/>
      <c r="G22" s="46"/>
      <c r="H22" s="46"/>
      <c r="I22" s="46"/>
      <c r="J22" s="47"/>
    </row>
    <row r="23" spans="1:11" x14ac:dyDescent="0.2">
      <c r="A23" s="48" t="s">
        <v>18</v>
      </c>
      <c r="B23" s="49"/>
      <c r="C23" s="49"/>
      <c r="D23" s="49"/>
      <c r="E23" s="49"/>
      <c r="F23" s="49"/>
      <c r="G23" s="49"/>
      <c r="H23" s="49"/>
      <c r="I23" s="49"/>
      <c r="J23" s="50"/>
      <c r="K23" s="2"/>
    </row>
    <row r="24" spans="1:11" ht="24" customHeight="1" x14ac:dyDescent="0.2">
      <c r="A24" s="74" t="s">
        <v>19</v>
      </c>
      <c r="B24" s="75"/>
      <c r="C24" s="76" t="s">
        <v>20</v>
      </c>
      <c r="D24" s="78"/>
      <c r="E24" s="78"/>
      <c r="F24" s="78" t="s">
        <v>21</v>
      </c>
      <c r="G24" s="78"/>
      <c r="H24" s="75"/>
      <c r="I24" s="76" t="s">
        <v>22</v>
      </c>
      <c r="J24" s="77"/>
    </row>
    <row r="25" spans="1:11" x14ac:dyDescent="0.2">
      <c r="A25" s="102">
        <v>1023886060</v>
      </c>
      <c r="B25" s="103"/>
      <c r="C25" s="82">
        <v>1023886060</v>
      </c>
      <c r="D25" s="83"/>
      <c r="E25" s="84"/>
      <c r="F25" s="82">
        <v>0</v>
      </c>
      <c r="G25" s="83"/>
      <c r="H25" s="84"/>
      <c r="I25" s="104">
        <f>F25/C25</f>
        <v>0</v>
      </c>
      <c r="J25" s="105"/>
    </row>
    <row r="26" spans="1:11" x14ac:dyDescent="0.2">
      <c r="A26" s="48" t="s">
        <v>23</v>
      </c>
      <c r="B26" s="49"/>
      <c r="C26" s="49"/>
      <c r="D26" s="49"/>
      <c r="E26" s="49"/>
      <c r="F26" s="49"/>
      <c r="G26" s="49"/>
      <c r="H26" s="49"/>
      <c r="I26" s="49"/>
      <c r="J26" s="50"/>
      <c r="K26" s="2"/>
    </row>
    <row r="27" spans="1:11" x14ac:dyDescent="0.2">
      <c r="A27" s="17"/>
      <c r="B27" s="3"/>
      <c r="C27" s="79" t="s">
        <v>45</v>
      </c>
      <c r="D27" s="80"/>
      <c r="E27" s="79" t="s">
        <v>71</v>
      </c>
      <c r="F27" s="80"/>
      <c r="G27" s="79" t="s">
        <v>60</v>
      </c>
      <c r="H27" s="79"/>
      <c r="I27" s="79" t="s">
        <v>24</v>
      </c>
      <c r="J27" s="81"/>
    </row>
    <row r="28" spans="1:11" ht="36" x14ac:dyDescent="0.2">
      <c r="A28" s="18" t="s">
        <v>25</v>
      </c>
      <c r="B28" s="19" t="s">
        <v>26</v>
      </c>
      <c r="C28" s="19" t="s">
        <v>37</v>
      </c>
      <c r="D28" s="19" t="s">
        <v>38</v>
      </c>
      <c r="E28" s="19" t="s">
        <v>39</v>
      </c>
      <c r="F28" s="19" t="s">
        <v>40</v>
      </c>
      <c r="G28" s="19" t="s">
        <v>41</v>
      </c>
      <c r="H28" s="19" t="s">
        <v>42</v>
      </c>
      <c r="I28" s="19" t="s">
        <v>43</v>
      </c>
      <c r="J28" s="20" t="s">
        <v>44</v>
      </c>
    </row>
    <row r="29" spans="1:11" ht="60" x14ac:dyDescent="0.2">
      <c r="A29" s="21" t="s">
        <v>56</v>
      </c>
      <c r="B29" s="21" t="s">
        <v>58</v>
      </c>
      <c r="C29" s="22">
        <v>892668</v>
      </c>
      <c r="D29" s="22">
        <v>1023886060</v>
      </c>
      <c r="E29" s="22">
        <v>892668</v>
      </c>
      <c r="F29" s="22">
        <v>1023886060</v>
      </c>
      <c r="G29" s="22">
        <v>0</v>
      </c>
      <c r="H29" s="23">
        <v>0</v>
      </c>
      <c r="I29" s="24">
        <f>Tabla1[[#This Row],[Física 
(E)]]/Tabla1[[#This Row],[Física
(C)]]</f>
        <v>0</v>
      </c>
      <c r="J29" s="25">
        <f>IF(H29&gt;0,H29/D29,0)</f>
        <v>0</v>
      </c>
    </row>
    <row r="30" spans="1:11" x14ac:dyDescent="0.2">
      <c r="A30" s="26"/>
      <c r="B30" s="27"/>
      <c r="C30" s="28">
        <f t="shared" ref="C30:D30" si="0">C29</f>
        <v>892668</v>
      </c>
      <c r="D30" s="28">
        <f t="shared" si="0"/>
        <v>1023886060</v>
      </c>
      <c r="E30" s="28">
        <f>E29</f>
        <v>892668</v>
      </c>
      <c r="F30" s="28">
        <f t="shared" ref="F30:H30" si="1">F29</f>
        <v>1023886060</v>
      </c>
      <c r="G30" s="28">
        <f t="shared" si="1"/>
        <v>0</v>
      </c>
      <c r="H30" s="28">
        <f t="shared" si="1"/>
        <v>0</v>
      </c>
      <c r="I30" s="29">
        <f>Tabla1[[#This Row],[Física 
(E)]]/Tabla1[[#This Row],[Física
(C)]]</f>
        <v>0</v>
      </c>
      <c r="J30" s="25">
        <f>IF(H30&gt;0,H30/D30,0)</f>
        <v>0</v>
      </c>
    </row>
    <row r="31" spans="1:11" x14ac:dyDescent="0.2">
      <c r="A31" s="45" t="s">
        <v>27</v>
      </c>
      <c r="B31" s="46"/>
      <c r="C31" s="46"/>
      <c r="D31" s="46"/>
      <c r="E31" s="46"/>
      <c r="F31" s="46"/>
      <c r="G31" s="46"/>
      <c r="H31" s="46"/>
      <c r="I31" s="46"/>
      <c r="J31" s="47"/>
    </row>
    <row r="32" spans="1:11" x14ac:dyDescent="0.2">
      <c r="A32" s="48" t="s">
        <v>28</v>
      </c>
      <c r="B32" s="49"/>
      <c r="C32" s="49"/>
      <c r="D32" s="49"/>
      <c r="E32" s="49"/>
      <c r="F32" s="49"/>
      <c r="G32" s="49"/>
      <c r="H32" s="49"/>
      <c r="I32" s="49"/>
      <c r="J32" s="50"/>
      <c r="K32" s="2"/>
    </row>
    <row r="33" spans="1:11" x14ac:dyDescent="0.2">
      <c r="A33" s="30" t="s">
        <v>29</v>
      </c>
      <c r="B33" s="95" t="s">
        <v>56</v>
      </c>
      <c r="C33" s="95"/>
      <c r="D33" s="95"/>
      <c r="E33" s="95"/>
      <c r="F33" s="95"/>
      <c r="G33" s="95"/>
      <c r="H33" s="95"/>
      <c r="I33" s="95"/>
      <c r="J33" s="96"/>
    </row>
    <row r="34" spans="1:11" ht="24" customHeight="1" x14ac:dyDescent="0.2">
      <c r="A34" s="30" t="s">
        <v>30</v>
      </c>
      <c r="B34" s="97" t="s">
        <v>52</v>
      </c>
      <c r="C34" s="97"/>
      <c r="D34" s="97"/>
      <c r="E34" s="97"/>
      <c r="F34" s="97"/>
      <c r="G34" s="97"/>
      <c r="H34" s="97"/>
      <c r="I34" s="97"/>
      <c r="J34" s="97"/>
    </row>
    <row r="35" spans="1:11" x14ac:dyDescent="0.2">
      <c r="A35" s="31" t="s">
        <v>31</v>
      </c>
      <c r="B35" s="98"/>
      <c r="C35" s="98"/>
      <c r="D35" s="98"/>
      <c r="E35" s="98"/>
      <c r="F35" s="98"/>
      <c r="G35" s="98"/>
      <c r="H35" s="98"/>
      <c r="I35" s="98"/>
      <c r="J35" s="99"/>
    </row>
    <row r="36" spans="1:11" ht="24" x14ac:dyDescent="0.2">
      <c r="A36" s="31" t="s">
        <v>32</v>
      </c>
      <c r="B36" s="100"/>
      <c r="C36" s="100"/>
      <c r="D36" s="100"/>
      <c r="E36" s="100"/>
      <c r="F36" s="100"/>
      <c r="G36" s="100"/>
      <c r="H36" s="100"/>
      <c r="I36" s="100"/>
      <c r="J36" s="101"/>
    </row>
    <row r="37" spans="1:11" ht="13.5" x14ac:dyDescent="0.2">
      <c r="A37" s="45" t="s">
        <v>68</v>
      </c>
      <c r="B37" s="46"/>
      <c r="C37" s="46"/>
      <c r="D37" s="46"/>
      <c r="E37" s="46"/>
      <c r="F37" s="46"/>
      <c r="G37" s="46"/>
      <c r="H37" s="46"/>
      <c r="I37" s="46"/>
      <c r="J37" s="47"/>
    </row>
    <row r="38" spans="1:11" x14ac:dyDescent="0.2">
      <c r="A38" s="85" t="s">
        <v>33</v>
      </c>
      <c r="B38" s="86"/>
      <c r="C38" s="86"/>
      <c r="D38" s="86"/>
      <c r="E38" s="86"/>
      <c r="F38" s="86"/>
      <c r="G38" s="86"/>
      <c r="H38" s="86"/>
      <c r="I38" s="86"/>
      <c r="J38" s="87"/>
      <c r="K38" s="2"/>
    </row>
    <row r="39" spans="1:11" ht="27.75" customHeight="1" x14ac:dyDescent="0.2">
      <c r="A39" s="88" t="s">
        <v>70</v>
      </c>
      <c r="B39" s="89"/>
      <c r="C39" s="89"/>
      <c r="D39" s="89"/>
      <c r="E39" s="89"/>
      <c r="F39" s="89"/>
      <c r="G39" s="89"/>
      <c r="H39" s="89"/>
      <c r="I39" s="89"/>
      <c r="J39" s="90"/>
    </row>
    <row r="40" spans="1:11" s="34" customFormat="1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3"/>
    </row>
    <row r="41" spans="1:11" ht="9" customHeight="1" x14ac:dyDescent="0.2">
      <c r="A41" s="91" t="s">
        <v>69</v>
      </c>
      <c r="B41" s="91"/>
      <c r="C41" s="91"/>
      <c r="D41" s="91"/>
      <c r="E41" s="91"/>
      <c r="F41" s="91"/>
      <c r="G41" s="91"/>
      <c r="H41" s="91"/>
      <c r="I41" s="91"/>
      <c r="J41" s="91"/>
    </row>
    <row r="42" spans="1:11" ht="15.75" customHeight="1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3"/>
    </row>
    <row r="43" spans="1:11" ht="15.75" customHeight="1" x14ac:dyDescent="0.2">
      <c r="A43" s="36" t="s">
        <v>61</v>
      </c>
      <c r="B43" s="37">
        <v>1023886060</v>
      </c>
      <c r="C43" s="38"/>
      <c r="D43" s="33" t="s">
        <v>64</v>
      </c>
      <c r="E43" s="33"/>
      <c r="F43" s="33"/>
      <c r="G43" s="35"/>
      <c r="H43" s="35"/>
      <c r="I43" s="35"/>
      <c r="J43" s="35"/>
      <c r="K43" s="33"/>
    </row>
    <row r="44" spans="1:11" ht="15.75" customHeight="1" x14ac:dyDescent="0.2">
      <c r="A44" s="36" t="s">
        <v>62</v>
      </c>
      <c r="B44" s="39"/>
      <c r="C44" s="35"/>
      <c r="D44" s="33" t="s">
        <v>65</v>
      </c>
      <c r="E44" s="33"/>
      <c r="F44" s="33"/>
      <c r="G44" s="35"/>
      <c r="H44" s="35"/>
      <c r="I44" s="35"/>
      <c r="J44" s="35"/>
      <c r="K44" s="33"/>
    </row>
    <row r="45" spans="1:11" ht="15.75" customHeight="1" x14ac:dyDescent="0.2">
      <c r="A45" s="36" t="s">
        <v>63</v>
      </c>
      <c r="B45" s="40"/>
      <c r="C45" s="35"/>
      <c r="D45" s="13" t="s">
        <v>66</v>
      </c>
      <c r="E45" s="33"/>
      <c r="F45" s="33"/>
      <c r="G45" s="35"/>
      <c r="H45" s="35"/>
      <c r="I45" s="35"/>
      <c r="J45" s="35"/>
      <c r="K45" s="33"/>
    </row>
    <row r="46" spans="1:11" ht="15.75" customHeight="1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3"/>
    </row>
  </sheetData>
  <mergeCells count="48"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</mergeCells>
  <phoneticPr fontId="2" type="noConversion"/>
  <dataValidations xWindow="671" yWindow="644" count="15">
    <dataValidation allowBlank="1" showInputMessage="1" showErrorMessage="1" prompt="Monto ejecutado en el trimestre" sqref="H28"/>
    <dataValidation allowBlank="1" showInputMessage="1" showErrorMessage="1" prompt="Meta alcanzada en el trimestre" sqref="G28"/>
    <dataValidation allowBlank="1" showInputMessage="1" showErrorMessage="1" prompt="Monto presupuestado para el producto" sqref="F28 D28 C30:H30"/>
    <dataValidation allowBlank="1" showInputMessage="1" showErrorMessage="1" prompt="Meta anual del indicador" sqref="E28 C28"/>
    <dataValidation allowBlank="1" showInputMessage="1" showErrorMessage="1" prompt="Nombre del indicador" sqref="B28 B30"/>
    <dataValidation allowBlank="1" showInputMessage="1" showErrorMessage="1" prompt="Nombre de cada producto" sqref="A28 A30"/>
    <dataValidation allowBlank="1" showInputMessage="1" showErrorMessage="1" prompt="¿En qué consiste el programa?" sqref="B19:J19 B34:J34"/>
    <dataValidation allowBlank="1" showInputMessage="1" showErrorMessage="1" prompt="Presupuesto del programa" sqref="A25:C25 F25 B43:C43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Nombre del producto" sqref="B33:J33 A29:I29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25" right="0.25" top="0.75" bottom="0.75" header="0.3" footer="0.3"/>
  <pageSetup scale="74" fitToHeight="0" orientation="landscape" r:id="rId1"/>
  <ignoredErrors>
    <ignoredError sqref="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Paola Isabel. Sanchez Alvarez</cp:lastModifiedBy>
  <cp:lastPrinted>2022-03-28T19:30:14Z</cp:lastPrinted>
  <dcterms:created xsi:type="dcterms:W3CDTF">2021-03-22T15:50:10Z</dcterms:created>
  <dcterms:modified xsi:type="dcterms:W3CDTF">2024-01-15T19:48:09Z</dcterms:modified>
</cp:coreProperties>
</file>