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Presupuesto\Presupuesto 2025\PLANES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C14" i="1" l="1"/>
  <c r="D14" i="1"/>
  <c r="F14" i="1"/>
  <c r="G14" i="1"/>
  <c r="I14" i="1" s="1"/>
  <c r="H14" i="1"/>
  <c r="E14" i="1"/>
  <c r="J14" i="1" l="1"/>
</calcChain>
</file>

<file path=xl/sharedStrings.xml><?xml version="1.0" encoding="utf-8"?>
<sst xmlns="http://schemas.openxmlformats.org/spreadsheetml/2006/main" count="82" uniqueCount="63">
  <si>
    <t>Código</t>
  </si>
  <si>
    <t>Documento Relacionado</t>
  </si>
  <si>
    <t>Fecha Versión</t>
  </si>
  <si>
    <t>Versión</t>
  </si>
  <si>
    <t>Capítulo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</si>
  <si>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</si>
  <si>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</si>
  <si>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</si>
  <si>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</si>
  <si>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</si>
  <si>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</si>
  <si>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</si>
  <si>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</si>
  <si>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</si>
  <si>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</si>
  <si>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</si>
  <si>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</si>
  <si>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</si>
  <si>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</si>
  <si>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</si>
  <si>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</si>
  <si>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</si>
  <si>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</si>
  <si>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</si>
  <si>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</si>
  <si>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</si>
  <si>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</si>
  <si>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</si>
  <si>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</si>
  <si>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</si>
  <si>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</si>
  <si>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</si>
  <si>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6351 Personas acceden a servicios de salud especializados en el Hospital Materno Dr. Reynaldo Almanzar</t>
  </si>
  <si>
    <t>Cantidad de personas que acceden a servicios de salud especializados del Hospital Materno Dr. Reynaldo Almanzar</t>
  </si>
  <si>
    <t>Ejecución Trimestral</t>
  </si>
  <si>
    <t xml:space="preserve">     5180 Dirección Central del Servicio Nacional de Salud</t>
  </si>
  <si>
    <t xml:space="preserve">    01 Dirección Central del Servicio Nacional de Salud</t>
  </si>
  <si>
    <t>Unidad ejecutora</t>
  </si>
  <si>
    <t xml:space="preserve">    0009 Hospital Materno Dr. Reynaldo Almanzar, Ciudad de la Salud</t>
  </si>
  <si>
    <t>Primer trimestre</t>
  </si>
  <si>
    <t>Segundo trimestre</t>
  </si>
  <si>
    <t>Tercer trimestre</t>
  </si>
  <si>
    <t>Cuarto trimestre</t>
  </si>
  <si>
    <t>Nombre</t>
  </si>
  <si>
    <t>Unidad Medida</t>
  </si>
  <si>
    <t xml:space="preserve">Programación física </t>
  </si>
  <si>
    <t xml:space="preserve">Programación financiera </t>
  </si>
  <si>
    <t>(UM)</t>
  </si>
  <si>
    <t>(RD$)</t>
  </si>
  <si>
    <t>Personas acceden a servicios de salud especializados del Hospital Materno Dr. Reynaldo Almanzar</t>
  </si>
  <si>
    <t xml:space="preserve">Unidad  </t>
  </si>
  <si>
    <t>Presupuesto aprobado</t>
  </si>
  <si>
    <t>Presupuesto modificado</t>
  </si>
  <si>
    <t>Total devengado</t>
  </si>
  <si>
    <t>Deisy María Rodríguez</t>
  </si>
  <si>
    <t>Tecnico Presupuesto</t>
  </si>
  <si>
    <r>
      <t xml:space="preserve">VI. </t>
    </r>
    <r>
      <rPr>
        <b/>
        <sz val="9"/>
        <color theme="0"/>
        <rFont val="Century Gothic"/>
        <family val="2"/>
      </rPr>
      <t>Oportunidades de Mejora</t>
    </r>
  </si>
  <si>
    <t>Plantea la atención en el nivel especializado, ofertando los servicios de consultas, emergencias, hospitalizaciones y diagnósticos que garantice la pronta recuperación y satisfacción del ciudadano que utilicen los servicios del Hospital Materno Dr. Reynaldo Almanzar.</t>
  </si>
  <si>
    <t xml:space="preserve"> </t>
  </si>
  <si>
    <t>Programacion Indicativa  de las Metas Físicas-Financieras 2025</t>
  </si>
  <si>
    <t>Programación anural</t>
  </si>
  <si>
    <t>Realizar ajustes a la programacion financiera conforme a las proyecciones de nomina, segun aumento autorizado por el SNS para el 2025.</t>
  </si>
  <si>
    <t>Subdireccion 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</si>
</sst>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Calibri Light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9"/>
      <color theme="0"/>
      <name val="Century Gothic"/>
      <family val="2"/>
    </font>
    <font>
      <b/>
      <sz val="9"/>
      <color rgb="FF000000"/>
      <name val="Calibri Light"/>
      <family val="2"/>
    </font>
    <font>
      <i/>
      <sz val="9"/>
      <color rgb="FF000000"/>
      <name val="Calibri Light"/>
      <family val="2"/>
    </font>
    <font>
      <sz val="9"/>
      <color rgb="FF000000"/>
      <name val="Calibri Light"/>
      <family val="2"/>
    </font>
    <font>
      <i/>
      <sz val="9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12">
    <xf numFmtId="0" fontId="0" fillId="0" borderId="0" xfId="0"/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42" xfId="0" applyFont="1" applyFill="1" applyBorder="1" applyAlignment="1">
      <alignment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top" wrapText="1"/>
    </xf>
    <xf numFmtId="0" fontId="5" fillId="0" borderId="0" xfId="0" applyFont="1" applyProtection="1">
      <protection locked="0"/>
    </xf>
    <xf numFmtId="0" fontId="5" fillId="0" borderId="0" xfId="0" applyFont="1"/>
    <xf numFmtId="0" fontId="4" fillId="9" borderId="5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vertical="top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5" fillId="0" borderId="17" xfId="0" applyFont="1" applyBorder="1"/>
    <xf numFmtId="0" fontId="12" fillId="8" borderId="29" xfId="0" applyFont="1" applyFill="1" applyBorder="1" applyAlignment="1">
      <alignment horizontal="center" vertical="center" wrapText="1" readingOrder="1"/>
    </xf>
    <xf numFmtId="0" fontId="12" fillId="8" borderId="30" xfId="0" applyFont="1" applyFill="1" applyBorder="1" applyAlignment="1">
      <alignment horizontal="center" vertical="center" wrapText="1" readingOrder="1"/>
    </xf>
    <xf numFmtId="0" fontId="12" fillId="8" borderId="31" xfId="0" applyFont="1" applyFill="1" applyBorder="1" applyAlignment="1">
      <alignment horizontal="center" vertical="center" wrapText="1" readingOrder="1"/>
    </xf>
    <xf numFmtId="0" fontId="9" fillId="0" borderId="0" xfId="0" applyFont="1" applyAlignment="1" applyProtection="1">
      <alignment horizontal="left" vertical="center" wrapText="1"/>
      <protection locked="0"/>
    </xf>
    <xf numFmtId="3" fontId="9" fillId="0" borderId="0" xfId="0" applyNumberFormat="1" applyFont="1" applyAlignment="1" applyProtection="1">
      <alignment horizontal="left" vertical="center" wrapText="1"/>
      <protection locked="0"/>
    </xf>
    <xf numFmtId="43" fontId="9" fillId="0" borderId="0" xfId="1" applyFont="1" applyAlignment="1" applyProtection="1">
      <alignment horizontal="left" vertical="center" wrapText="1"/>
      <protection locked="0"/>
    </xf>
    <xf numFmtId="166" fontId="10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32" xfId="0" applyFont="1" applyBorder="1" applyAlignment="1" applyProtection="1">
      <alignment vertical="top" wrapText="1"/>
      <protection locked="0"/>
    </xf>
    <xf numFmtId="0" fontId="10" fillId="0" borderId="33" xfId="0" applyFont="1" applyBorder="1" applyAlignment="1" applyProtection="1">
      <alignment vertical="top" wrapText="1"/>
      <protection locked="0"/>
    </xf>
    <xf numFmtId="165" fontId="10" fillId="0" borderId="33" xfId="0" applyNumberFormat="1" applyFont="1" applyBorder="1" applyAlignment="1" applyProtection="1">
      <alignment horizontal="center" vertical="center" wrapText="1" readingOrder="1"/>
      <protection locked="0"/>
    </xf>
    <xf numFmtId="0" fontId="10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9" fillId="9" borderId="0" xfId="0" applyFont="1" applyFill="1" applyBorder="1" applyAlignment="1" applyProtection="1">
      <alignment horizontal="left" vertical="center" wrapText="1"/>
      <protection locked="0"/>
    </xf>
    <xf numFmtId="0" fontId="10" fillId="9" borderId="0" xfId="0" applyFont="1" applyFill="1" applyProtection="1">
      <protection locked="0"/>
    </xf>
    <xf numFmtId="0" fontId="5" fillId="9" borderId="0" xfId="0" applyFont="1" applyFill="1"/>
    <xf numFmtId="0" fontId="10" fillId="9" borderId="0" xfId="0" applyFont="1" applyFill="1" applyAlignment="1">
      <alignment horizontal="left" vertical="center" wrapText="1"/>
    </xf>
    <xf numFmtId="0" fontId="14" fillId="0" borderId="39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40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4" fontId="16" fillId="0" borderId="39" xfId="0" applyNumberFormat="1" applyFont="1" applyBorder="1" applyAlignment="1">
      <alignment vertical="center" wrapText="1"/>
    </xf>
    <xf numFmtId="0" fontId="11" fillId="0" borderId="21" xfId="0" applyFont="1" applyBorder="1" applyAlignment="1">
      <alignment horizontal="left" vertical="center" wrapText="1"/>
    </xf>
    <xf numFmtId="39" fontId="11" fillId="0" borderId="21" xfId="1" applyNumberFormat="1" applyFont="1" applyFill="1" applyBorder="1" applyAlignment="1" applyProtection="1">
      <alignment horizontal="right" vertical="center" wrapText="1" readingOrder="1"/>
      <protection locked="0"/>
    </xf>
    <xf numFmtId="43" fontId="11" fillId="0" borderId="21" xfId="1" applyFont="1" applyBorder="1" applyAlignment="1">
      <alignment horizontal="right" vertical="center" wrapText="1"/>
    </xf>
    <xf numFmtId="3" fontId="10" fillId="0" borderId="0" xfId="0" applyNumberFormat="1" applyFont="1" applyProtection="1">
      <protection locked="0"/>
    </xf>
    <xf numFmtId="4" fontId="11" fillId="9" borderId="21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 wrapText="1"/>
    </xf>
    <xf numFmtId="10" fontId="9" fillId="0" borderId="18" xfId="2" applyNumberFormat="1" applyFont="1" applyBorder="1" applyAlignment="1" applyProtection="1">
      <alignment horizontal="center" vertical="center" wrapText="1"/>
      <protection locked="0"/>
    </xf>
    <xf numFmtId="43" fontId="10" fillId="0" borderId="0" xfId="0" applyNumberFormat="1" applyFont="1" applyProtection="1"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" fillId="10" borderId="42" xfId="0" applyFont="1" applyFill="1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20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39" fontId="10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7" xfId="2" applyNumberFormat="1" applyFont="1" applyFill="1" applyBorder="1" applyAlignment="1" applyProtection="1">
      <alignment horizontal="center" vertical="center" wrapText="1" readingOrder="1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0" fillId="6" borderId="27" xfId="0" applyFont="1" applyFill="1" applyBorder="1" applyAlignment="1">
      <alignment vertical="top" wrapText="1"/>
    </xf>
    <xf numFmtId="0" fontId="10" fillId="6" borderId="28" xfId="0" applyFont="1" applyFill="1" applyBorder="1" applyAlignment="1">
      <alignment vertical="top" wrapText="1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horizontal="center" vertical="center" wrapText="1" readingOrder="1"/>
    </xf>
    <xf numFmtId="0" fontId="11" fillId="6" borderId="25" xfId="0" applyFont="1" applyFill="1" applyBorder="1" applyAlignment="1">
      <alignment horizontal="center" vertical="center" wrapText="1" readingOrder="1"/>
    </xf>
    <xf numFmtId="0" fontId="11" fillId="6" borderId="37" xfId="0" applyFont="1" applyFill="1" applyBorder="1" applyAlignment="1">
      <alignment horizontal="center" vertical="center" wrapText="1" readingOrder="1"/>
    </xf>
    <xf numFmtId="0" fontId="5" fillId="3" borderId="1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5" xfId="3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12:J14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Tabla1[[#This Row],[Física 
(E)]]/Tabla1[[#This Row],[Física
(C)]]</calculatedColumnFormula>
    </tableColumn>
    <tableColumn id="8" name="Financiero _x000a_(%) _x000a_H=F/D" dataDxfId="0">
      <calculatedColumnFormula>IF(H13&gt;0,H13/F13,0)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="93" zoomScaleNormal="93" workbookViewId="0">
      <selection activeCell="B37" sqref="B37"/>
    </sheetView>
  </sheetViews>
  <sheetFormatPr baseColWidth="10" defaultRowHeight="12" x14ac:dyDescent="0.2"/>
  <cols>
    <col min="1" max="1" width="23.5703125" style="18" bestFit="1" customWidth="1"/>
    <col min="2" max="2" width="22.85546875" style="18" customWidth="1"/>
    <col min="3" max="3" width="9.28515625" style="18" bestFit="1" customWidth="1"/>
    <col min="4" max="4" width="18" style="18" customWidth="1"/>
    <col min="5" max="5" width="15.42578125" style="18" customWidth="1"/>
    <col min="6" max="6" width="15" style="18" bestFit="1" customWidth="1"/>
    <col min="7" max="7" width="15.28515625" style="18" customWidth="1"/>
    <col min="8" max="8" width="15.140625" style="18" bestFit="1" customWidth="1"/>
    <col min="9" max="9" width="15.28515625" style="18" bestFit="1" customWidth="1"/>
    <col min="10" max="10" width="12.42578125" style="18" bestFit="1" customWidth="1"/>
    <col min="11" max="11" width="13.5703125" style="18" customWidth="1"/>
    <col min="12" max="16384" width="11.42578125" style="11"/>
  </cols>
  <sheetData>
    <row r="1" spans="1:11" ht="21" customHeight="1" thickBot="1" x14ac:dyDescent="0.25">
      <c r="A1" s="9"/>
      <c r="B1" s="96" t="s">
        <v>59</v>
      </c>
      <c r="C1" s="97"/>
      <c r="D1" s="97"/>
      <c r="E1" s="97"/>
      <c r="F1" s="97"/>
      <c r="G1" s="97"/>
      <c r="H1" s="97"/>
      <c r="I1" s="97"/>
      <c r="J1" s="98"/>
      <c r="K1" s="10"/>
    </row>
    <row r="2" spans="1:11" ht="20.25" customHeight="1" thickBot="1" x14ac:dyDescent="0.25">
      <c r="A2" s="12"/>
      <c r="B2" s="99" t="s">
        <v>0</v>
      </c>
      <c r="C2" s="100"/>
      <c r="D2" s="99" t="s">
        <v>1</v>
      </c>
      <c r="E2" s="101"/>
      <c r="F2" s="101"/>
      <c r="G2" s="100"/>
      <c r="H2" s="102"/>
      <c r="I2" s="13" t="s">
        <v>2</v>
      </c>
      <c r="J2" s="14" t="s">
        <v>3</v>
      </c>
      <c r="K2" s="10"/>
    </row>
    <row r="3" spans="1:11" ht="19.5" customHeight="1" thickBot="1" x14ac:dyDescent="0.25">
      <c r="A3" s="15"/>
      <c r="B3" s="103" t="s">
        <v>58</v>
      </c>
      <c r="C3" s="104"/>
      <c r="D3" s="105" t="s">
        <v>58</v>
      </c>
      <c r="E3" s="106"/>
      <c r="F3" s="106"/>
      <c r="G3" s="106"/>
      <c r="H3" s="107"/>
      <c r="I3" s="16">
        <v>45656</v>
      </c>
      <c r="J3" s="17">
        <v>1</v>
      </c>
      <c r="K3" s="10"/>
    </row>
    <row r="4" spans="1:11" x14ac:dyDescent="0.2">
      <c r="A4" s="108"/>
      <c r="B4" s="109"/>
      <c r="C4" s="109"/>
      <c r="D4" s="110"/>
      <c r="E4" s="110"/>
      <c r="F4" s="110"/>
      <c r="G4" s="110"/>
      <c r="H4" s="110"/>
      <c r="I4" s="109"/>
      <c r="J4" s="111"/>
      <c r="K4" s="10"/>
    </row>
    <row r="5" spans="1:11" ht="3" customHeight="1" x14ac:dyDescent="0.2">
      <c r="A5" s="93"/>
      <c r="B5" s="94"/>
      <c r="C5" s="94"/>
      <c r="D5" s="94"/>
      <c r="E5" s="94"/>
      <c r="F5" s="94"/>
      <c r="G5" s="94"/>
      <c r="H5" s="94"/>
      <c r="I5" s="94"/>
      <c r="J5" s="95"/>
      <c r="K5" s="10"/>
    </row>
    <row r="6" spans="1:11" x14ac:dyDescent="0.2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61"/>
    </row>
    <row r="7" spans="1:11" x14ac:dyDescent="0.2">
      <c r="A7" s="68" t="s">
        <v>6</v>
      </c>
      <c r="B7" s="69"/>
      <c r="C7" s="69"/>
      <c r="D7" s="69"/>
      <c r="E7" s="69"/>
      <c r="F7" s="69"/>
      <c r="G7" s="69"/>
      <c r="H7" s="69"/>
      <c r="I7" s="69"/>
      <c r="J7" s="70"/>
      <c r="K7" s="10"/>
    </row>
    <row r="8" spans="1:11" ht="24" customHeight="1" x14ac:dyDescent="0.2">
      <c r="A8" s="88" t="s">
        <v>7</v>
      </c>
      <c r="B8" s="89"/>
      <c r="C8" s="90" t="s">
        <v>8</v>
      </c>
      <c r="D8" s="92"/>
      <c r="E8" s="92"/>
      <c r="F8" s="92" t="s">
        <v>9</v>
      </c>
      <c r="G8" s="92"/>
      <c r="H8" s="89"/>
      <c r="I8" s="90" t="s">
        <v>10</v>
      </c>
      <c r="J8" s="91"/>
    </row>
    <row r="9" spans="1:11" x14ac:dyDescent="0.2">
      <c r="A9" s="78">
        <v>1089046895</v>
      </c>
      <c r="B9" s="79"/>
      <c r="C9" s="85" t="s">
        <v>58</v>
      </c>
      <c r="D9" s="86"/>
      <c r="E9" s="87"/>
      <c r="F9" s="85">
        <v>0</v>
      </c>
      <c r="G9" s="86"/>
      <c r="H9" s="87"/>
      <c r="I9" s="80" t="s">
        <v>58</v>
      </c>
      <c r="J9" s="81"/>
    </row>
    <row r="10" spans="1:11" x14ac:dyDescent="0.2">
      <c r="A10" s="68" t="s">
        <v>11</v>
      </c>
      <c r="B10" s="69"/>
      <c r="C10" s="69"/>
      <c r="D10" s="69"/>
      <c r="E10" s="69"/>
      <c r="F10" s="69"/>
      <c r="G10" s="69"/>
      <c r="H10" s="69"/>
      <c r="I10" s="69"/>
      <c r="J10" s="70"/>
      <c r="K10" s="10"/>
    </row>
    <row r="11" spans="1:11" x14ac:dyDescent="0.2">
      <c r="A11" s="19"/>
      <c r="B11" s="11"/>
      <c r="C11" s="82" t="s">
        <v>31</v>
      </c>
      <c r="D11" s="83"/>
      <c r="E11" s="82" t="s">
        <v>60</v>
      </c>
      <c r="F11" s="83"/>
      <c r="G11" s="82" t="s">
        <v>34</v>
      </c>
      <c r="H11" s="82"/>
      <c r="I11" s="82" t="s">
        <v>12</v>
      </c>
      <c r="J11" s="84"/>
    </row>
    <row r="12" spans="1:11" ht="36" x14ac:dyDescent="0.2">
      <c r="A12" s="20" t="s">
        <v>13</v>
      </c>
      <c r="B12" s="21" t="s">
        <v>14</v>
      </c>
      <c r="C12" s="21" t="s">
        <v>23</v>
      </c>
      <c r="D12" s="21" t="s">
        <v>24</v>
      </c>
      <c r="E12" s="21" t="s">
        <v>25</v>
      </c>
      <c r="F12" s="21" t="s">
        <v>26</v>
      </c>
      <c r="G12" s="21" t="s">
        <v>27</v>
      </c>
      <c r="H12" s="21" t="s">
        <v>28</v>
      </c>
      <c r="I12" s="21" t="s">
        <v>29</v>
      </c>
      <c r="J12" s="22" t="s">
        <v>30</v>
      </c>
    </row>
    <row r="13" spans="1:11" ht="60" x14ac:dyDescent="0.2">
      <c r="A13" s="23" t="s">
        <v>32</v>
      </c>
      <c r="B13" s="23" t="s">
        <v>33</v>
      </c>
      <c r="C13" s="24">
        <v>807256</v>
      </c>
      <c r="D13" s="25">
        <v>1147268808</v>
      </c>
      <c r="E13" s="24">
        <v>807256</v>
      </c>
      <c r="F13" s="25">
        <v>1147268808</v>
      </c>
      <c r="G13" s="24">
        <v>0</v>
      </c>
      <c r="H13" s="25">
        <v>0</v>
      </c>
      <c r="I13" s="52">
        <v>0</v>
      </c>
      <c r="J13" s="26">
        <f t="shared" ref="J13:J14" si="0">IF(H13&gt;0,H13/F13,0)</f>
        <v>0</v>
      </c>
    </row>
    <row r="14" spans="1:11" x14ac:dyDescent="0.2">
      <c r="A14" s="27"/>
      <c r="B14" s="28"/>
      <c r="C14" s="29">
        <f t="shared" ref="C14:D14" si="1">C13</f>
        <v>807256</v>
      </c>
      <c r="D14" s="29">
        <f t="shared" si="1"/>
        <v>1147268808</v>
      </c>
      <c r="E14" s="29">
        <f>E13</f>
        <v>807256</v>
      </c>
      <c r="F14" s="29">
        <f t="shared" ref="F14:H14" si="2">F13</f>
        <v>1147268808</v>
      </c>
      <c r="G14" s="29">
        <f t="shared" si="2"/>
        <v>0</v>
      </c>
      <c r="H14" s="29">
        <f t="shared" si="2"/>
        <v>0</v>
      </c>
      <c r="I14" s="30">
        <f>Tabla1[[#This Row],[Física 
(E)]]/Tabla1[[#This Row],[Física
(C)]]</f>
        <v>0</v>
      </c>
      <c r="J14" s="26">
        <f t="shared" si="0"/>
        <v>0</v>
      </c>
    </row>
    <row r="15" spans="1:11" x14ac:dyDescent="0.2">
      <c r="A15" s="59" t="s">
        <v>15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1" x14ac:dyDescent="0.2">
      <c r="A16" s="68" t="s">
        <v>16</v>
      </c>
      <c r="B16" s="69"/>
      <c r="C16" s="69"/>
      <c r="D16" s="69"/>
      <c r="E16" s="69"/>
      <c r="F16" s="69"/>
      <c r="G16" s="69"/>
      <c r="H16" s="69"/>
      <c r="I16" s="69"/>
      <c r="J16" s="70"/>
      <c r="K16" s="10"/>
    </row>
    <row r="17" spans="1:11" x14ac:dyDescent="0.2">
      <c r="A17" s="31" t="s">
        <v>17</v>
      </c>
      <c r="B17" s="71" t="s">
        <v>32</v>
      </c>
      <c r="C17" s="71"/>
      <c r="D17" s="71"/>
      <c r="E17" s="71"/>
      <c r="F17" s="71"/>
      <c r="G17" s="71"/>
      <c r="H17" s="71"/>
      <c r="I17" s="71"/>
      <c r="J17" s="72"/>
    </row>
    <row r="18" spans="1:11" x14ac:dyDescent="0.2">
      <c r="A18" s="31" t="s">
        <v>18</v>
      </c>
      <c r="B18" s="73" t="s">
        <v>57</v>
      </c>
      <c r="C18" s="73"/>
      <c r="D18" s="73"/>
      <c r="E18" s="73"/>
      <c r="F18" s="73"/>
      <c r="G18" s="73"/>
      <c r="H18" s="73"/>
      <c r="I18" s="73"/>
      <c r="J18" s="73"/>
    </row>
    <row r="19" spans="1:11" x14ac:dyDescent="0.2">
      <c r="A19" s="32" t="s">
        <v>19</v>
      </c>
      <c r="B19" s="74"/>
      <c r="C19" s="74"/>
      <c r="D19" s="74"/>
      <c r="E19" s="74"/>
      <c r="F19" s="74"/>
      <c r="G19" s="74"/>
      <c r="H19" s="74"/>
      <c r="I19" s="74"/>
      <c r="J19" s="75"/>
    </row>
    <row r="20" spans="1:11" ht="12.75" customHeight="1" x14ac:dyDescent="0.2">
      <c r="A20" s="32" t="s">
        <v>20</v>
      </c>
      <c r="B20" s="76"/>
      <c r="C20" s="76"/>
      <c r="D20" s="76"/>
      <c r="E20" s="76"/>
      <c r="F20" s="76"/>
      <c r="G20" s="76"/>
      <c r="H20" s="76"/>
      <c r="I20" s="76"/>
      <c r="J20" s="77"/>
    </row>
    <row r="21" spans="1:11" ht="13.5" x14ac:dyDescent="0.2">
      <c r="A21" s="59" t="s">
        <v>56</v>
      </c>
      <c r="B21" s="60"/>
      <c r="C21" s="60"/>
      <c r="D21" s="60"/>
      <c r="E21" s="60"/>
      <c r="F21" s="60"/>
      <c r="G21" s="60"/>
      <c r="H21" s="60"/>
      <c r="I21" s="60"/>
      <c r="J21" s="61"/>
    </row>
    <row r="22" spans="1:11" x14ac:dyDescent="0.2">
      <c r="A22" s="62" t="s">
        <v>21</v>
      </c>
      <c r="B22" s="63"/>
      <c r="C22" s="63"/>
      <c r="D22" s="63"/>
      <c r="E22" s="63"/>
      <c r="F22" s="63"/>
      <c r="G22" s="63"/>
      <c r="H22" s="63"/>
      <c r="I22" s="63"/>
      <c r="J22" s="64"/>
      <c r="K22" s="10"/>
    </row>
    <row r="23" spans="1:11" ht="27.75" customHeight="1" x14ac:dyDescent="0.2">
      <c r="A23" s="65" t="s">
        <v>61</v>
      </c>
      <c r="B23" s="66"/>
      <c r="C23" s="66"/>
      <c r="D23" s="66"/>
      <c r="E23" s="66"/>
      <c r="F23" s="66"/>
      <c r="G23" s="66"/>
      <c r="H23" s="66"/>
      <c r="I23" s="66"/>
      <c r="J23" s="67"/>
    </row>
    <row r="24" spans="1:11" s="35" customForma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4"/>
    </row>
    <row r="25" spans="1:11" ht="15.75" customHeight="1" thickBo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4"/>
    </row>
    <row r="26" spans="1:11" ht="15.75" customHeight="1" thickBot="1" x14ac:dyDescent="0.25">
      <c r="A26" s="37" t="s">
        <v>4</v>
      </c>
      <c r="B26" s="54" t="s">
        <v>35</v>
      </c>
      <c r="C26" s="55"/>
      <c r="D26" s="55"/>
      <c r="E26" s="55"/>
      <c r="F26" s="55"/>
      <c r="G26" s="55"/>
      <c r="H26" s="55"/>
      <c r="I26" s="55"/>
      <c r="J26" s="56"/>
      <c r="K26" s="38"/>
    </row>
    <row r="27" spans="1:11" ht="15.75" customHeight="1" thickBot="1" x14ac:dyDescent="0.25">
      <c r="A27" s="39" t="s">
        <v>22</v>
      </c>
      <c r="B27" s="54" t="s">
        <v>36</v>
      </c>
      <c r="C27" s="55"/>
      <c r="D27" s="55"/>
      <c r="E27" s="55"/>
      <c r="F27" s="55"/>
      <c r="G27" s="55"/>
      <c r="H27" s="55"/>
      <c r="I27" s="55"/>
      <c r="J27" s="56"/>
      <c r="K27" s="38"/>
    </row>
    <row r="28" spans="1:11" ht="15.75" customHeight="1" thickBot="1" x14ac:dyDescent="0.25">
      <c r="A28" s="39" t="s">
        <v>37</v>
      </c>
      <c r="B28" s="54" t="s">
        <v>38</v>
      </c>
      <c r="C28" s="55"/>
      <c r="D28" s="55"/>
      <c r="E28" s="55"/>
      <c r="F28" s="55"/>
      <c r="G28" s="55"/>
      <c r="H28" s="55"/>
      <c r="I28" s="55"/>
      <c r="J28" s="56"/>
      <c r="K28" s="38"/>
    </row>
    <row r="29" spans="1:11" ht="15.75" customHeight="1" thickBo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24.75" thickBot="1" x14ac:dyDescent="0.25">
      <c r="A30" s="1" t="s">
        <v>13</v>
      </c>
      <c r="B30" s="2"/>
      <c r="C30" s="3"/>
      <c r="D30" s="2" t="s">
        <v>39</v>
      </c>
      <c r="E30" s="2"/>
      <c r="F30" s="1" t="s">
        <v>40</v>
      </c>
      <c r="G30" s="2"/>
      <c r="H30" s="1" t="s">
        <v>41</v>
      </c>
      <c r="I30" s="2"/>
      <c r="J30" s="1" t="s">
        <v>42</v>
      </c>
      <c r="K30" s="4"/>
    </row>
    <row r="31" spans="1:11" ht="54" customHeight="1" x14ac:dyDescent="0.2">
      <c r="A31" s="57" t="s">
        <v>0</v>
      </c>
      <c r="B31" s="57" t="s">
        <v>43</v>
      </c>
      <c r="C31" s="5" t="s">
        <v>44</v>
      </c>
      <c r="D31" s="5" t="s">
        <v>45</v>
      </c>
      <c r="E31" s="5" t="s">
        <v>46</v>
      </c>
      <c r="F31" s="5" t="s">
        <v>45</v>
      </c>
      <c r="G31" s="5" t="s">
        <v>46</v>
      </c>
      <c r="H31" s="5" t="s">
        <v>45</v>
      </c>
      <c r="I31" s="5" t="s">
        <v>46</v>
      </c>
      <c r="J31" s="5" t="s">
        <v>45</v>
      </c>
      <c r="K31" s="6" t="s">
        <v>46</v>
      </c>
    </row>
    <row r="32" spans="1:11" ht="42" customHeight="1" thickBot="1" x14ac:dyDescent="0.25">
      <c r="A32" s="58"/>
      <c r="B32" s="58"/>
      <c r="C32" s="7" t="s">
        <v>47</v>
      </c>
      <c r="D32" s="7" t="s">
        <v>47</v>
      </c>
      <c r="E32" s="7" t="s">
        <v>48</v>
      </c>
      <c r="F32" s="7" t="s">
        <v>47</v>
      </c>
      <c r="G32" s="7" t="s">
        <v>48</v>
      </c>
      <c r="H32" s="7" t="s">
        <v>47</v>
      </c>
      <c r="I32" s="7" t="s">
        <v>48</v>
      </c>
      <c r="J32" s="7" t="s">
        <v>47</v>
      </c>
      <c r="K32" s="8" t="s">
        <v>48</v>
      </c>
    </row>
    <row r="33" spans="1:11" ht="48.75" thickBot="1" x14ac:dyDescent="0.25">
      <c r="A33" s="41">
        <v>1</v>
      </c>
      <c r="B33" s="51" t="s">
        <v>49</v>
      </c>
      <c r="C33" s="42" t="s">
        <v>50</v>
      </c>
      <c r="D33" s="43">
        <v>185668.88</v>
      </c>
      <c r="E33" s="44">
        <v>293227413</v>
      </c>
      <c r="F33" s="43">
        <v>201814</v>
      </c>
      <c r="G33" s="44">
        <v>262981778</v>
      </c>
      <c r="H33" s="43">
        <v>209886.56</v>
      </c>
      <c r="I33" s="44">
        <v>293227413</v>
      </c>
      <c r="J33" s="43">
        <v>209886.56</v>
      </c>
      <c r="K33" s="45">
        <v>297832204</v>
      </c>
    </row>
    <row r="34" spans="1:11" s="35" customForma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s="35" customForma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16.5" customHeight="1" x14ac:dyDescent="0.2">
      <c r="A36" s="46" t="s">
        <v>51</v>
      </c>
      <c r="B36" s="47">
        <v>1147268808</v>
      </c>
      <c r="C36" s="34"/>
      <c r="D36" s="34"/>
      <c r="E36" s="11"/>
      <c r="F36" s="34"/>
      <c r="G36" s="34"/>
      <c r="H36" s="34"/>
      <c r="I36" s="34"/>
      <c r="J36" s="34"/>
      <c r="K36" s="34"/>
    </row>
    <row r="37" spans="1:11" ht="15" customHeight="1" x14ac:dyDescent="0.2">
      <c r="A37" s="46" t="s">
        <v>52</v>
      </c>
      <c r="B37" s="48"/>
      <c r="C37" s="34"/>
      <c r="D37" s="34"/>
      <c r="E37" s="11"/>
      <c r="F37" s="34"/>
      <c r="G37" s="34"/>
      <c r="H37" s="34"/>
      <c r="I37" s="34"/>
      <c r="J37" s="34"/>
      <c r="K37" s="34"/>
    </row>
    <row r="38" spans="1:11" x14ac:dyDescent="0.2">
      <c r="A38" s="46" t="s">
        <v>53</v>
      </c>
      <c r="B38" s="50"/>
      <c r="C38" s="34"/>
      <c r="D38" s="34"/>
      <c r="E38" s="11"/>
      <c r="F38" s="34"/>
      <c r="G38" s="34"/>
      <c r="H38" s="34"/>
      <c r="I38" s="34"/>
      <c r="J38" s="34"/>
      <c r="K38" s="34"/>
    </row>
    <row r="39" spans="1:11" x14ac:dyDescent="0.2">
      <c r="C39" s="34"/>
      <c r="D39" s="34"/>
      <c r="E39" s="34"/>
      <c r="F39" s="34"/>
      <c r="G39" s="34"/>
      <c r="I39" s="34"/>
      <c r="J39" s="34"/>
      <c r="K39" s="34"/>
    </row>
    <row r="40" spans="1:11" x14ac:dyDescent="0.2">
      <c r="C40" s="34"/>
      <c r="D40" s="34"/>
      <c r="E40" s="34"/>
      <c r="F40" s="34"/>
      <c r="G40" s="34"/>
      <c r="H40" s="34"/>
      <c r="I40" s="34"/>
      <c r="J40" s="34"/>
      <c r="K40" s="34"/>
    </row>
    <row r="41" spans="1:11" x14ac:dyDescent="0.2">
      <c r="G41" s="49"/>
    </row>
    <row r="42" spans="1:11" x14ac:dyDescent="0.2">
      <c r="A42" s="34" t="s">
        <v>54</v>
      </c>
    </row>
    <row r="43" spans="1:11" x14ac:dyDescent="0.2">
      <c r="A43" s="34" t="s">
        <v>55</v>
      </c>
    </row>
    <row r="44" spans="1:11" x14ac:dyDescent="0.2">
      <c r="A44" s="18" t="s">
        <v>62</v>
      </c>
    </row>
    <row r="49" spans="2:2" x14ac:dyDescent="0.2">
      <c r="B49" s="53"/>
    </row>
  </sheetData>
  <mergeCells count="36">
    <mergeCell ref="A5:J5"/>
    <mergeCell ref="B1:J1"/>
    <mergeCell ref="B2:C2"/>
    <mergeCell ref="D2:H2"/>
    <mergeCell ref="B3:C3"/>
    <mergeCell ref="D3:H3"/>
    <mergeCell ref="A4:J4"/>
    <mergeCell ref="A6:J6"/>
    <mergeCell ref="A7:J7"/>
    <mergeCell ref="A8:B8"/>
    <mergeCell ref="I8:J8"/>
    <mergeCell ref="C8:E8"/>
    <mergeCell ref="F8:H8"/>
    <mergeCell ref="A9:B9"/>
    <mergeCell ref="I9:J9"/>
    <mergeCell ref="A10:J10"/>
    <mergeCell ref="C11:D11"/>
    <mergeCell ref="G11:H11"/>
    <mergeCell ref="I11:J11"/>
    <mergeCell ref="C9:E9"/>
    <mergeCell ref="F9:H9"/>
    <mergeCell ref="E11:F11"/>
    <mergeCell ref="A21:J21"/>
    <mergeCell ref="A22:J22"/>
    <mergeCell ref="A23:J23"/>
    <mergeCell ref="A15:J15"/>
    <mergeCell ref="A16:J16"/>
    <mergeCell ref="B17:J17"/>
    <mergeCell ref="B18:J18"/>
    <mergeCell ref="B19:J19"/>
    <mergeCell ref="B20:J20"/>
    <mergeCell ref="B26:J26"/>
    <mergeCell ref="B27:J27"/>
    <mergeCell ref="B28:J28"/>
    <mergeCell ref="A31:A32"/>
    <mergeCell ref="B31:B32"/>
  </mergeCells>
  <phoneticPr fontId="2" type="noConversion"/>
  <dataValidations xWindow="671" yWindow="644" count="12">
    <dataValidation allowBlank="1" showInputMessage="1" showErrorMessage="1" prompt="Monto ejecutado en el trimestre" sqref="H12"/>
    <dataValidation allowBlank="1" showInputMessage="1" showErrorMessage="1" prompt="Meta alcanzada en el trimestre" sqref="G12"/>
    <dataValidation allowBlank="1" showInputMessage="1" showErrorMessage="1" prompt="Monto presupuestado para el producto" sqref="F12 D12 C14:H14"/>
    <dataValidation allowBlank="1" showInputMessage="1" showErrorMessage="1" prompt="Meta anual del indicador" sqref="E12 C12"/>
    <dataValidation allowBlank="1" showInputMessage="1" showErrorMessage="1" prompt="Nombre del indicador" sqref="B12 B14"/>
    <dataValidation allowBlank="1" showInputMessage="1" showErrorMessage="1" prompt="Nombre de cada producto" sqref="A12 A14"/>
    <dataValidation allowBlank="1" showInputMessage="1" showErrorMessage="1" prompt="¿En qué consiste el programa?" sqref="B18:J18"/>
    <dataValidation allowBlank="1" showInputMessage="1" showErrorMessage="1" prompt="Presupuesto del programa" sqref="A9:C9 F9 B36"/>
    <dataValidation allowBlank="1" showInputMessage="1" showErrorMessage="1" prompt="Oportunidades de mejora identificadas" sqref="A23:J24"/>
    <dataValidation allowBlank="1" showInputMessage="1" showErrorMessage="1" prompt="De existir desvío, explicar razones." sqref="B20:J20"/>
    <dataValidation allowBlank="1" showInputMessage="1" showErrorMessage="1" prompt="1. Describir lo plasmado en el presupuesto_x000a_2. Describir lo alcanzado en términos financieros y de producción " sqref="B19:J19"/>
    <dataValidation allowBlank="1" showInputMessage="1" showErrorMessage="1" prompt="Nombre del producto" sqref="B17:J17 A13:I13"/>
  </dataValidations>
  <pageMargins left="0.25" right="0.25" top="0.75" bottom="0.75" header="0.3" footer="0.3"/>
  <pageSetup scale="7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Deisy Rodriguez</cp:lastModifiedBy>
  <cp:lastPrinted>2022-03-28T19:30:14Z</cp:lastPrinted>
  <dcterms:created xsi:type="dcterms:W3CDTF">2021-03-22T15:50:10Z</dcterms:created>
  <dcterms:modified xsi:type="dcterms:W3CDTF">2025-01-03T15:59:25Z</dcterms:modified>
</cp:coreProperties>
</file>